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a36fileshare.tksm-lan.local\105004000地方創生局市町村課\2022\H_財政\１　R4研修生1（交付税上席）\01_前期(山本)\01_R2決算カード・財政状況資料集\04_HP公表\"/>
    </mc:Choice>
  </mc:AlternateContent>
  <bookViews>
    <workbookView xWindow="0" yWindow="0" windowWidth="15360" windowHeight="7635" tabRatio="76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O35" i="10" l="1"/>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E39" i="10"/>
  <c r="AM39" i="10"/>
  <c r="U39" i="10"/>
  <c r="C39" i="10"/>
  <c r="CO38" i="10"/>
  <c r="BE38" i="10"/>
  <c r="AM38" i="10"/>
  <c r="U38" i="10"/>
  <c r="C38" i="10"/>
  <c r="CO37" i="10"/>
  <c r="BE37" i="10"/>
  <c r="AM37" i="10"/>
  <c r="C37" i="10"/>
  <c r="CO36" i="10"/>
  <c r="BE36" i="10"/>
  <c r="AM36" i="10"/>
  <c r="CO35" i="10"/>
  <c r="BE35" i="10"/>
  <c r="BE34" i="10"/>
  <c r="C34" i="10"/>
  <c r="C35" i="10" s="1"/>
  <c r="C36" i="10" s="1"/>
  <c r="U34" i="10" l="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U35" i="10" l="1"/>
  <c r="U36" i="10" s="1"/>
  <c r="U37" i="10" s="1"/>
  <c r="AM34" i="10"/>
  <c r="AM35" i="10" s="1"/>
  <c r="BW34" i="10" l="1"/>
  <c r="BW35" i="10" s="1"/>
  <c r="BW36" i="10" s="1"/>
  <c r="BW37" i="10" s="1"/>
  <c r="BW38" i="10" s="1"/>
  <c r="BW39" i="10" s="1"/>
  <c r="CO34" i="10" l="1"/>
</calcChain>
</file>

<file path=xl/sharedStrings.xml><?xml version="1.0" encoding="utf-8"?>
<sst xmlns="http://schemas.openxmlformats.org/spreadsheetml/2006/main" count="1141" uniqueCount="622">
  <si>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</si>
  <si>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</si>
  <si>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</si>
  <si>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</si>
  <si>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</si>
  <si>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</si>
  <si>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</si>
  <si>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</si>
  <si>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</si>
  <si>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</si>
  <si>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</si>
  <si>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</si>
  <si>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</si>
  <si>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</si>
  <si>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</si>
  <si>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</si>
  <si>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</si>
  <si>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</si>
  <si>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</si>
  <si>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</si>
  <si>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</si>
  <si>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</si>
  <si>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</si>
  <si>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</si>
  <si>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</si>
  <si>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</si>
  <si>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</si>
  <si>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</si>
  <si>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</si>
  <si>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</si>
  <si>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</si>
  <si>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</si>
  <si>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</si>
  <si>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</si>
  <si>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</si>
  <si>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</si>
  <si>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</si>
  <si>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</si>
  <si>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</si>
  <si>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</si>
  <si>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</si>
  <si>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</si>
  <si>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</si>
  <si>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</si>
  <si>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</si>
  <si>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</si>
  <si>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</si>
  <si>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</si>
  <si>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</si>
  <si>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</si>
  <si>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</si>
  <si>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</si>
  <si>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</si>
  <si>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</si>
  <si>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</si>
  <si>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</si>
  <si>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</si>
  <si>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</si>
  <si>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</si>
  <si>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</si>
  <si>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</si>
  <si>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</si>
  <si>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</si>
  <si>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</si>
  <si>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</si>
  <si>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</si>
  <si>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</si>
  <si>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</si>
  <si>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</si>
  <si>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</si>
  <si>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</si>
  <si>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</si>
  <si>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</si>
  <si>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</si>
  <si>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</si>
  <si>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</si>
  <si>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</si>
  <si>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</si>
  <si>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</si>
  <si>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</si>
  <si>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</si>
  <si>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</si>
  <si>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</si>
  <si>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徳島県</t>
    <phoneticPr fontId="5"/>
  </si>
  <si>
    <t>市町村類型</t>
    <phoneticPr fontId="5"/>
  </si>
  <si>
    <t>Ⅰ－１</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</si>
  <si>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</si>
  <si>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</si>
  <si>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</si>
  <si>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</si>
  <si>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</si>
  <si>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</si>
  <si>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</si>
  <si>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</si>
  <si>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</si>
  <si>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</si>
  <si>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</si>
  <si>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</si>
  <si>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小松島市</t>
    <phoneticPr fontId="5"/>
  </si>
  <si>
    <t>地方交付税種地</t>
    <rPh sb="0" eb="2">
      <t>チホウ</t>
    </rPh>
    <rPh sb="2" eb="5">
      <t>コウフゼイ</t>
    </rPh>
    <rPh sb="5" eb="6">
      <t>シュ</t>
    </rPh>
    <rPh sb="6" eb="7">
      <t>チ</t>
    </rPh>
    <phoneticPr fontId="5"/>
  </si>
  <si>
    <t>1-2</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</si>
  <si>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</si>
  <si>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</si>
  <si>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</si>
  <si>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</si>
  <si>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</si>
  <si>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</si>
  <si>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</si>
  <si>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</si>
  <si>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</si>
  <si>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</si>
  <si>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</si>
  <si>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</si>
  <si>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</si>
  <si>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</si>
  <si>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</si>
  <si>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</si>
  <si>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</si>
  <si>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</si>
  <si>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</si>
  <si>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</si>
  <si>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</si>
  <si>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</si>
  <si>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-6.7</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</si>
  <si>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</si>
  <si>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</si>
  <si>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</si>
  <si>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</si>
  <si>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</si>
  <si>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</si>
  <si>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</si>
  <si>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</si>
  <si>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</si>
  <si>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</si>
  <si>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</si>
  <si>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</si>
  <si>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</si>
  <si>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</si>
  <si>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</si>
  <si>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</si>
  <si>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</si>
  <si>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</si>
  <si>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</si>
  <si>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</si>
  <si>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</si>
  <si>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</si>
  <si>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</si>
  <si>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</si>
  <si>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</si>
  <si>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</si>
  <si>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</si>
  <si>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-1.6</t>
    <phoneticPr fontId="5"/>
  </si>
  <si>
    <t>基準財政需要額</t>
    <phoneticPr fontId="25"/>
  </si>
  <si>
    <t>うち日本人(％)</t>
    <phoneticPr fontId="5"/>
  </si>
  <si>
    <t>-1.6</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</si>
  <si>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</si>
  <si>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</si>
  <si>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</si>
  <si>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</si>
  <si>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</si>
  <si>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</si>
  <si>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</si>
  <si>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</si>
  <si>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</si>
  <si>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</si>
  <si>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</si>
  <si>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</si>
  <si>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</si>
  <si>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</si>
  <si>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</si>
  <si>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</si>
  <si>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</si>
  <si>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</si>
  <si>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</si>
  <si>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</si>
  <si>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</si>
  <si>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</si>
  <si>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</si>
  <si>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</si>
  <si>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</si>
  <si>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</si>
  <si>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</si>
  <si>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t>
    <phoneticPr fontId="5"/>
  </si>
  <si>
    <t>議会副議長</t>
    <rPh sb="0" eb="2">
      <t>ギカイ</t>
    </rPh>
    <rPh sb="2" eb="3">
      <t>フク</t>
    </rPh>
    <rPh sb="3" eb="5">
      <t>ギチョウ</t>
    </rPh>
    <phoneticPr fontId="5"/>
  </si>
  <si>
    <t>臨時職員</t>
    <rPh sb="0" eb="2">
      <t>リンジ</t>
    </rPh>
    <rPh sb="2" eb="4">
      <t>ショクイン</t>
    </rPh>
    <phoneticPr fontId="5"/>
  </si>
  <si>
    <t>-</t>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</si>
  <si>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</si>
  <si>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</si>
  <si>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</si>
  <si>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</si>
  <si>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</si>
  <si>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</si>
  <si>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</si>
  <si>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</si>
  <si>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</si>
  <si>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</si>
  <si>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</si>
  <si>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</si>
  <si>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</si>
  <si>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</si>
  <si>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</si>
  <si>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</si>
  <si>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</si>
  <si>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</si>
  <si>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</si>
  <si>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</si>
  <si>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</si>
  <si>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</si>
  <si>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</si>
  <si>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</si>
  <si>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</si>
  <si>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</si>
  <si>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</si>
  <si>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</si>
  <si>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</si>
  <si>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徳島県小松島市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</si>
  <si>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</si>
  <si>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</si>
  <si>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</si>
  <si>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</si>
  <si>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</si>
  <si>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</si>
  <si>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</si>
  <si>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</si>
  <si>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</si>
  <si>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</si>
  <si>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</si>
  <si>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</si>
  <si>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</si>
  <si>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</si>
  <si>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</si>
  <si>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</si>
  <si>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</si>
  <si>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</si>
  <si>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</si>
  <si>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</si>
  <si>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</si>
  <si>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</si>
  <si>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</si>
  <si>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</si>
  <si>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</si>
  <si>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</si>
  <si>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</si>
  <si>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</si>
  <si>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</si>
  <si>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</si>
  <si>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</si>
  <si>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</si>
  <si>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</si>
  <si>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</si>
  <si>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</si>
  <si>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</si>
  <si>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</si>
  <si>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</si>
  <si>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</si>
  <si>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</si>
  <si>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</si>
  <si>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</si>
  <si>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</si>
  <si>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</si>
  <si>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</si>
  <si>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</si>
  <si>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</si>
  <si>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</si>
  <si>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</si>
  <si>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</si>
  <si>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</si>
  <si>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</si>
  <si>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</si>
  <si>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</si>
  <si>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</si>
  <si>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</si>
  <si>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</si>
  <si>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</si>
  <si>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</si>
  <si>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</si>
  <si>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</si>
  <si>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</si>
  <si>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</si>
  <si>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</si>
  <si>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</si>
  <si>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</si>
  <si>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</si>
  <si>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</si>
  <si>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</si>
  <si>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</si>
  <si>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</si>
  <si>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</si>
  <si>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</si>
  <si>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</si>
  <si>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</si>
  <si>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</si>
  <si>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</si>
  <si>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</si>
  <si>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</si>
  <si>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</si>
  <si>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</si>
  <si>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</si>
  <si>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</si>
  <si>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</si>
  <si>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</si>
  <si>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</si>
  <si>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</si>
  <si>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</si>
  <si>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</si>
  <si>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</si>
  <si>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</si>
  <si>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</si>
  <si>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</si>
  <si>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</si>
  <si>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</si>
  <si>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</si>
  <si>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</si>
  <si>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</si>
  <si>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</si>
  <si>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</si>
  <si>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</si>
  <si>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</si>
  <si>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</si>
  <si>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</si>
  <si>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</si>
  <si>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</si>
  <si>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</si>
  <si>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</si>
  <si>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</si>
  <si>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</si>
  <si>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</si>
  <si>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</si>
  <si>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</si>
  <si>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</si>
  <si>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</si>
  <si>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</si>
  <si>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</si>
  <si>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</si>
  <si>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</si>
  <si>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</si>
  <si>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</si>
  <si>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上水道</t>
    <phoneticPr fontId="5"/>
  </si>
  <si>
    <t>加入世帯数(世帯)</t>
  </si>
  <si>
    <t>　繰出金</t>
    <phoneticPr fontId="5"/>
  </si>
  <si>
    <t>地方債</t>
  </si>
  <si>
    <t>工業用水道</t>
    <phoneticPr fontId="5"/>
  </si>
  <si>
    <t>被保険者数(人)</t>
  </si>
  <si>
    <t>　積立金</t>
    <phoneticPr fontId="5"/>
  </si>
  <si>
    <t>　うち減収補塡債(特例分)</t>
    <rPh sb="4" eb="5">
      <t>シュウ</t>
    </rPh>
    <rPh sb="9" eb="10">
      <t>トク</t>
    </rPh>
    <rPh sb="10" eb="11">
      <t>レイ</t>
    </rPh>
    <rPh sb="11" eb="12">
      <t>ブン</t>
    </rPh>
    <phoneticPr fontId="16"/>
  </si>
  <si>
    <t>交通</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</si>
  <si>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</si>
  <si>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</si>
  <si>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</si>
  <si>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</si>
  <si>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</si>
  <si>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</si>
  <si>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</si>
  <si>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</si>
  <si>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</si>
  <si>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</si>
  <si>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</si>
  <si>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</si>
  <si>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</si>
  <si>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</si>
  <si>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</si>
  <si>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</si>
  <si>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</si>
  <si>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</si>
  <si>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</si>
  <si>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</si>
  <si>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</si>
  <si>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</si>
  <si>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</si>
  <si>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</si>
  <si>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徳島県小松島市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</si>
  <si>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</si>
  <si>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</si>
  <si>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</si>
  <si>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</si>
  <si>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</si>
  <si>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</si>
  <si>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</si>
  <si>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</si>
  <si>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</si>
  <si>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</si>
  <si>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</si>
  <si>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</si>
  <si>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</si>
  <si>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</si>
  <si>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</si>
  <si>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</si>
  <si>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</si>
  <si>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</si>
  <si>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</si>
  <si>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</si>
  <si>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小松島市住宅新築資金等貸付事業特別会計</t>
    <phoneticPr fontId="5"/>
  </si>
  <si>
    <t>小松島市土地取得事業特別会計</t>
    <phoneticPr fontId="5"/>
  </si>
  <si>
    <t>-</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</si>
  <si>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</si>
  <si>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</si>
  <si>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</si>
  <si>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</si>
  <si>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</si>
  <si>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</si>
  <si>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</si>
  <si>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</si>
  <si>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</si>
  <si>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</si>
  <si>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</si>
  <si>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</si>
  <si>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</si>
  <si>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</si>
  <si>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小松島市競輪事業特別会計</t>
    <phoneticPr fontId="5"/>
  </si>
  <si>
    <t>小松島市後期高齢者医療特別会計</t>
    <phoneticPr fontId="5"/>
  </si>
  <si>
    <t>小松島市国民健康保険特別会計</t>
    <phoneticPr fontId="5"/>
  </si>
  <si>
    <t>小松島市介護保険特別会計</t>
    <phoneticPr fontId="5"/>
  </si>
  <si>
    <t>小松島市下水道事業会計</t>
    <phoneticPr fontId="5"/>
  </si>
  <si>
    <t>法適用企業</t>
    <phoneticPr fontId="5"/>
  </si>
  <si>
    <t>小松島市水道事業会計</t>
    <phoneticPr fontId="5"/>
  </si>
  <si>
    <t>法適用企業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</si>
  <si>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</si>
  <si>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</si>
  <si>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</si>
  <si>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</si>
  <si>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</si>
  <si>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</si>
  <si>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</si>
  <si>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</si>
  <si>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</si>
  <si>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</si>
  <si>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</si>
  <si>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</si>
  <si>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</si>
  <si>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</si>
  <si>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</si>
  <si>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</si>
  <si>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</si>
  <si>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</si>
  <si>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</si>
  <si>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</si>
  <si>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</si>
  <si>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</si>
  <si>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</si>
  <si>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</si>
  <si>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</si>
  <si>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</si>
  <si>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</si>
  <si>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</si>
  <si>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</si>
  <si>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</si>
  <si>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</si>
  <si>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</si>
  <si>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</si>
  <si>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</si>
  <si>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</si>
  <si>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</si>
  <si>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</si>
  <si>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</si>
  <si>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</si>
  <si>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</si>
  <si>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</si>
  <si>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</si>
  <si>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</si>
  <si>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</si>
  <si>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</si>
  <si>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</si>
  <si>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</si>
  <si>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</si>
  <si>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</si>
  <si>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</si>
  <si>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</si>
  <si>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</si>
  <si>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t>
    <phoneticPr fontId="5"/>
  </si>
  <si>
    <t>-</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</si>
  <si>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</si>
  <si>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t>
    <phoneticPr fontId="5"/>
  </si>
  <si>
    <t>-</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</si>
  <si>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</si>
  <si>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</si>
  <si>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</si>
  <si>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</si>
  <si>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</si>
  <si>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</si>
  <si>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</si>
  <si>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小松島市下水道事業会計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</si>
  <si>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</si>
  <si>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</si>
  <si>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 xml:space="preserve">基準財政需要額算入見込額 </t>
    <rPh sb="0" eb="2">
      <t>キジュン</t>
    </rPh>
    <rPh sb="2" eb="4">
      <t>ザイセイ</t>
    </rPh>
    <rPh sb="4" eb="7">
      <t>ジュヨウガク</t>
    </rPh>
    <rPh sb="7" eb="9">
      <t>サンニュウ</t>
    </rPh>
    <rPh sb="9" eb="12">
      <t>ミコミガク</t>
    </rPh>
    <phoneticPr fontId="31"/>
  </si>
  <si>
    <t>小松島市競輪事業特別会計</t>
    <phoneticPr fontId="5"/>
  </si>
  <si>
    <t>(Ｆ)</t>
    <phoneticPr fontId="5"/>
  </si>
  <si>
    <t>小松島市後期高齢者医療特別会計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</si>
  <si>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</si>
  <si>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</si>
  <si>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</si>
  <si>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</si>
  <si>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</si>
  <si>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</si>
  <si>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</si>
  <si>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</si>
  <si>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</si>
  <si>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</si>
  <si>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</si>
  <si>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</si>
  <si>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</si>
  <si>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</si>
  <si>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</si>
  <si>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</si>
  <si>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</si>
  <si>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</si>
  <si>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</si>
  <si>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</si>
  <si>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</si>
  <si>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</si>
  <si>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</si>
  <si>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</si>
  <si>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</si>
  <si>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</si>
  <si>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</si>
  <si>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</si>
  <si>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</si>
  <si>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</si>
  <si>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</si>
  <si>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</si>
  <si>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</si>
  <si>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</si>
  <si>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</si>
  <si>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</si>
  <si>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</si>
  <si>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</si>
  <si>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</si>
  <si>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</si>
  <si>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</si>
  <si>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</si>
  <si>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</si>
  <si>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</si>
  <si>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</si>
  <si>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</si>
  <si>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</si>
  <si>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</si>
  <si>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</si>
  <si>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</si>
  <si>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</si>
  <si>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</si>
  <si>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</si>
  <si>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</si>
  <si>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</si>
  <si>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</si>
  <si>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</si>
  <si>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</si>
  <si>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</si>
  <si>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</si>
  <si>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</si>
  <si>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</si>
  <si>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</si>
  <si>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</si>
  <si>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</si>
  <si>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</si>
  <si>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</si>
  <si>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</si>
  <si>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</si>
  <si>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</si>
  <si>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</si>
  <si>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</si>
  <si>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</si>
  <si>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</si>
  <si>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</si>
  <si>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</si>
  <si>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</si>
  <si>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</si>
  <si>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</si>
  <si>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</si>
  <si>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</si>
  <si>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</si>
  <si>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</si>
  <si>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4.84</t>
  </si>
  <si>
    <t>▲ 3.64</t>
  </si>
  <si>
    <t>▲ 6.22</t>
  </si>
  <si>
    <t>▲ 0.18</t>
  </si>
  <si>
    <t>小松島市住宅新築資金等貸付事業特別会計</t>
  </si>
  <si>
    <t>▲ 2.58</t>
  </si>
  <si>
    <t>▲ 2.55</t>
  </si>
  <si>
    <t>▲ 2.24</t>
  </si>
  <si>
    <t>▲ 1.69</t>
  </si>
  <si>
    <t>▲ 1.33</t>
  </si>
  <si>
    <t>小松島市水道事業会計</t>
  </si>
  <si>
    <t>一般会計</t>
  </si>
  <si>
    <t>小松島市介護保険特別会計</t>
  </si>
  <si>
    <t>小松島市国民健康保険特別会計</t>
  </si>
  <si>
    <t>小松島市競輪事業特別会計</t>
  </si>
  <si>
    <t>小松島市下水道事業会計</t>
  </si>
  <si>
    <t>小松島市後期高齢者医療特別会計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</si>
  <si>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</si>
  <si>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</si>
  <si>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</si>
  <si>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</si>
  <si>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</si>
  <si>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</si>
  <si>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</si>
  <si>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</si>
  <si>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金磯地区整備基金</t>
    <rPh sb="0" eb="2">
      <t>カナイソ</t>
    </rPh>
    <rPh sb="2" eb="4">
      <t>チク</t>
    </rPh>
    <rPh sb="4" eb="6">
      <t>セイビ</t>
    </rPh>
    <rPh sb="6" eb="8">
      <t>キキン</t>
    </rPh>
    <phoneticPr fontId="5"/>
  </si>
  <si>
    <t>地域福祉基金</t>
    <rPh sb="0" eb="4">
      <t>チイキフクシ</t>
    </rPh>
    <rPh sb="4" eb="6">
      <t>キキン</t>
    </rPh>
    <phoneticPr fontId="5"/>
  </si>
  <si>
    <t>奨学基金</t>
    <rPh sb="0" eb="2">
      <t>ショウガク</t>
    </rPh>
    <rPh sb="2" eb="4">
      <t>キキン</t>
    </rPh>
    <phoneticPr fontId="5"/>
  </si>
  <si>
    <t>森林環境整備基金</t>
    <rPh sb="0" eb="4">
      <t>シンリンカンキョウ</t>
    </rPh>
    <rPh sb="4" eb="8">
      <t>セイビキキン</t>
    </rPh>
    <phoneticPr fontId="5"/>
  </si>
  <si>
    <t>小松島市土地開発公社</t>
    <rPh sb="0" eb="4">
      <t>コマツシマシ</t>
    </rPh>
    <rPh sb="4" eb="8">
      <t>トチカイハツ</t>
    </rPh>
    <rPh sb="8" eb="10">
      <t>コウシャ</t>
    </rPh>
    <phoneticPr fontId="2"/>
  </si>
  <si>
    <t>-</t>
    <phoneticPr fontId="2"/>
  </si>
  <si>
    <t>-</t>
    <phoneticPr fontId="2"/>
  </si>
  <si>
    <t>-</t>
    <phoneticPr fontId="2"/>
  </si>
  <si>
    <t>小松島市外三町村衛生組合（一般会計）</t>
    <phoneticPr fontId="19"/>
  </si>
  <si>
    <t>那賀川北岸地域湛水防除施設組合
（那賀川北岸地域湛水防除施設組合会計）</t>
    <phoneticPr fontId="19"/>
  </si>
  <si>
    <t>徳島県後期高齢者医療広域連合（一般会計）</t>
  </si>
  <si>
    <t>徳島県後期高齢者医療広域連合
（後期高齢者医療特別会計）</t>
    <phoneticPr fontId="19"/>
  </si>
  <si>
    <t>徳島県市町村総合事務組合（一般会計）</t>
  </si>
  <si>
    <t>徳島県市町村総合事務組合
（徳島滞納整理機構特別会計）</t>
    <phoneticPr fontId="19"/>
  </si>
  <si>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</si>
  <si>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</si>
  <si>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</si>
  <si>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</si>
  <si>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有形固定資産減価償却率は類似団体平均より高い値で推移してきたが、直近では同水準となっている。将来負担比率については、財源不足を補うために基金の取り崩しが続き、充当可能基金が減少したことが要因となり、類似団体平均よりも高い状況にあるが、地方債の繰上償還の実施に伴い、１．２ポイントの改善がみられた。今後、耐用年数を迎える施設が多数ある現状を考慮し、投資的経費については事業の「選択と集中」を進めるなかで平準化に努めていくとともに、令和２年度末に策定した個別施設計画に基づき、各施設の長寿命化を図りながら、施設保有量の適正化に係る取組を進めていく。</t>
    <rPh sb="33" eb="35">
      <t>チョッキン</t>
    </rPh>
    <rPh sb="37" eb="40">
      <t>ドウスイジュン</t>
    </rPh>
    <rPh sb="258" eb="261">
      <t>テキセイカ</t>
    </rPh>
    <rPh sb="262" eb="263">
      <t>カカ</t>
    </rPh>
    <rPh sb="264" eb="266">
      <t>トリクミ</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</si>
  <si>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</si>
  <si>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</si>
  <si>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</si>
  <si>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</si>
  <si>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</si>
  <si>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</si>
  <si>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将来負担比率・実質公債費比率とも類似団体平均と比較して高い水準が続いている。将来負担比率については、地方債の繰上償還により、一部改善が見られたが、さらなる改善を目指し、基金に依存しない財政運営に努める。実質公債費比率については、投資的経費について「選択と集中」を行い、地方債の新規発行抑制及び公債費の縮減を図るなかで、交付税措置のある有利な地方債の活用に努める。</t>
    <rPh sb="51" eb="54">
      <t>チホウサイ</t>
    </rPh>
    <rPh sb="55" eb="59">
      <t>クリアゲショウカン</t>
    </rPh>
    <rPh sb="63" eb="65">
      <t>イチブ</t>
    </rPh>
    <rPh sb="65" eb="67">
      <t>カイゼン</t>
    </rPh>
    <rPh sb="68" eb="69">
      <t>ミ</t>
    </rPh>
    <rPh sb="78" eb="80">
      <t>カイゼン</t>
    </rPh>
    <rPh sb="81" eb="83">
      <t>メザ</t>
    </rPh>
    <rPh sb="88" eb="90">
      <t>イゾン</t>
    </rPh>
    <rPh sb="145" eb="146">
      <t>オヨ</t>
    </rPh>
    <phoneticPr fontId="5"/>
  </si>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</sst>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33" xfId="4" applyNumberFormat="1" applyFont="1" applyFill="1" applyBorder="1" applyAlignment="1" applyProtection="1">
      <alignment horizontal="right" vertical="center" shrinkToFit="1"/>
      <protection locked="0"/>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180" fontId="1" fillId="0" borderId="0" xfId="16" applyNumberFormat="1" applyFont="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7" xfId="11" applyNumberFormat="1" applyFon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wrapText="1"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187" fontId="1" fillId="6" borderId="34" xfId="17" applyNumberFormat="1" applyFont="1" applyFill="1" applyBorder="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187" fontId="1" fillId="6" borderId="0" xfId="17" applyNumberFormat="1" applyFont="1" applyFill="1" applyAlignment="1">
      <alignment horizontal="center" vertical="center" wrapText="1"/>
    </xf>
    <xf numFmtId="0" fontId="1" fillId="0" borderId="34" xfId="16" applyFont="1" applyBorder="1" applyAlignment="1">
      <alignment horizontal="center"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0" borderId="0" xfId="17" applyNumberFormat="1" applyFont="1" applyAlignment="1">
      <alignment horizontal="center" vertical="center" wrapText="1"/>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83280</c:v>
                </c:pt>
                <c:pt idx="1">
                  <c:v>88968</c:v>
                </c:pt>
                <c:pt idx="2">
                  <c:v>85173</c:v>
                </c:pt>
                <c:pt idx="3">
                  <c:v>94081</c:v>
                </c:pt>
                <c:pt idx="4">
                  <c:v>92632</c:v>
                </c:pt>
              </c:numCache>
            </c:numRef>
          </c:val>
          <c:smooth val="0"/>
          <c:extLst xmlns:c16r2="http://schemas.microsoft.com/office/drawing/2015/06/chart">
            <c:ext xmlns:c16="http://schemas.microsoft.com/office/drawing/2014/chart" uri="{C3380CC4-5D6E-409C-BE32-E72D297353CC}">
              <c16:uniqueId val="{00000000-A738-420B-93BE-332BEB7B58A3}"/>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50772</c:v>
                </c:pt>
                <c:pt idx="1">
                  <c:v>67987</c:v>
                </c:pt>
                <c:pt idx="2">
                  <c:v>57410</c:v>
                </c:pt>
                <c:pt idx="3">
                  <c:v>59464</c:v>
                </c:pt>
                <c:pt idx="4">
                  <c:v>52820</c:v>
                </c:pt>
              </c:numCache>
            </c:numRef>
          </c:val>
          <c:smooth val="0"/>
          <c:extLst xmlns:c16r2="http://schemas.microsoft.com/office/drawing/2015/06/chart">
            <c:ext xmlns:c16="http://schemas.microsoft.com/office/drawing/2014/chart" uri="{C3380CC4-5D6E-409C-BE32-E72D297353CC}">
              <c16:uniqueId val="{00000001-A738-420B-93BE-332BEB7B58A3}"/>
            </c:ext>
          </c:extLst>
        </c:ser>
        <c:dLbls>
          <c:showLegendKey val="0"/>
          <c:showVal val="0"/>
          <c:showCatName val="0"/>
          <c:showSerName val="0"/>
          <c:showPercent val="0"/>
          <c:showBubbleSize val="0"/>
        </c:dLbls>
        <c:marker val="1"/>
        <c:smooth val="0"/>
        <c:axId val="-331816416"/>
        <c:axId val="-331814784"/>
      </c:lineChart>
      <c:catAx>
        <c:axId val="-331816416"/>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31814784"/>
        <c:crosses val="autoZero"/>
        <c:auto val="1"/>
        <c:lblAlgn val="ctr"/>
        <c:lblOffset val="100"/>
        <c:tickLblSkip val="1"/>
        <c:tickMarkSkip val="1"/>
        <c:noMultiLvlLbl val="0"/>
      </c:catAx>
      <c:valAx>
        <c:axId val="-331814784"/>
        <c:scaling>
          <c:orientation val="minMax"/>
          <c:max val="11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3181641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0.97</c:v>
                </c:pt>
                <c:pt idx="1">
                  <c:v>1.21</c:v>
                </c:pt>
                <c:pt idx="2">
                  <c:v>1.66</c:v>
                </c:pt>
                <c:pt idx="3">
                  <c:v>2.29</c:v>
                </c:pt>
                <c:pt idx="4">
                  <c:v>3.73</c:v>
                </c:pt>
              </c:numCache>
            </c:numRef>
          </c:val>
          <c:extLst xmlns:c16r2="http://schemas.microsoft.com/office/drawing/2015/06/chart">
            <c:ext xmlns:c16="http://schemas.microsoft.com/office/drawing/2014/chart" uri="{C3380CC4-5D6E-409C-BE32-E72D297353CC}">
              <c16:uniqueId val="{00000000-D091-4CEA-8ABE-1A010BCFEF4D}"/>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23.11</c:v>
                </c:pt>
                <c:pt idx="1">
                  <c:v>19.27</c:v>
                </c:pt>
                <c:pt idx="2">
                  <c:v>15.19</c:v>
                </c:pt>
                <c:pt idx="3">
                  <c:v>8.32</c:v>
                </c:pt>
                <c:pt idx="4">
                  <c:v>5.26</c:v>
                </c:pt>
              </c:numCache>
            </c:numRef>
          </c:val>
          <c:extLst xmlns:c16r2="http://schemas.microsoft.com/office/drawing/2015/06/chart">
            <c:ext xmlns:c16="http://schemas.microsoft.com/office/drawing/2014/chart" uri="{C3380CC4-5D6E-409C-BE32-E72D297353CC}">
              <c16:uniqueId val="{00000001-D091-4CEA-8ABE-1A010BCFEF4D}"/>
            </c:ext>
          </c:extLst>
        </c:ser>
        <c:dLbls>
          <c:showLegendKey val="0"/>
          <c:showVal val="0"/>
          <c:showCatName val="0"/>
          <c:showSerName val="0"/>
          <c:showPercent val="0"/>
          <c:showBubbleSize val="0"/>
        </c:dLbls>
        <c:gapWidth val="250"/>
        <c:overlap val="100"/>
        <c:axId val="-331815328"/>
        <c:axId val="-331814240"/>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3.07</c:v>
                </c:pt>
                <c:pt idx="1">
                  <c:v>-4.84</c:v>
                </c:pt>
                <c:pt idx="2">
                  <c:v>-3.64</c:v>
                </c:pt>
                <c:pt idx="3">
                  <c:v>-6.22</c:v>
                </c:pt>
                <c:pt idx="4">
                  <c:v>-0.18</c:v>
                </c:pt>
              </c:numCache>
            </c:numRef>
          </c:val>
          <c:smooth val="0"/>
          <c:extLst xmlns:c16r2="http://schemas.microsoft.com/office/drawing/2015/06/chart">
            <c:ext xmlns:c16="http://schemas.microsoft.com/office/drawing/2014/chart" uri="{C3380CC4-5D6E-409C-BE32-E72D297353CC}">
              <c16:uniqueId val="{00000002-D091-4CEA-8ABE-1A010BCFEF4D}"/>
            </c:ext>
          </c:extLst>
        </c:ser>
        <c:dLbls>
          <c:showLegendKey val="0"/>
          <c:showVal val="0"/>
          <c:showCatName val="0"/>
          <c:showSerName val="0"/>
          <c:showPercent val="0"/>
          <c:showBubbleSize val="0"/>
        </c:dLbls>
        <c:marker val="1"/>
        <c:smooth val="0"/>
        <c:axId val="-331815328"/>
        <c:axId val="-331814240"/>
      </c:lineChart>
      <c:catAx>
        <c:axId val="-3318153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331814240"/>
        <c:crosses val="autoZero"/>
        <c:auto val="1"/>
        <c:lblAlgn val="ctr"/>
        <c:lblOffset val="100"/>
        <c:tickLblSkip val="1"/>
        <c:tickMarkSkip val="1"/>
        <c:noMultiLvlLbl val="0"/>
      </c:catAx>
      <c:valAx>
        <c:axId val="-33181424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3181532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0.13</c:v>
                </c:pt>
                <c:pt idx="8">
                  <c:v>#N/A</c:v>
                </c:pt>
                <c:pt idx="9">
                  <c:v>0</c:v>
                </c:pt>
              </c:numCache>
            </c:numRef>
          </c:val>
          <c:extLst xmlns:c16r2="http://schemas.microsoft.com/office/drawing/2015/06/chart">
            <c:ext xmlns:c16="http://schemas.microsoft.com/office/drawing/2014/chart" uri="{C3380CC4-5D6E-409C-BE32-E72D297353CC}">
              <c16:uniqueId val="{00000000-9235-4DD0-8C42-2452A25A073A}"/>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9235-4DD0-8C42-2452A25A073A}"/>
            </c:ext>
          </c:extLst>
        </c:ser>
        <c:ser>
          <c:idx val="2"/>
          <c:order val="2"/>
          <c:tx>
            <c:strRef>
              <c:f>データシート!$A$29</c:f>
              <c:strCache>
                <c:ptCount val="1"/>
                <c:pt idx="0">
                  <c:v>小松島市後期高齢者医療特別会計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#N/A</c:v>
                </c:pt>
                <c:pt idx="1">
                  <c:v>0.11</c:v>
                </c:pt>
                <c:pt idx="2">
                  <c:v>#N/A</c:v>
                </c:pt>
                <c:pt idx="3">
                  <c:v>0.11</c:v>
                </c:pt>
                <c:pt idx="4">
                  <c:v>#N/A</c:v>
                </c:pt>
                <c:pt idx="5">
                  <c:v>0.11</c:v>
                </c:pt>
                <c:pt idx="6">
                  <c:v>#N/A</c:v>
                </c:pt>
                <c:pt idx="7">
                  <c:v>0.11</c:v>
                </c:pt>
                <c:pt idx="8">
                  <c:v>#N/A</c:v>
                </c:pt>
                <c:pt idx="9">
                  <c:v>0.09</c:v>
                </c:pt>
              </c:numCache>
            </c:numRef>
          </c:val>
          <c:extLst xmlns:c16r2="http://schemas.microsoft.com/office/drawing/2015/06/chart">
            <c:ext xmlns:c16="http://schemas.microsoft.com/office/drawing/2014/chart" uri="{C3380CC4-5D6E-409C-BE32-E72D297353CC}">
              <c16:uniqueId val="{00000002-9235-4DD0-8C42-2452A25A073A}"/>
            </c:ext>
          </c:extLst>
        </c:ser>
        <c:ser>
          <c:idx val="3"/>
          <c:order val="3"/>
          <c:tx>
            <c:strRef>
              <c:f>データシート!$A$30</c:f>
              <c:strCache>
                <c:ptCount val="1"/>
                <c:pt idx="0">
                  <c:v>小松島市下水道事業会計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#N/A</c:v>
                </c:pt>
                <c:pt idx="9">
                  <c:v>0.32</c:v>
                </c:pt>
              </c:numCache>
            </c:numRef>
          </c:val>
          <c:extLst xmlns:c16r2="http://schemas.microsoft.com/office/drawing/2015/06/chart">
            <c:ext xmlns:c16="http://schemas.microsoft.com/office/drawing/2014/chart" uri="{C3380CC4-5D6E-409C-BE32-E72D297353CC}">
              <c16:uniqueId val="{00000003-9235-4DD0-8C42-2452A25A073A}"/>
            </c:ext>
          </c:extLst>
        </c:ser>
        <c:ser>
          <c:idx val="4"/>
          <c:order val="4"/>
          <c:tx>
            <c:strRef>
              <c:f>データシート!$A$31</c:f>
              <c:strCache>
                <c:ptCount val="1"/>
                <c:pt idx="0">
                  <c:v>小松島市競輪事業特別会計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0.17</c:v>
                </c:pt>
                <c:pt idx="2">
                  <c:v>#N/A</c:v>
                </c:pt>
                <c:pt idx="3">
                  <c:v>0.27</c:v>
                </c:pt>
                <c:pt idx="4">
                  <c:v>#N/A</c:v>
                </c:pt>
                <c:pt idx="5">
                  <c:v>0.66</c:v>
                </c:pt>
                <c:pt idx="6">
                  <c:v>#N/A</c:v>
                </c:pt>
                <c:pt idx="7">
                  <c:v>0.94</c:v>
                </c:pt>
                <c:pt idx="8">
                  <c:v>#N/A</c:v>
                </c:pt>
                <c:pt idx="9">
                  <c:v>1.1399999999999999</c:v>
                </c:pt>
              </c:numCache>
            </c:numRef>
          </c:val>
          <c:extLst xmlns:c16r2="http://schemas.microsoft.com/office/drawing/2015/06/chart">
            <c:ext xmlns:c16="http://schemas.microsoft.com/office/drawing/2014/chart" uri="{C3380CC4-5D6E-409C-BE32-E72D297353CC}">
              <c16:uniqueId val="{00000004-9235-4DD0-8C42-2452A25A073A}"/>
            </c:ext>
          </c:extLst>
        </c:ser>
        <c:ser>
          <c:idx val="5"/>
          <c:order val="5"/>
          <c:tx>
            <c:strRef>
              <c:f>データシート!$A$32</c:f>
              <c:strCache>
                <c:ptCount val="1"/>
                <c:pt idx="0">
                  <c:v>小松島市国民健康保険特別会計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0.17</c:v>
                </c:pt>
                <c:pt idx="2">
                  <c:v>#N/A</c:v>
                </c:pt>
                <c:pt idx="3">
                  <c:v>0.71</c:v>
                </c:pt>
                <c:pt idx="4">
                  <c:v>#N/A</c:v>
                </c:pt>
                <c:pt idx="5">
                  <c:v>0.12</c:v>
                </c:pt>
                <c:pt idx="6">
                  <c:v>#N/A</c:v>
                </c:pt>
                <c:pt idx="7">
                  <c:v>0.72</c:v>
                </c:pt>
                <c:pt idx="8">
                  <c:v>#N/A</c:v>
                </c:pt>
                <c:pt idx="9">
                  <c:v>1.71</c:v>
                </c:pt>
              </c:numCache>
            </c:numRef>
          </c:val>
          <c:extLst xmlns:c16r2="http://schemas.microsoft.com/office/drawing/2015/06/chart">
            <c:ext xmlns:c16="http://schemas.microsoft.com/office/drawing/2014/chart" uri="{C3380CC4-5D6E-409C-BE32-E72D297353CC}">
              <c16:uniqueId val="{00000005-9235-4DD0-8C42-2452A25A073A}"/>
            </c:ext>
          </c:extLst>
        </c:ser>
        <c:ser>
          <c:idx val="6"/>
          <c:order val="6"/>
          <c:tx>
            <c:strRef>
              <c:f>データシート!$A$33</c:f>
              <c:strCache>
                <c:ptCount val="1"/>
                <c:pt idx="0">
                  <c:v>小松島市介護保険特別会計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1.17</c:v>
                </c:pt>
                <c:pt idx="2">
                  <c:v>#N/A</c:v>
                </c:pt>
                <c:pt idx="3">
                  <c:v>1.59</c:v>
                </c:pt>
                <c:pt idx="4">
                  <c:v>#N/A</c:v>
                </c:pt>
                <c:pt idx="5">
                  <c:v>2.67</c:v>
                </c:pt>
                <c:pt idx="6">
                  <c:v>#N/A</c:v>
                </c:pt>
                <c:pt idx="7">
                  <c:v>2.85</c:v>
                </c:pt>
                <c:pt idx="8">
                  <c:v>#N/A</c:v>
                </c:pt>
                <c:pt idx="9">
                  <c:v>3.69</c:v>
                </c:pt>
              </c:numCache>
            </c:numRef>
          </c:val>
          <c:extLst xmlns:c16r2="http://schemas.microsoft.com/office/drawing/2015/06/chart">
            <c:ext xmlns:c16="http://schemas.microsoft.com/office/drawing/2014/chart" uri="{C3380CC4-5D6E-409C-BE32-E72D297353CC}">
              <c16:uniqueId val="{00000006-9235-4DD0-8C42-2452A25A073A}"/>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3.55</c:v>
                </c:pt>
                <c:pt idx="2">
                  <c:v>#N/A</c:v>
                </c:pt>
                <c:pt idx="3">
                  <c:v>3.76</c:v>
                </c:pt>
                <c:pt idx="4">
                  <c:v>#N/A</c:v>
                </c:pt>
                <c:pt idx="5">
                  <c:v>3.9</c:v>
                </c:pt>
                <c:pt idx="6">
                  <c:v>#N/A</c:v>
                </c:pt>
                <c:pt idx="7">
                  <c:v>3.98</c:v>
                </c:pt>
                <c:pt idx="8">
                  <c:v>#N/A</c:v>
                </c:pt>
                <c:pt idx="9">
                  <c:v>5.0599999999999996</c:v>
                </c:pt>
              </c:numCache>
            </c:numRef>
          </c:val>
          <c:extLst xmlns:c16r2="http://schemas.microsoft.com/office/drawing/2015/06/chart">
            <c:ext xmlns:c16="http://schemas.microsoft.com/office/drawing/2014/chart" uri="{C3380CC4-5D6E-409C-BE32-E72D297353CC}">
              <c16:uniqueId val="{00000007-9235-4DD0-8C42-2452A25A073A}"/>
            </c:ext>
          </c:extLst>
        </c:ser>
        <c:ser>
          <c:idx val="8"/>
          <c:order val="8"/>
          <c:tx>
            <c:strRef>
              <c:f>データシート!$A$35</c:f>
              <c:strCache>
                <c:ptCount val="1"/>
                <c:pt idx="0">
                  <c:v>小松島市水道事業会計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3.84</c:v>
                </c:pt>
                <c:pt idx="2">
                  <c:v>#N/A</c:v>
                </c:pt>
                <c:pt idx="3">
                  <c:v>3.03</c:v>
                </c:pt>
                <c:pt idx="4">
                  <c:v>#N/A</c:v>
                </c:pt>
                <c:pt idx="5">
                  <c:v>3.76</c:v>
                </c:pt>
                <c:pt idx="6">
                  <c:v>#N/A</c:v>
                </c:pt>
                <c:pt idx="7">
                  <c:v>5.85</c:v>
                </c:pt>
                <c:pt idx="8">
                  <c:v>#N/A</c:v>
                </c:pt>
                <c:pt idx="9">
                  <c:v>6.22</c:v>
                </c:pt>
              </c:numCache>
            </c:numRef>
          </c:val>
          <c:extLst xmlns:c16r2="http://schemas.microsoft.com/office/drawing/2015/06/chart">
            <c:ext xmlns:c16="http://schemas.microsoft.com/office/drawing/2014/chart" uri="{C3380CC4-5D6E-409C-BE32-E72D297353CC}">
              <c16:uniqueId val="{00000008-9235-4DD0-8C42-2452A25A073A}"/>
            </c:ext>
          </c:extLst>
        </c:ser>
        <c:ser>
          <c:idx val="9"/>
          <c:order val="9"/>
          <c:tx>
            <c:strRef>
              <c:f>データシート!$A$36</c:f>
              <c:strCache>
                <c:ptCount val="1"/>
                <c:pt idx="0">
                  <c:v>小松島市住宅新築資金等貸付事業特別会計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2.58</c:v>
                </c:pt>
                <c:pt idx="1">
                  <c:v>#N/A</c:v>
                </c:pt>
                <c:pt idx="2">
                  <c:v>2.5499999999999998</c:v>
                </c:pt>
                <c:pt idx="3">
                  <c:v>#N/A</c:v>
                </c:pt>
                <c:pt idx="4">
                  <c:v>2.2400000000000002</c:v>
                </c:pt>
                <c:pt idx="5">
                  <c:v>#N/A</c:v>
                </c:pt>
                <c:pt idx="6">
                  <c:v>1.69</c:v>
                </c:pt>
                <c:pt idx="7">
                  <c:v>#N/A</c:v>
                </c:pt>
                <c:pt idx="8">
                  <c:v>1.33</c:v>
                </c:pt>
                <c:pt idx="9">
                  <c:v>#N/A</c:v>
                </c:pt>
              </c:numCache>
            </c:numRef>
          </c:val>
          <c:extLst xmlns:c16r2="http://schemas.microsoft.com/office/drawing/2015/06/chart">
            <c:ext xmlns:c16="http://schemas.microsoft.com/office/drawing/2014/chart" uri="{C3380CC4-5D6E-409C-BE32-E72D297353CC}">
              <c16:uniqueId val="{00000009-9235-4DD0-8C42-2452A25A073A}"/>
            </c:ext>
          </c:extLst>
        </c:ser>
        <c:dLbls>
          <c:showLegendKey val="0"/>
          <c:showVal val="0"/>
          <c:showCatName val="0"/>
          <c:showSerName val="0"/>
          <c:showPercent val="0"/>
          <c:showBubbleSize val="0"/>
        </c:dLbls>
        <c:gapWidth val="150"/>
        <c:overlap val="100"/>
        <c:axId val="-331813696"/>
        <c:axId val="-331816960"/>
      </c:barChart>
      <c:catAx>
        <c:axId val="-33181369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31816960"/>
        <c:crosses val="autoZero"/>
        <c:auto val="1"/>
        <c:lblAlgn val="ctr"/>
        <c:lblOffset val="100"/>
        <c:tickLblSkip val="1"/>
        <c:tickMarkSkip val="1"/>
        <c:noMultiLvlLbl val="0"/>
      </c:catAx>
      <c:valAx>
        <c:axId val="-33181696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3181369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1083</c:v>
                </c:pt>
                <c:pt idx="5">
                  <c:v>1071</c:v>
                </c:pt>
                <c:pt idx="8">
                  <c:v>1067</c:v>
                </c:pt>
                <c:pt idx="11">
                  <c:v>1060</c:v>
                </c:pt>
                <c:pt idx="14">
                  <c:v>1022</c:v>
                </c:pt>
              </c:numCache>
            </c:numRef>
          </c:val>
          <c:extLst xmlns:c16r2="http://schemas.microsoft.com/office/drawing/2015/06/chart">
            <c:ext xmlns:c16="http://schemas.microsoft.com/office/drawing/2014/chart" uri="{C3380CC4-5D6E-409C-BE32-E72D297353CC}">
              <c16:uniqueId val="{00000000-10A9-4519-9589-99793A2EDEFE}"/>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10A9-4519-9589-99793A2EDEFE}"/>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2-10A9-4519-9589-99793A2EDEFE}"/>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8</c:v>
                </c:pt>
                <c:pt idx="3">
                  <c:v>8</c:v>
                </c:pt>
                <c:pt idx="6">
                  <c:v>8</c:v>
                </c:pt>
                <c:pt idx="9">
                  <c:v>8</c:v>
                </c:pt>
                <c:pt idx="12">
                  <c:v>8</c:v>
                </c:pt>
              </c:numCache>
            </c:numRef>
          </c:val>
          <c:extLst xmlns:c16r2="http://schemas.microsoft.com/office/drawing/2015/06/chart">
            <c:ext xmlns:c16="http://schemas.microsoft.com/office/drawing/2014/chart" uri="{C3380CC4-5D6E-409C-BE32-E72D297353CC}">
              <c16:uniqueId val="{00000003-10A9-4519-9589-99793A2EDEFE}"/>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137</c:v>
                </c:pt>
                <c:pt idx="3">
                  <c:v>153</c:v>
                </c:pt>
                <c:pt idx="6">
                  <c:v>171</c:v>
                </c:pt>
                <c:pt idx="9">
                  <c:v>206</c:v>
                </c:pt>
                <c:pt idx="12">
                  <c:v>244</c:v>
                </c:pt>
              </c:numCache>
            </c:numRef>
          </c:val>
          <c:extLst xmlns:c16r2="http://schemas.microsoft.com/office/drawing/2015/06/chart">
            <c:ext xmlns:c16="http://schemas.microsoft.com/office/drawing/2014/chart" uri="{C3380CC4-5D6E-409C-BE32-E72D297353CC}">
              <c16:uniqueId val="{00000004-10A9-4519-9589-99793A2EDEFE}"/>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10A9-4519-9589-99793A2EDEFE}"/>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10A9-4519-9589-99793A2EDEFE}"/>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1860</c:v>
                </c:pt>
                <c:pt idx="3">
                  <c:v>1899</c:v>
                </c:pt>
                <c:pt idx="6">
                  <c:v>1885</c:v>
                </c:pt>
                <c:pt idx="9">
                  <c:v>1897</c:v>
                </c:pt>
                <c:pt idx="12">
                  <c:v>1833</c:v>
                </c:pt>
              </c:numCache>
            </c:numRef>
          </c:val>
          <c:extLst xmlns:c16r2="http://schemas.microsoft.com/office/drawing/2015/06/chart">
            <c:ext xmlns:c16="http://schemas.microsoft.com/office/drawing/2014/chart" uri="{C3380CC4-5D6E-409C-BE32-E72D297353CC}">
              <c16:uniqueId val="{00000007-10A9-4519-9589-99793A2EDEFE}"/>
            </c:ext>
          </c:extLst>
        </c:ser>
        <c:dLbls>
          <c:showLegendKey val="0"/>
          <c:showVal val="0"/>
          <c:showCatName val="0"/>
          <c:showSerName val="0"/>
          <c:showPercent val="0"/>
          <c:showBubbleSize val="0"/>
        </c:dLbls>
        <c:gapWidth val="100"/>
        <c:overlap val="100"/>
        <c:axId val="-488012928"/>
        <c:axId val="-48801238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922</c:v>
                </c:pt>
                <c:pt idx="2">
                  <c:v>#N/A</c:v>
                </c:pt>
                <c:pt idx="3">
                  <c:v>#N/A</c:v>
                </c:pt>
                <c:pt idx="4">
                  <c:v>989</c:v>
                </c:pt>
                <c:pt idx="5">
                  <c:v>#N/A</c:v>
                </c:pt>
                <c:pt idx="6">
                  <c:v>#N/A</c:v>
                </c:pt>
                <c:pt idx="7">
                  <c:v>997</c:v>
                </c:pt>
                <c:pt idx="8">
                  <c:v>#N/A</c:v>
                </c:pt>
                <c:pt idx="9">
                  <c:v>#N/A</c:v>
                </c:pt>
                <c:pt idx="10">
                  <c:v>1051</c:v>
                </c:pt>
                <c:pt idx="11">
                  <c:v>#N/A</c:v>
                </c:pt>
                <c:pt idx="12">
                  <c:v>#N/A</c:v>
                </c:pt>
                <c:pt idx="13">
                  <c:v>1063</c:v>
                </c:pt>
                <c:pt idx="14">
                  <c:v>#N/A</c:v>
                </c:pt>
              </c:numCache>
            </c:numRef>
          </c:val>
          <c:smooth val="0"/>
          <c:extLst xmlns:c16r2="http://schemas.microsoft.com/office/drawing/2015/06/chart">
            <c:ext xmlns:c16="http://schemas.microsoft.com/office/drawing/2014/chart" uri="{C3380CC4-5D6E-409C-BE32-E72D297353CC}">
              <c16:uniqueId val="{00000008-10A9-4519-9589-99793A2EDEFE}"/>
            </c:ext>
          </c:extLst>
        </c:ser>
        <c:dLbls>
          <c:showLegendKey val="0"/>
          <c:showVal val="0"/>
          <c:showCatName val="0"/>
          <c:showSerName val="0"/>
          <c:showPercent val="0"/>
          <c:showBubbleSize val="0"/>
        </c:dLbls>
        <c:marker val="1"/>
        <c:smooth val="0"/>
        <c:axId val="-488012928"/>
        <c:axId val="-488012384"/>
      </c:lineChart>
      <c:catAx>
        <c:axId val="-4880129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88012384"/>
        <c:crosses val="autoZero"/>
        <c:auto val="1"/>
        <c:lblAlgn val="ctr"/>
        <c:lblOffset val="100"/>
        <c:tickLblSkip val="1"/>
        <c:tickMarkSkip val="1"/>
        <c:noMultiLvlLbl val="0"/>
      </c:catAx>
      <c:valAx>
        <c:axId val="-48801238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8801292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11942</c:v>
                </c:pt>
                <c:pt idx="5">
                  <c:v>11803</c:v>
                </c:pt>
                <c:pt idx="8">
                  <c:v>11755</c:v>
                </c:pt>
                <c:pt idx="11">
                  <c:v>11445</c:v>
                </c:pt>
                <c:pt idx="14">
                  <c:v>11173</c:v>
                </c:pt>
              </c:numCache>
            </c:numRef>
          </c:val>
          <c:extLst xmlns:c16r2="http://schemas.microsoft.com/office/drawing/2015/06/chart">
            <c:ext xmlns:c16="http://schemas.microsoft.com/office/drawing/2014/chart" uri="{C3380CC4-5D6E-409C-BE32-E72D297353CC}">
              <c16:uniqueId val="{00000000-AC73-4FA2-BCCC-23287395CEDA}"/>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448</c:v>
                </c:pt>
                <c:pt idx="5">
                  <c:v>429</c:v>
                </c:pt>
                <c:pt idx="8">
                  <c:v>444</c:v>
                </c:pt>
                <c:pt idx="11">
                  <c:v>421</c:v>
                </c:pt>
                <c:pt idx="14">
                  <c:v>372</c:v>
                </c:pt>
              </c:numCache>
            </c:numRef>
          </c:val>
          <c:extLst xmlns:c16r2="http://schemas.microsoft.com/office/drawing/2015/06/chart">
            <c:ext xmlns:c16="http://schemas.microsoft.com/office/drawing/2014/chart" uri="{C3380CC4-5D6E-409C-BE32-E72D297353CC}">
              <c16:uniqueId val="{00000001-AC73-4FA2-BCCC-23287395CEDA}"/>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4719</c:v>
                </c:pt>
                <c:pt idx="5">
                  <c:v>4618</c:v>
                </c:pt>
                <c:pt idx="8">
                  <c:v>4107</c:v>
                </c:pt>
                <c:pt idx="11">
                  <c:v>3369</c:v>
                </c:pt>
                <c:pt idx="14">
                  <c:v>2876</c:v>
                </c:pt>
              </c:numCache>
            </c:numRef>
          </c:val>
          <c:extLst xmlns:c16r2="http://schemas.microsoft.com/office/drawing/2015/06/chart">
            <c:ext xmlns:c16="http://schemas.microsoft.com/office/drawing/2014/chart" uri="{C3380CC4-5D6E-409C-BE32-E72D297353CC}">
              <c16:uniqueId val="{00000002-AC73-4FA2-BCCC-23287395CEDA}"/>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AC73-4FA2-BCCC-23287395CEDA}"/>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AC73-4FA2-BCCC-23287395CEDA}"/>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8</c:v>
                </c:pt>
                <c:pt idx="3">
                  <c:v>3</c:v>
                </c:pt>
                <c:pt idx="6">
                  <c:v>0</c:v>
                </c:pt>
                <c:pt idx="9">
                  <c:v>0</c:v>
                </c:pt>
                <c:pt idx="12">
                  <c:v>0</c:v>
                </c:pt>
              </c:numCache>
            </c:numRef>
          </c:val>
          <c:extLst xmlns:c16r2="http://schemas.microsoft.com/office/drawing/2015/06/chart">
            <c:ext xmlns:c16="http://schemas.microsoft.com/office/drawing/2014/chart" uri="{C3380CC4-5D6E-409C-BE32-E72D297353CC}">
              <c16:uniqueId val="{00000005-AC73-4FA2-BCCC-23287395CEDA}"/>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2336</c:v>
                </c:pt>
                <c:pt idx="3">
                  <c:v>2149</c:v>
                </c:pt>
                <c:pt idx="6">
                  <c:v>2152</c:v>
                </c:pt>
                <c:pt idx="9">
                  <c:v>2232</c:v>
                </c:pt>
                <c:pt idx="12">
                  <c:v>2281</c:v>
                </c:pt>
              </c:numCache>
            </c:numRef>
          </c:val>
          <c:extLst xmlns:c16r2="http://schemas.microsoft.com/office/drawing/2015/06/chart">
            <c:ext xmlns:c16="http://schemas.microsoft.com/office/drawing/2014/chart" uri="{C3380CC4-5D6E-409C-BE32-E72D297353CC}">
              <c16:uniqueId val="{00000006-AC73-4FA2-BCCC-23287395CEDA}"/>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47</c:v>
                </c:pt>
                <c:pt idx="3">
                  <c:v>39</c:v>
                </c:pt>
                <c:pt idx="6">
                  <c:v>31</c:v>
                </c:pt>
                <c:pt idx="9">
                  <c:v>23</c:v>
                </c:pt>
                <c:pt idx="12">
                  <c:v>15</c:v>
                </c:pt>
              </c:numCache>
            </c:numRef>
          </c:val>
          <c:extLst xmlns:c16r2="http://schemas.microsoft.com/office/drawing/2015/06/chart">
            <c:ext xmlns:c16="http://schemas.microsoft.com/office/drawing/2014/chart" uri="{C3380CC4-5D6E-409C-BE32-E72D297353CC}">
              <c16:uniqueId val="{00000007-AC73-4FA2-BCCC-23287395CEDA}"/>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4822</c:v>
                </c:pt>
                <c:pt idx="3">
                  <c:v>4774</c:v>
                </c:pt>
                <c:pt idx="6">
                  <c:v>4711</c:v>
                </c:pt>
                <c:pt idx="9">
                  <c:v>4577</c:v>
                </c:pt>
                <c:pt idx="12">
                  <c:v>4434</c:v>
                </c:pt>
              </c:numCache>
            </c:numRef>
          </c:val>
          <c:extLst xmlns:c16r2="http://schemas.microsoft.com/office/drawing/2015/06/chart">
            <c:ext xmlns:c16="http://schemas.microsoft.com/office/drawing/2014/chart" uri="{C3380CC4-5D6E-409C-BE32-E72D297353CC}">
              <c16:uniqueId val="{00000008-AC73-4FA2-BCCC-23287395CEDA}"/>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9-AC73-4FA2-BCCC-23287395CEDA}"/>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16998</c:v>
                </c:pt>
                <c:pt idx="3">
                  <c:v>17374</c:v>
                </c:pt>
                <c:pt idx="6">
                  <c:v>17345</c:v>
                </c:pt>
                <c:pt idx="9">
                  <c:v>17096</c:v>
                </c:pt>
                <c:pt idx="12">
                  <c:v>16615</c:v>
                </c:pt>
              </c:numCache>
            </c:numRef>
          </c:val>
          <c:extLst xmlns:c16r2="http://schemas.microsoft.com/office/drawing/2015/06/chart">
            <c:ext xmlns:c16="http://schemas.microsoft.com/office/drawing/2014/chart" uri="{C3380CC4-5D6E-409C-BE32-E72D297353CC}">
              <c16:uniqueId val="{0000000A-AC73-4FA2-BCCC-23287395CEDA}"/>
            </c:ext>
          </c:extLst>
        </c:ser>
        <c:dLbls>
          <c:showLegendKey val="0"/>
          <c:showVal val="0"/>
          <c:showCatName val="0"/>
          <c:showSerName val="0"/>
          <c:showPercent val="0"/>
          <c:showBubbleSize val="0"/>
        </c:dLbls>
        <c:gapWidth val="100"/>
        <c:overlap val="100"/>
        <c:axId val="-488007488"/>
        <c:axId val="-488006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7102</c:v>
                </c:pt>
                <c:pt idx="2">
                  <c:v>#N/A</c:v>
                </c:pt>
                <c:pt idx="3">
                  <c:v>#N/A</c:v>
                </c:pt>
                <c:pt idx="4">
                  <c:v>7489</c:v>
                </c:pt>
                <c:pt idx="5">
                  <c:v>#N/A</c:v>
                </c:pt>
                <c:pt idx="6">
                  <c:v>#N/A</c:v>
                </c:pt>
                <c:pt idx="7">
                  <c:v>7934</c:v>
                </c:pt>
                <c:pt idx="8">
                  <c:v>#N/A</c:v>
                </c:pt>
                <c:pt idx="9">
                  <c:v>#N/A</c:v>
                </c:pt>
                <c:pt idx="10">
                  <c:v>8693</c:v>
                </c:pt>
                <c:pt idx="11">
                  <c:v>#N/A</c:v>
                </c:pt>
                <c:pt idx="12">
                  <c:v>#N/A</c:v>
                </c:pt>
                <c:pt idx="13">
                  <c:v>8924</c:v>
                </c:pt>
                <c:pt idx="14">
                  <c:v>#N/A</c:v>
                </c:pt>
              </c:numCache>
            </c:numRef>
          </c:val>
          <c:smooth val="0"/>
          <c:extLst xmlns:c16r2="http://schemas.microsoft.com/office/drawing/2015/06/chart">
            <c:ext xmlns:c16="http://schemas.microsoft.com/office/drawing/2014/chart" uri="{C3380CC4-5D6E-409C-BE32-E72D297353CC}">
              <c16:uniqueId val="{0000000B-AC73-4FA2-BCCC-23287395CEDA}"/>
            </c:ext>
          </c:extLst>
        </c:ser>
        <c:dLbls>
          <c:showLegendKey val="0"/>
          <c:showVal val="0"/>
          <c:showCatName val="0"/>
          <c:showSerName val="0"/>
          <c:showPercent val="0"/>
          <c:showBubbleSize val="0"/>
        </c:dLbls>
        <c:marker val="1"/>
        <c:smooth val="0"/>
        <c:axId val="-488007488"/>
        <c:axId val="-488006944"/>
      </c:lineChart>
      <c:catAx>
        <c:axId val="-48800748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488006944"/>
        <c:crosses val="autoZero"/>
        <c:auto val="1"/>
        <c:lblAlgn val="ctr"/>
        <c:lblOffset val="100"/>
        <c:tickLblSkip val="1"/>
        <c:tickMarkSkip val="1"/>
        <c:noMultiLvlLbl val="0"/>
      </c:catAx>
      <c:valAx>
        <c:axId val="-488006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8800748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1290</c:v>
                </c:pt>
                <c:pt idx="1">
                  <c:v>707</c:v>
                </c:pt>
                <c:pt idx="2">
                  <c:v>460</c:v>
                </c:pt>
              </c:numCache>
            </c:numRef>
          </c:val>
          <c:extLst xmlns:c16r2="http://schemas.microsoft.com/office/drawing/2015/06/chart">
            <c:ext xmlns:c16="http://schemas.microsoft.com/office/drawing/2014/chart" uri="{C3380CC4-5D6E-409C-BE32-E72D297353CC}">
              <c16:uniqueId val="{00000000-603E-4C63-8918-ED72EC226678}"/>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924</c:v>
                </c:pt>
                <c:pt idx="1">
                  <c:v>685</c:v>
                </c:pt>
                <c:pt idx="2">
                  <c:v>537</c:v>
                </c:pt>
              </c:numCache>
            </c:numRef>
          </c:val>
          <c:extLst xmlns:c16r2="http://schemas.microsoft.com/office/drawing/2015/06/chart">
            <c:ext xmlns:c16="http://schemas.microsoft.com/office/drawing/2014/chart" uri="{C3380CC4-5D6E-409C-BE32-E72D297353CC}">
              <c16:uniqueId val="{00000001-603E-4C63-8918-ED72EC226678}"/>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221</c:v>
                </c:pt>
                <c:pt idx="1">
                  <c:v>203</c:v>
                </c:pt>
                <c:pt idx="2">
                  <c:v>207</c:v>
                </c:pt>
              </c:numCache>
            </c:numRef>
          </c:val>
          <c:extLst xmlns:c16r2="http://schemas.microsoft.com/office/drawing/2015/06/chart">
            <c:ext xmlns:c16="http://schemas.microsoft.com/office/drawing/2014/chart" uri="{C3380CC4-5D6E-409C-BE32-E72D297353CC}">
              <c16:uniqueId val="{00000002-603E-4C63-8918-ED72EC226678}"/>
            </c:ext>
          </c:extLst>
        </c:ser>
        <c:dLbls>
          <c:showLegendKey val="0"/>
          <c:showVal val="0"/>
          <c:showCatName val="0"/>
          <c:showSerName val="0"/>
          <c:showPercent val="0"/>
          <c:showBubbleSize val="0"/>
        </c:dLbls>
        <c:gapWidth val="120"/>
        <c:overlap val="100"/>
        <c:axId val="-488011840"/>
        <c:axId val="-488011296"/>
      </c:barChart>
      <c:catAx>
        <c:axId val="-48801184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488011296"/>
        <c:crosses val="autoZero"/>
        <c:auto val="1"/>
        <c:lblAlgn val="ctr"/>
        <c:lblOffset val="100"/>
        <c:tickLblSkip val="1"/>
        <c:tickMarkSkip val="1"/>
        <c:noMultiLvlLbl val="0"/>
      </c:catAx>
      <c:valAx>
        <c:axId val="-488011296"/>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48801184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tx>
                <c:strRef>
                  <c:f>公会計指標分析・財政指標組合せ分析表!$BP$50</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94AA-42B5-956B-E9A6B5472374}"/>
                </c:ext>
                <c:ext xmlns:c15="http://schemas.microsoft.com/office/drawing/2012/chart" uri="{CE6537A1-D6FC-4f65-9D91-7224C49458BB}">
                  <c15:layout/>
                  <c15:dlblFieldTable>
                    <c15:dlblFTEntry>
                      <c15:txfldGUID>{F53565E9-DB51-46A0-88FC-0D46C042B2A3}</c15:txfldGUID>
                      <c15:f>公会計指標分析・財政指標組合せ分析表!$BP$50</c15:f>
                      <c15:dlblFieldTableCache>
                        <c:ptCount val="1"/>
                        <c:pt idx="0">
                          <c:v>H28</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94AA-42B5-956B-E9A6B5472374}"/>
                </c:ext>
                <c:ext xmlns:c15="http://schemas.microsoft.com/office/drawing/2012/chart" uri="{CE6537A1-D6FC-4f65-9D91-7224C49458BB}">
                  <c15:dlblFieldTable>
                    <c15:dlblFTEntry>
                      <c15:txfldGUID>{30A486E4-0282-410A-9B6D-359AC2D12B28}</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94AA-42B5-956B-E9A6B5472374}"/>
                </c:ext>
                <c:ext xmlns:c15="http://schemas.microsoft.com/office/drawing/2012/chart" uri="{CE6537A1-D6FC-4f65-9D91-7224C49458BB}">
                  <c15:dlblFieldTable>
                    <c15:dlblFTEntry>
                      <c15:txfldGUID>{A2E799BF-6DD7-4B1E-8777-83B0A8AA4B8C}</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94AA-42B5-956B-E9A6B5472374}"/>
                </c:ext>
                <c:ext xmlns:c15="http://schemas.microsoft.com/office/drawing/2012/chart" uri="{CE6537A1-D6FC-4f65-9D91-7224C49458BB}">
                  <c15:dlblFieldTable>
                    <c15:dlblFTEntry>
                      <c15:txfldGUID>{510B6C97-0F48-438B-B457-5761CC67AAAD}</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94AA-42B5-956B-E9A6B5472374}"/>
                </c:ext>
                <c:ext xmlns:c15="http://schemas.microsoft.com/office/drawing/2012/chart" uri="{CE6537A1-D6FC-4f65-9D91-7224C49458BB}">
                  <c15:dlblFieldTable>
                    <c15:dlblFTEntry>
                      <c15:txfldGUID>{959313B0-8BF6-4CC1-9E51-C20C99255FF8}</c15:txfldGUID>
                      <c15:f>#REF!</c15:f>
                      <c15:dlblFieldTableCache>
                        <c:ptCount val="1"/>
                        <c:pt idx="0">
                          <c:v>#REF!</c:v>
                        </c:pt>
                      </c15:dlblFieldTableCache>
                    </c15:dlblFTEntry>
                  </c15:dlblFieldTable>
                  <c15:showDataLabelsRange val="0"/>
                </c:ext>
              </c:extLst>
            </c:dLbl>
            <c:dLbl>
              <c:idx val="8"/>
              <c:layout/>
              <c:tx>
                <c:strRef>
                  <c:f>公会計指標分析・財政指標組合せ分析表!$BX$50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94AA-42B5-956B-E9A6B5472374}"/>
                </c:ext>
                <c:ext xmlns:c15="http://schemas.microsoft.com/office/drawing/2012/chart" uri="{CE6537A1-D6FC-4f65-9D91-7224C49458BB}">
                  <c15:layout/>
                  <c15:dlblFieldTable>
                    <c15:dlblFTEntry>
                      <c15:txfldGUID>{E468AB55-23A7-4D79-BEE3-0B35CCB0AF26}</c15:txfldGUID>
                      <c15:f>公会計指標分析・財政指標組合せ分析表!$BX$50</c15:f>
                      <c15:dlblFieldTableCache>
                        <c:ptCount val="1"/>
                        <c:pt idx="0">
                          <c:v>H29</c:v>
                        </c:pt>
                      </c15:dlblFieldTableCache>
                    </c15:dlblFTEntry>
                  </c15:dlblFieldTable>
                  <c15:showDataLabelsRange val="0"/>
                </c:ext>
              </c:extLst>
            </c:dLbl>
            <c:dLbl>
              <c:idx val="16"/>
              <c:layout/>
              <c:tx>
                <c:strRef>
                  <c:f>公会計指標分析・財政指標組合せ分析表!$CF$50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94AA-42B5-956B-E9A6B5472374}"/>
                </c:ext>
                <c:ext xmlns:c15="http://schemas.microsoft.com/office/drawing/2012/chart" uri="{CE6537A1-D6FC-4f65-9D91-7224C49458BB}">
                  <c15:layout/>
                  <c15:dlblFieldTable>
                    <c15:dlblFTEntry>
                      <c15:txfldGUID>{6BC46E90-54C7-4501-B905-B61BE364FF33}</c15:txfldGUID>
                      <c15:f>公会計指標分析・財政指標組合せ分析表!$CF$50</c15:f>
                      <c15:dlblFieldTableCache>
                        <c:ptCount val="1"/>
                        <c:pt idx="0">
                          <c:v>H30</c:v>
                        </c:pt>
                      </c15:dlblFieldTableCache>
                    </c15:dlblFTEntry>
                  </c15:dlblFieldTable>
                  <c15:showDataLabelsRange val="0"/>
                </c:ext>
              </c:extLst>
            </c:dLbl>
            <c:dLbl>
              <c:idx val="24"/>
              <c:layout/>
              <c:tx>
                <c:strRef>
                  <c:f>公会計指標分析・財政指標組合せ分析表!$CN$50</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94AA-42B5-956B-E9A6B5472374}"/>
                </c:ext>
                <c:ext xmlns:c15="http://schemas.microsoft.com/office/drawing/2012/chart" uri="{CE6537A1-D6FC-4f65-9D91-7224C49458BB}">
                  <c15:layout/>
                  <c15:dlblFieldTable>
                    <c15:dlblFTEntry>
                      <c15:txfldGUID>{F860E2F5-4316-4DB4-BB1B-659D63B83945}</c15:txfldGUID>
                      <c15:f>公会計指標分析・財政指標組合せ分析表!$CN$50</c15:f>
                      <c15:dlblFieldTableCache>
                        <c:ptCount val="1"/>
                        <c:pt idx="0">
                          <c:v>R01</c:v>
                        </c:pt>
                      </c15:dlblFieldTableCache>
                    </c15:dlblFTEntry>
                  </c15:dlblFieldTable>
                  <c15:showDataLabelsRange val="0"/>
                </c:ext>
              </c:extLst>
            </c:dLbl>
            <c:dLbl>
              <c:idx val="32"/>
              <c:layout/>
              <c:tx>
                <c:strRef>
                  <c:f>公会計指標分析・財政指標組合せ分析表!$CV$50</c:f>
                  <c:strCache>
                    <c:ptCount val="1"/>
                    <c:pt idx="0">
                      <c:v>R02</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94AA-42B5-956B-E9A6B5472374}"/>
                </c:ext>
                <c:ext xmlns:c15="http://schemas.microsoft.com/office/drawing/2012/chart" uri="{CE6537A1-D6FC-4f65-9D91-7224C49458BB}">
                  <c15:layout/>
                  <c15:dlblFieldTable>
                    <c15:dlblFTEntry>
                      <c15:txfldGUID>{0EAAA883-C641-44C7-B4DC-FC1B722D90A1}</c15:txfldGUID>
                      <c15:f>公会計指標分析・財政指標組合せ分析表!$CV$50</c15:f>
                      <c15:dlblFieldTableCache>
                        <c:ptCount val="1"/>
                        <c:pt idx="0">
                          <c:v>R02</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59.6</c:v>
                </c:pt>
                <c:pt idx="8">
                  <c:v>59.8</c:v>
                </c:pt>
                <c:pt idx="16">
                  <c:v>60.6</c:v>
                </c:pt>
                <c:pt idx="24">
                  <c:v>61.8</c:v>
                </c:pt>
                <c:pt idx="32">
                  <c:v>63</c:v>
                </c:pt>
              </c:numCache>
            </c:numRef>
          </c:xVal>
          <c:yVal>
            <c:numRef>
              <c:f>公会計指標分析・財政指標組合せ分析表!$BP$51:$DC$51</c:f>
              <c:numCache>
                <c:formatCode>#,##0.0;"▲ "#,##0.0</c:formatCode>
                <c:ptCount val="40"/>
                <c:pt idx="0">
                  <c:v>89.6</c:v>
                </c:pt>
                <c:pt idx="8">
                  <c:v>99.9</c:v>
                </c:pt>
                <c:pt idx="16">
                  <c:v>105.9</c:v>
                </c:pt>
                <c:pt idx="24">
                  <c:v>115.8</c:v>
                </c:pt>
                <c:pt idx="32">
                  <c:v>114.6</c:v>
                </c:pt>
              </c:numCache>
            </c:numRef>
          </c:yVal>
          <c:smooth val="0"/>
          <c:extLst xmlns:c16r2="http://schemas.microsoft.com/office/drawing/2015/06/chart">
            <c:ext xmlns:c16="http://schemas.microsoft.com/office/drawing/2014/chart" uri="{C3380CC4-5D6E-409C-BE32-E72D297353CC}">
              <c16:uniqueId val="{00000009-94AA-42B5-956B-E9A6B5472374}"/>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layout/>
              <c:tx>
                <c:strRef>
                  <c:f>公会計指標分析・財政指標組合せ分析表!$BP$50</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94AA-42B5-956B-E9A6B5472374}"/>
                </c:ext>
                <c:ext xmlns:c15="http://schemas.microsoft.com/office/drawing/2012/chart" uri="{CE6537A1-D6FC-4f65-9D91-7224C49458BB}">
                  <c15:layout/>
                  <c15:dlblFieldTable>
                    <c15:dlblFTEntry>
                      <c15:txfldGUID>{FA36F4F7-6143-4897-AA4B-FBB74A642DB1}</c15:txfldGUID>
                      <c15:f>公会計指標分析・財政指標組合せ分析表!$BP$50</c15:f>
                      <c15:dlblFieldTableCache>
                        <c:ptCount val="1"/>
                        <c:pt idx="0">
                          <c:v>H28</c:v>
                        </c:pt>
                      </c15:dlblFieldTableCache>
                    </c15:dlblFTEntry>
                  </c15:dlblFieldTable>
                  <c15:showDataLabelsRange val="0"/>
                </c:ext>
              </c:extLst>
            </c:dLbl>
            <c:dLbl>
              <c:idx val="1"/>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94AA-42B5-956B-E9A6B5472374}"/>
                </c:ext>
                <c:ext xmlns:c15="http://schemas.microsoft.com/office/drawing/2012/chart" uri="{CE6537A1-D6FC-4f65-9D91-7224C49458BB}">
                  <c15:dlblFieldTable>
                    <c15:dlblFTEntry>
                      <c15:txfldGUID>{A8EF81DB-C342-4A47-8367-F016214FBE92}</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94AA-42B5-956B-E9A6B5472374}"/>
                </c:ext>
                <c:ext xmlns:c15="http://schemas.microsoft.com/office/drawing/2012/chart" uri="{CE6537A1-D6FC-4f65-9D91-7224C49458BB}">
                  <c15:dlblFieldTable>
                    <c15:dlblFTEntry>
                      <c15:txfldGUID>{38B5A282-2D39-4F2B-984A-A9B7E5C49E16}</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94AA-42B5-956B-E9A6B5472374}"/>
                </c:ext>
                <c:ext xmlns:c15="http://schemas.microsoft.com/office/drawing/2012/chart" uri="{CE6537A1-D6FC-4f65-9D91-7224C49458BB}">
                  <c15:dlblFieldTable>
                    <c15:dlblFTEntry>
                      <c15:txfldGUID>{BA0414EF-F014-4DA7-AB59-99C96EA96A0D}</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94AA-42B5-956B-E9A6B5472374}"/>
                </c:ext>
                <c:ext xmlns:c15="http://schemas.microsoft.com/office/drawing/2012/chart" uri="{CE6537A1-D6FC-4f65-9D91-7224C49458BB}">
                  <c15:dlblFieldTable>
                    <c15:dlblFTEntry>
                      <c15:txfldGUID>{E87F6BD5-FBD9-4FEF-A88B-153528FC2048}</c15:txfldGUID>
                      <c15:f>#REF!</c15:f>
                      <c15:dlblFieldTableCache>
                        <c:ptCount val="1"/>
                        <c:pt idx="0">
                          <c:v>#REF!</c:v>
                        </c:pt>
                      </c15:dlblFieldTableCache>
                    </c15:dlblFTEntry>
                  </c15:dlblFieldTable>
                  <c15:showDataLabelsRange val="0"/>
                </c:ext>
              </c:extLst>
            </c:dLbl>
            <c:dLbl>
              <c:idx val="8"/>
              <c:layout/>
              <c:tx>
                <c:strRef>
                  <c:f>公会計指標分析・財政指標組合せ分析表!$BX$50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94AA-42B5-956B-E9A6B5472374}"/>
                </c:ext>
                <c:ext xmlns:c15="http://schemas.microsoft.com/office/drawing/2012/chart" uri="{CE6537A1-D6FC-4f65-9D91-7224C49458BB}">
                  <c15:layout/>
                  <c15:dlblFieldTable>
                    <c15:dlblFTEntry>
                      <c15:txfldGUID>{3E45B0FD-E578-4584-98A9-2ECC3F76C85A}</c15:txfldGUID>
                      <c15:f>公会計指標分析・財政指標組合せ分析表!$BX$50</c15:f>
                      <c15:dlblFieldTableCache>
                        <c:ptCount val="1"/>
                        <c:pt idx="0">
                          <c:v>H29</c:v>
                        </c:pt>
                      </c15:dlblFieldTableCache>
                    </c15:dlblFTEntry>
                  </c15:dlblFieldTable>
                  <c15:showDataLabelsRange val="0"/>
                </c:ext>
              </c:extLst>
            </c:dLbl>
            <c:dLbl>
              <c:idx val="16"/>
              <c:layout>
                <c:manualLayout>
                  <c:x val="-3.0681791375817211E-2"/>
                  <c:y val="-8.0465998903757663E-2"/>
                </c:manualLayout>
              </c:layout>
              <c:tx>
                <c:strRef>
                  <c:f>公会計指標分析・財政指標組合せ分析表!$CF$50</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94AA-42B5-956B-E9A6B5472374}"/>
                </c:ext>
                <c:ext xmlns:c15="http://schemas.microsoft.com/office/drawing/2012/chart" uri="{CE6537A1-D6FC-4f65-9D91-7224C49458BB}">
                  <c15:layout/>
                  <c15:dlblFieldTable>
                    <c15:dlblFTEntry>
                      <c15:txfldGUID>{51CFFC71-601D-453E-A818-3E421C635499}</c15:txfldGUID>
                      <c15:f>公会計指標分析・財政指標組合せ分析表!$CF$50</c15:f>
                      <c15:dlblFieldTableCache>
                        <c:ptCount val="1"/>
                        <c:pt idx="0">
                          <c:v>H30</c:v>
                        </c:pt>
                      </c15:dlblFieldTableCache>
                    </c15:dlblFTEntry>
                  </c15:dlblFieldTable>
                  <c15:showDataLabelsRange val="0"/>
                </c:ext>
              </c:extLst>
            </c:dLbl>
            <c:dLbl>
              <c:idx val="24"/>
              <c:layout>
                <c:manualLayout>
                  <c:x val="-3.3479159743989385E-2"/>
                  <c:y val="-4.9012085307972693E-2"/>
                </c:manualLayout>
              </c:layout>
              <c:tx>
                <c:strRef>
                  <c:f>公会計指標分析・財政指標組合せ分析表!$CN$50</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94AA-42B5-956B-E9A6B5472374}"/>
                </c:ext>
                <c:ext xmlns:c15="http://schemas.microsoft.com/office/drawing/2012/chart" uri="{CE6537A1-D6FC-4f65-9D91-7224C49458BB}">
                  <c15:layout/>
                  <c15:dlblFieldTable>
                    <c15:dlblFTEntry>
                      <c15:txfldGUID>{A53ADBDB-3C47-4E1E-A857-EF83E3F46AB8}</c15:txfldGUID>
                      <c15:f>公会計指標分析・財政指標組合せ分析表!$CN$50</c15:f>
                      <c15:dlblFieldTableCache>
                        <c:ptCount val="1"/>
                        <c:pt idx="0">
                          <c:v>R01</c:v>
                        </c:pt>
                      </c15:dlblFieldTableCache>
                    </c15:dlblFTEntry>
                  </c15:dlblFieldTable>
                  <c15:showDataLabelsRange val="0"/>
                </c:ext>
              </c:extLst>
            </c:dLbl>
            <c:dLbl>
              <c:idx val="32"/>
              <c:layout/>
              <c:tx>
                <c:strRef>
                  <c:f>公会計指標分析・財政指標組合せ分析表!$CV$50</c:f>
                  <c:strCache>
                    <c:ptCount val="1"/>
                    <c:pt idx="0">
                      <c:v>R02</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94AA-42B5-956B-E9A6B5472374}"/>
                </c:ext>
                <c:ext xmlns:c15="http://schemas.microsoft.com/office/drawing/2012/chart" uri="{CE6537A1-D6FC-4f65-9D91-7224C49458BB}">
                  <c15:layout/>
                  <c15:dlblFieldTable>
                    <c15:dlblFTEntry>
                      <c15:txfldGUID>{46776CDF-6321-4E3F-AADF-9B39ED9A5A95}</c15:txfldGUID>
                      <c15:f>公会計指標分析・財政指標組合せ分析表!$CV$50</c15:f>
                      <c15:dlblFieldTableCache>
                        <c:ptCount val="1"/>
                        <c:pt idx="0">
                          <c:v>R02</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58.3</c:v>
                </c:pt>
                <c:pt idx="8">
                  <c:v>59.6</c:v>
                </c:pt>
                <c:pt idx="16">
                  <c:v>60.8</c:v>
                </c:pt>
                <c:pt idx="24">
                  <c:v>61</c:v>
                </c:pt>
                <c:pt idx="32">
                  <c:v>63</c:v>
                </c:pt>
              </c:numCache>
            </c:numRef>
          </c:xVal>
          <c:yVal>
            <c:numRef>
              <c:f>公会計指標分析・財政指標組合せ分析表!$BP$55:$DC$55</c:f>
              <c:numCache>
                <c:formatCode>#,##0.0;"▲ "#,##0.0</c:formatCode>
                <c:ptCount val="40"/>
                <c:pt idx="0">
                  <c:v>54.6</c:v>
                </c:pt>
                <c:pt idx="8">
                  <c:v>53.2</c:v>
                </c:pt>
                <c:pt idx="16">
                  <c:v>47.9</c:v>
                </c:pt>
                <c:pt idx="24">
                  <c:v>49</c:v>
                </c:pt>
                <c:pt idx="32">
                  <c:v>41.3</c:v>
                </c:pt>
              </c:numCache>
            </c:numRef>
          </c:yVal>
          <c:smooth val="0"/>
          <c:extLst xmlns:c16r2="http://schemas.microsoft.com/office/drawing/2015/06/chart">
            <c:ext xmlns:c16="http://schemas.microsoft.com/office/drawing/2014/chart" uri="{C3380CC4-5D6E-409C-BE32-E72D297353CC}">
              <c16:uniqueId val="{00000013-94AA-42B5-956B-E9A6B5472374}"/>
            </c:ext>
          </c:extLst>
        </c:ser>
        <c:dLbls>
          <c:showLegendKey val="0"/>
          <c:showVal val="1"/>
          <c:showCatName val="0"/>
          <c:showSerName val="0"/>
          <c:showPercent val="0"/>
          <c:showBubbleSize val="0"/>
        </c:dLbls>
        <c:axId val="-488010752"/>
        <c:axId val="-488010208"/>
      </c:scatterChart>
      <c:valAx>
        <c:axId val="-488010752"/>
        <c:scaling>
          <c:orientation val="maxMin"/>
          <c:max val="64"/>
          <c:min val="57"/>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88010208"/>
        <c:crosses val="autoZero"/>
        <c:crossBetween val="midCat"/>
      </c:valAx>
      <c:valAx>
        <c:axId val="-488010208"/>
        <c:scaling>
          <c:orientation val="maxMin"/>
          <c:max val="130"/>
          <c:min val="2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88010752"/>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tx>
                <c:strRef>
                  <c:f>公会計指標分析・財政指標組合せ分析表!$BP$72</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69F8-4667-A3F4-D2406EC46B0E}"/>
                </c:ext>
                <c:ext xmlns:c15="http://schemas.microsoft.com/office/drawing/2012/chart" uri="{CE6537A1-D6FC-4f65-9D91-7224C49458BB}">
                  <c15:layout/>
                  <c15:dlblFieldTable>
                    <c15:dlblFTEntry>
                      <c15:txfldGUID>{37839B2C-5941-4012-BE3A-225BE557C89D}</c15:txfldGUID>
                      <c15:f>公会計指標分析・財政指標組合せ分析表!$BP$72</c15:f>
                      <c15:dlblFieldTableCache>
                        <c:ptCount val="1"/>
                        <c:pt idx="0">
                          <c:v>H28</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69F8-4667-A3F4-D2406EC46B0E}"/>
                </c:ext>
                <c:ext xmlns:c15="http://schemas.microsoft.com/office/drawing/2012/chart" uri="{CE6537A1-D6FC-4f65-9D91-7224C49458BB}">
                  <c15:dlblFieldTable>
                    <c15:dlblFTEntry>
                      <c15:txfldGUID>{B119EFE8-0808-48E3-AD1F-3AEF47028ADE}</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69F8-4667-A3F4-D2406EC46B0E}"/>
                </c:ext>
                <c:ext xmlns:c15="http://schemas.microsoft.com/office/drawing/2012/chart" uri="{CE6537A1-D6FC-4f65-9D91-7224C49458BB}">
                  <c15:dlblFieldTable>
                    <c15:dlblFTEntry>
                      <c15:txfldGUID>{1C6700ED-D3B3-4E6C-89EB-0949C499FB16}</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69F8-4667-A3F4-D2406EC46B0E}"/>
                </c:ext>
                <c:ext xmlns:c15="http://schemas.microsoft.com/office/drawing/2012/chart" uri="{CE6537A1-D6FC-4f65-9D91-7224C49458BB}">
                  <c15:dlblFieldTable>
                    <c15:dlblFTEntry>
                      <c15:txfldGUID>{3ACB3CE3-2048-4BF9-BBA8-2C8E55B76357}</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69F8-4667-A3F4-D2406EC46B0E}"/>
                </c:ext>
                <c:ext xmlns:c15="http://schemas.microsoft.com/office/drawing/2012/chart" uri="{CE6537A1-D6FC-4f65-9D91-7224C49458BB}">
                  <c15:dlblFieldTable>
                    <c15:dlblFTEntry>
                      <c15:txfldGUID>{4B378DD8-041E-4E63-B2C2-44379A65BCF2}</c15:txfldGUID>
                      <c15:f>#REF!</c15:f>
                      <c15:dlblFieldTableCache>
                        <c:ptCount val="1"/>
                        <c:pt idx="0">
                          <c:v>#REF!</c:v>
                        </c:pt>
                      </c15:dlblFieldTableCache>
                    </c15:dlblFTEntry>
                  </c15:dlblFieldTable>
                  <c15:showDataLabelsRange val="0"/>
                </c:ext>
              </c:extLst>
            </c:dLbl>
            <c:dLbl>
              <c:idx val="8"/>
              <c:layout/>
              <c:tx>
                <c:strRef>
                  <c:f>公会計指標分析・財政指標組合せ分析表!$BX$72</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69F8-4667-A3F4-D2406EC46B0E}"/>
                </c:ext>
                <c:ext xmlns:c15="http://schemas.microsoft.com/office/drawing/2012/chart" uri="{CE6537A1-D6FC-4f65-9D91-7224C49458BB}">
                  <c15:layout/>
                  <c15:dlblFieldTable>
                    <c15:dlblFTEntry>
                      <c15:txfldGUID>{33558D90-CB1F-46F1-BBCD-CA0A454A1FB1}</c15:txfldGUID>
                      <c15:f>公会計指標分析・財政指標組合せ分析表!$BX$72</c15:f>
                      <c15:dlblFieldTableCache>
                        <c:ptCount val="1"/>
                        <c:pt idx="0">
                          <c:v>H29</c:v>
                        </c:pt>
                      </c15:dlblFieldTableCache>
                    </c15:dlblFTEntry>
                  </c15:dlblFieldTable>
                  <c15:showDataLabelsRange val="0"/>
                </c:ext>
              </c:extLst>
            </c:dLbl>
            <c:dLbl>
              <c:idx val="16"/>
              <c:layout/>
              <c:tx>
                <c:strRef>
                  <c:f>公会計指標分析・財政指標組合せ分析表!$CF$72</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69F8-4667-A3F4-D2406EC46B0E}"/>
                </c:ext>
                <c:ext xmlns:c15="http://schemas.microsoft.com/office/drawing/2012/chart" uri="{CE6537A1-D6FC-4f65-9D91-7224C49458BB}">
                  <c15:layout/>
                  <c15:dlblFieldTable>
                    <c15:dlblFTEntry>
                      <c15:txfldGUID>{F14B360C-EC48-42C7-AA1C-997A036B6098}</c15:txfldGUID>
                      <c15:f>公会計指標分析・財政指標組合せ分析表!$CF$72</c15:f>
                      <c15:dlblFieldTableCache>
                        <c:ptCount val="1"/>
                        <c:pt idx="0">
                          <c:v>H30</c:v>
                        </c:pt>
                      </c15:dlblFieldTableCache>
                    </c15:dlblFTEntry>
                  </c15:dlblFieldTable>
                  <c15:showDataLabelsRange val="0"/>
                </c:ext>
              </c:extLst>
            </c:dLbl>
            <c:dLbl>
              <c:idx val="24"/>
              <c:layout>
                <c:manualLayout>
                  <c:x val="-2.5298460057526753E-2"/>
                  <c:y val="-6.2416647087793951E-2"/>
                </c:manualLayout>
              </c:layout>
              <c:tx>
                <c:strRef>
                  <c:f>公会計指標分析・財政指標組合せ分析表!$CN$72</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69F8-4667-A3F4-D2406EC46B0E}"/>
                </c:ext>
                <c:ext xmlns:c15="http://schemas.microsoft.com/office/drawing/2012/chart" uri="{CE6537A1-D6FC-4f65-9D91-7224C49458BB}">
                  <c15:layout/>
                  <c15:dlblFieldTable>
                    <c15:dlblFTEntry>
                      <c15:txfldGUID>{7A3AEB72-59F3-4C73-BD9F-BC70CC643EDF}</c15:txfldGUID>
                      <c15:f>公会計指標分析・財政指標組合せ分析表!$CN$72</c15:f>
                      <c15:dlblFieldTableCache>
                        <c:ptCount val="1"/>
                        <c:pt idx="0">
                          <c:v>R01</c:v>
                        </c:pt>
                      </c15:dlblFieldTableCache>
                    </c15:dlblFTEntry>
                  </c15:dlblFieldTable>
                  <c15:showDataLabelsRange val="0"/>
                </c:ext>
              </c:extLst>
            </c:dLbl>
            <c:dLbl>
              <c:idx val="32"/>
              <c:layout>
                <c:manualLayout>
                  <c:x val="-3.7842225392624447E-2"/>
                  <c:y val="-6.2416647087793951E-2"/>
                </c:manualLayout>
              </c:layout>
              <c:tx>
                <c:strRef>
                  <c:f>公会計指標分析・財政指標組合せ分析表!$CV$72</c:f>
                  <c:strCache>
                    <c:ptCount val="1"/>
                    <c:pt idx="0">
                      <c:v>R02</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69F8-4667-A3F4-D2406EC46B0E}"/>
                </c:ext>
                <c:ext xmlns:c15="http://schemas.microsoft.com/office/drawing/2012/chart" uri="{CE6537A1-D6FC-4f65-9D91-7224C49458BB}">
                  <c15:layout/>
                  <c15:dlblFieldTable>
                    <c15:dlblFTEntry>
                      <c15:txfldGUID>{46EA4828-FFDE-49FB-B2E1-AB09C82D98BE}</c15:txfldGUID>
                      <c15:f>公会計指標分析・財政指標組合せ分析表!$CV$72</c15:f>
                      <c15:dlblFieldTableCache>
                        <c:ptCount val="1"/>
                        <c:pt idx="0">
                          <c:v>R02</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11.4</c:v>
                </c:pt>
                <c:pt idx="8">
                  <c:v>11.8</c:v>
                </c:pt>
                <c:pt idx="16">
                  <c:v>12.7</c:v>
                </c:pt>
                <c:pt idx="24">
                  <c:v>13.5</c:v>
                </c:pt>
                <c:pt idx="32">
                  <c:v>13.6</c:v>
                </c:pt>
              </c:numCache>
            </c:numRef>
          </c:xVal>
          <c:yVal>
            <c:numRef>
              <c:f>公会計指標分析・財政指標組合せ分析表!$BP$73:$DC$73</c:f>
              <c:numCache>
                <c:formatCode>#,##0.0;"▲ "#,##0.0</c:formatCode>
                <c:ptCount val="40"/>
                <c:pt idx="0">
                  <c:v>89.6</c:v>
                </c:pt>
                <c:pt idx="8">
                  <c:v>99.9</c:v>
                </c:pt>
                <c:pt idx="16">
                  <c:v>105.9</c:v>
                </c:pt>
                <c:pt idx="24">
                  <c:v>115.8</c:v>
                </c:pt>
                <c:pt idx="32">
                  <c:v>114.6</c:v>
                </c:pt>
              </c:numCache>
            </c:numRef>
          </c:yVal>
          <c:smooth val="0"/>
          <c:extLst xmlns:c16r2="http://schemas.microsoft.com/office/drawing/2015/06/chart">
            <c:ext xmlns:c16="http://schemas.microsoft.com/office/drawing/2014/chart" uri="{C3380CC4-5D6E-409C-BE32-E72D297353CC}">
              <c16:uniqueId val="{00000009-69F8-4667-A3F4-D2406EC46B0E}"/>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公会計指標分析・財政指標組合せ分析表!$BP$72</c:f>
                  <c:strCache>
                    <c:ptCount val="1"/>
                    <c:pt idx="0">
                      <c:v>H28</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69F8-4667-A3F4-D2406EC46B0E}"/>
                </c:ext>
                <c:ext xmlns:c15="http://schemas.microsoft.com/office/drawing/2012/chart" uri="{CE6537A1-D6FC-4f65-9D91-7224C49458BB}">
                  <c15:layout/>
                  <c15:dlblFieldTable>
                    <c15:dlblFTEntry>
                      <c15:txfldGUID>{53F4D941-6457-475F-A4C5-9BB59E653C01}</c15:txfldGUID>
                      <c15:f>公会計指標分析・財政指標組合せ分析表!$BP$72</c15:f>
                      <c15:dlblFieldTableCache>
                        <c:ptCount val="1"/>
                        <c:pt idx="0">
                          <c:v>H28</c:v>
                        </c:pt>
                      </c15:dlblFieldTableCache>
                    </c15:dlblFTEntry>
                  </c15:dlblFieldTable>
                  <c15:showDataLabelsRange val="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69F8-4667-A3F4-D2406EC46B0E}"/>
                </c:ext>
                <c:ext xmlns:c15="http://schemas.microsoft.com/office/drawing/2012/chart" uri="{CE6537A1-D6FC-4f65-9D91-7224C49458BB}">
                  <c15:dlblFieldTable>
                    <c15:dlblFTEntry>
                      <c15:txfldGUID>{65B3A73A-1D84-4E04-899F-8BE5F78C6CB6}</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69F8-4667-A3F4-D2406EC46B0E}"/>
                </c:ext>
                <c:ext xmlns:c15="http://schemas.microsoft.com/office/drawing/2012/chart" uri="{CE6537A1-D6FC-4f65-9D91-7224C49458BB}">
                  <c15:dlblFieldTable>
                    <c15:dlblFTEntry>
                      <c15:txfldGUID>{BE43F1B5-4417-4F79-83CC-FCF9FDCD44CD}</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69F8-4667-A3F4-D2406EC46B0E}"/>
                </c:ext>
                <c:ext xmlns:c15="http://schemas.microsoft.com/office/drawing/2012/chart" uri="{CE6537A1-D6FC-4f65-9D91-7224C49458BB}">
                  <c15:dlblFieldTable>
                    <c15:dlblFTEntry>
                      <c15:txfldGUID>{3F9B84FB-EEC2-4299-A354-9F89F8C0953B}</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69F8-4667-A3F4-D2406EC46B0E}"/>
                </c:ext>
                <c:ext xmlns:c15="http://schemas.microsoft.com/office/drawing/2012/chart" uri="{CE6537A1-D6FC-4f65-9D91-7224C49458BB}">
                  <c15:dlblFieldTable>
                    <c15:dlblFTEntry>
                      <c15:txfldGUID>{2430D429-5961-43B4-9957-BB23A25806E7}</c15:txfldGUID>
                      <c15:f>#REF!</c15:f>
                      <c15:dlblFieldTableCache>
                        <c:ptCount val="1"/>
                        <c:pt idx="0">
                          <c:v>#REF!</c:v>
                        </c:pt>
                      </c15:dlblFieldTableCache>
                    </c15:dlblFTEntry>
                  </c15:dlblFieldTable>
                  <c15:showDataLabelsRange val="0"/>
                </c:ext>
              </c:extLst>
            </c:dLbl>
            <c:dLbl>
              <c:idx val="8"/>
              <c:layout>
                <c:manualLayout>
                  <c:x val="-3.4202580661465372E-2"/>
                  <c:y val="-6.2265952557251932E-2"/>
                </c:manualLayout>
              </c:layout>
              <c:tx>
                <c:strRef>
                  <c:f>公会計指標分析・財政指標組合せ分析表!$BX$72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69F8-4667-A3F4-D2406EC46B0E}"/>
                </c:ext>
                <c:ext xmlns:c15="http://schemas.microsoft.com/office/drawing/2012/chart" uri="{CE6537A1-D6FC-4f65-9D91-7224C49458BB}">
                  <c15:layout/>
                  <c15:dlblFieldTable>
                    <c15:dlblFTEntry>
                      <c15:txfldGUID>{A30C9292-9AB5-4322-91F4-5E80E2B0D2DD}</c15:txfldGUID>
                      <c15:f>公会計指標分析・財政指標組合せ分析表!$BX$72</c15:f>
                      <c15:dlblFieldTableCache>
                        <c:ptCount val="1"/>
                        <c:pt idx="0">
                          <c:v>H29</c:v>
                        </c:pt>
                      </c15:dlblFieldTableCache>
                    </c15:dlblFTEntry>
                  </c15:dlblFieldTable>
                  <c15:showDataLabelsRange val="0"/>
                </c:ext>
              </c:extLst>
            </c:dLbl>
            <c:dLbl>
              <c:idx val="16"/>
              <c:layout>
                <c:manualLayout>
                  <c:x val="-3.5529037897793721E-2"/>
                  <c:y val="-7.7517095267027283E-2"/>
                </c:manualLayout>
              </c:layout>
              <c:tx>
                <c:strRef>
                  <c:f>公会計指標分析・財政指標組合せ分析表!$CF$72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69F8-4667-A3F4-D2406EC46B0E}"/>
                </c:ext>
                <c:ext xmlns:c15="http://schemas.microsoft.com/office/drawing/2012/chart" uri="{CE6537A1-D6FC-4f65-9D91-7224C49458BB}">
                  <c15:layout/>
                  <c15:dlblFieldTable>
                    <c15:dlblFTEntry>
                      <c15:txfldGUID>{4FD00B1A-8D73-464D-8E8E-A642F749BBC7}</c15:txfldGUID>
                      <c15:f>公会計指標分析・財政指標組合せ分析表!$CF$72</c15:f>
                      <c15:dlblFieldTableCache>
                        <c:ptCount val="1"/>
                        <c:pt idx="0">
                          <c:v>H30</c:v>
                        </c:pt>
                      </c15:dlblFieldTableCache>
                    </c15:dlblFTEntry>
                  </c15:dlblFieldTable>
                  <c15:showDataLabelsRange val="0"/>
                </c:ext>
              </c:extLst>
            </c:dLbl>
            <c:dLbl>
              <c:idx val="24"/>
              <c:layout>
                <c:manualLayout>
                  <c:x val="-2.5234635610509329E-2"/>
                  <c:y val="-4.7466893439102646E-2"/>
                </c:manualLayout>
              </c:layout>
              <c:tx>
                <c:strRef>
                  <c:f>公会計指標分析・財政指標組合せ分析表!$CN$72</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69F8-4667-A3F4-D2406EC46B0E}"/>
                </c:ext>
                <c:ext xmlns:c15="http://schemas.microsoft.com/office/drawing/2012/chart" uri="{CE6537A1-D6FC-4f65-9D91-7224C49458BB}">
                  <c15:layout/>
                  <c15:dlblFieldTable>
                    <c15:dlblFTEntry>
                      <c15:txfldGUID>{D7D24F81-E831-4721-8B4D-AC3C0856BE7E}</c15:txfldGUID>
                      <c15:f>公会計指標分析・財政指標組合せ分析表!$CN$72</c15:f>
                      <c15:dlblFieldTableCache>
                        <c:ptCount val="1"/>
                        <c:pt idx="0">
                          <c:v>R01</c:v>
                        </c:pt>
                      </c15:dlblFieldTableCache>
                    </c15:dlblFTEntry>
                  </c15:dlblFieldTable>
                  <c15:showDataLabelsRange val="0"/>
                </c:ext>
              </c:extLst>
            </c:dLbl>
            <c:dLbl>
              <c:idx val="32"/>
              <c:layout/>
              <c:tx>
                <c:strRef>
                  <c:f>公会計指標分析・財政指標組合せ分析表!$CV$72</c:f>
                  <c:strCache>
                    <c:ptCount val="1"/>
                    <c:pt idx="0">
                      <c:v>R02</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69F8-4667-A3F4-D2406EC46B0E}"/>
                </c:ext>
                <c:ext xmlns:c15="http://schemas.microsoft.com/office/drawing/2012/chart" uri="{CE6537A1-D6FC-4f65-9D91-7224C49458BB}">
                  <c15:layout/>
                  <c15:dlblFieldTable>
                    <c15:dlblFTEntry>
                      <c15:txfldGUID>{45847D3A-59A8-4753-834D-B8B62136A593}</c15:txfldGUID>
                      <c15:f>公会計指標分析・財政指標組合せ分析表!$CV$72</c15:f>
                      <c15:dlblFieldTableCache>
                        <c:ptCount val="1"/>
                        <c:pt idx="0">
                          <c:v>R02</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10</c:v>
                </c:pt>
                <c:pt idx="8">
                  <c:v>9.8000000000000007</c:v>
                </c:pt>
                <c:pt idx="16">
                  <c:v>9.6</c:v>
                </c:pt>
                <c:pt idx="24">
                  <c:v>9.5</c:v>
                </c:pt>
                <c:pt idx="32">
                  <c:v>9.1999999999999993</c:v>
                </c:pt>
              </c:numCache>
            </c:numRef>
          </c:xVal>
          <c:yVal>
            <c:numRef>
              <c:f>公会計指標分析・財政指標組合せ分析表!$BP$77:$DC$77</c:f>
              <c:numCache>
                <c:formatCode>#,##0.0;"▲ "#,##0.0</c:formatCode>
                <c:ptCount val="40"/>
                <c:pt idx="0">
                  <c:v>54.6</c:v>
                </c:pt>
                <c:pt idx="8">
                  <c:v>53.2</c:v>
                </c:pt>
                <c:pt idx="16">
                  <c:v>47.9</c:v>
                </c:pt>
                <c:pt idx="24">
                  <c:v>49</c:v>
                </c:pt>
                <c:pt idx="32">
                  <c:v>41.3</c:v>
                </c:pt>
              </c:numCache>
            </c:numRef>
          </c:yVal>
          <c:smooth val="0"/>
          <c:extLst xmlns:c16r2="http://schemas.microsoft.com/office/drawing/2015/06/chart">
            <c:ext xmlns:c16="http://schemas.microsoft.com/office/drawing/2014/chart" uri="{C3380CC4-5D6E-409C-BE32-E72D297353CC}">
              <c16:uniqueId val="{00000013-69F8-4667-A3F4-D2406EC46B0E}"/>
            </c:ext>
          </c:extLst>
        </c:ser>
        <c:dLbls>
          <c:showLegendKey val="0"/>
          <c:showVal val="1"/>
          <c:showCatName val="0"/>
          <c:showSerName val="0"/>
          <c:showPercent val="0"/>
          <c:showBubbleSize val="0"/>
        </c:dLbls>
        <c:axId val="-488009664"/>
        <c:axId val="-488009120"/>
      </c:scatterChart>
      <c:valAx>
        <c:axId val="-488009664"/>
        <c:scaling>
          <c:orientation val="maxMin"/>
          <c:max val="14"/>
          <c:min val="8"/>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88009120"/>
        <c:crosses val="autoZero"/>
        <c:crossBetween val="midCat"/>
      </c:valAx>
      <c:valAx>
        <c:axId val="-488009120"/>
        <c:scaling>
          <c:orientation val="maxMin"/>
          <c:max val="130"/>
          <c:min val="2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88009664"/>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xmlns="" id="{00000000-0008-0000-0100-00000200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xmlns="" id="{00000000-0008-0000-0100-00000300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xmlns=""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xmlns=""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xmlns=""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xmlns=""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徳島県小松島市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xmlns=""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xmlns=""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xmlns=""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xmlns=""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xmlns=""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xmlns=""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36,897
36,655
45.37
20,616,400
20,083,143
325,867
8,740,090
16,615,196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xmlns=""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xmlns=""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xmlns=""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13.6
114.6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xmlns=""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xmlns=""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xmlns=""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xmlns=""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xmlns=""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xmlns=""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xmlns=""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xmlns=""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xmlns=""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xmlns=""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xmlns=""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xmlns=""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xmlns=""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xmlns=""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xmlns=""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xmlns=""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xmlns=""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xmlns=""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xmlns=""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xmlns=""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xmlns=""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xmlns=""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xmlns=""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xmlns=""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[0.59]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xmlns=""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xmlns=""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xmlns=""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xmlns=""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xmlns=""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xmlns=""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xmlns=""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xmlns=""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xmlns=""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xmlns=""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の中では、比較的、高い数値となっているが、人口減少や少子高齢化が進展している現状を踏まえると、更なる財政基盤の強化が求められる。引き続き、市税徴収率の向上及び税収以外の自主財源の確保にも努めていく。</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xmlns=""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xmlns=""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a:extLst>
            <a:ext uri="{FF2B5EF4-FFF2-40B4-BE49-F238E27FC236}">
              <a16:creationId xmlns:a16="http://schemas.microsoft.com/office/drawing/2014/main" xmlns="" id="{00000000-0008-0000-0300-000033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a:extLst>
            <a:ext uri="{FF2B5EF4-FFF2-40B4-BE49-F238E27FC236}">
              <a16:creationId xmlns:a16="http://schemas.microsoft.com/office/drawing/2014/main" xmlns="" id="{00000000-0008-0000-0300-000034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a:extLst>
            <a:ext uri="{FF2B5EF4-FFF2-40B4-BE49-F238E27FC236}">
              <a16:creationId xmlns:a16="http://schemas.microsoft.com/office/drawing/2014/main" xmlns="" id="{00000000-0008-0000-0300-000035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a:extLst>
            <a:ext uri="{FF2B5EF4-FFF2-40B4-BE49-F238E27FC236}">
              <a16:creationId xmlns:a16="http://schemas.microsoft.com/office/drawing/2014/main" xmlns="" id="{00000000-0008-0000-0300-000036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a:extLst>
            <a:ext uri="{FF2B5EF4-FFF2-40B4-BE49-F238E27FC236}">
              <a16:creationId xmlns:a16="http://schemas.microsoft.com/office/drawing/2014/main" xmlns="" id="{00000000-0008-0000-0300-000037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a:extLst>
            <a:ext uri="{FF2B5EF4-FFF2-40B4-BE49-F238E27FC236}">
              <a16:creationId xmlns:a16="http://schemas.microsoft.com/office/drawing/2014/main" xmlns="" id="{00000000-0008-0000-0300-000038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a:extLst>
            <a:ext uri="{FF2B5EF4-FFF2-40B4-BE49-F238E27FC236}">
              <a16:creationId xmlns:a16="http://schemas.microsoft.com/office/drawing/2014/main" xmlns="" id="{00000000-0008-0000-0300-000039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a:extLst>
            <a:ext uri="{FF2B5EF4-FFF2-40B4-BE49-F238E27FC236}">
              <a16:creationId xmlns:a16="http://schemas.microsoft.com/office/drawing/2014/main" xmlns="" id="{00000000-0008-0000-0300-00003A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a:extLst>
            <a:ext uri="{FF2B5EF4-FFF2-40B4-BE49-F238E27FC236}">
              <a16:creationId xmlns:a16="http://schemas.microsoft.com/office/drawing/2014/main" xmlns="" id="{00000000-0008-0000-0300-00003B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a:extLst>
            <a:ext uri="{FF2B5EF4-FFF2-40B4-BE49-F238E27FC236}">
              <a16:creationId xmlns:a16="http://schemas.microsoft.com/office/drawing/2014/main" xmlns="" id="{00000000-0008-0000-0300-00003C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a:extLst>
            <a:ext uri="{FF2B5EF4-FFF2-40B4-BE49-F238E27FC236}">
              <a16:creationId xmlns:a16="http://schemas.microsoft.com/office/drawing/2014/main" xmlns="" id="{00000000-0008-0000-0300-00003D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a:extLst>
            <a:ext uri="{FF2B5EF4-FFF2-40B4-BE49-F238E27FC236}">
              <a16:creationId xmlns:a16="http://schemas.microsoft.com/office/drawing/2014/main" xmlns="" id="{00000000-0008-0000-0300-00003E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a:extLst>
            <a:ext uri="{FF2B5EF4-FFF2-40B4-BE49-F238E27FC236}">
              <a16:creationId xmlns:a16="http://schemas.microsoft.com/office/drawing/2014/main" xmlns="" id="{00000000-0008-0000-0300-00003F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149225</xdr:rowOff>
    </xdr:from>
    <xdr:to>
      <xdr:col>23</xdr:col>
      <xdr:colOff>133350</xdr:colOff>
      <xdr:row>45</xdr:row>
      <xdr:rowOff>94192</xdr:rowOff>
    </xdr:to>
    <xdr:cxnSp macro="">
      <xdr:nvCxnSpPr>
        <xdr:cNvPr id="64" name="直線コネクタ 63">
          <a:extLst>
            <a:ext uri="{FF2B5EF4-FFF2-40B4-BE49-F238E27FC236}">
              <a16:creationId xmlns:a16="http://schemas.microsoft.com/office/drawing/2014/main" xmlns="" id="{00000000-0008-0000-0300-000040000000}"/>
            </a:ext>
          </a:extLst>
        </xdr:cNvPr>
        <xdr:cNvCxnSpPr/>
      </xdr:nvCxnSpPr>
      <xdr:spPr>
        <a:xfrm flipV="1">
          <a:off x="4953000" y="6321425"/>
          <a:ext cx="0" cy="14880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66269</xdr:rowOff>
    </xdr:from>
    <xdr:ext cx="762000" cy="259045"/>
    <xdr:sp macro="" textlink="">
      <xdr:nvSpPr>
        <xdr:cNvPr id="65" name="財政力最小値テキスト">
          <a:extLst>
            <a:ext uri="{FF2B5EF4-FFF2-40B4-BE49-F238E27FC236}">
              <a16:creationId xmlns:a16="http://schemas.microsoft.com/office/drawing/2014/main" xmlns="" id="{00000000-0008-0000-0300-000041000000}"/>
            </a:ext>
          </a:extLst>
        </xdr:cNvPr>
        <xdr:cNvSpPr txBox="1"/>
      </xdr:nvSpPr>
      <xdr:spPr>
        <a:xfrm>
          <a:off x="5041900" y="7781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94192</xdr:rowOff>
    </xdr:from>
    <xdr:to>
      <xdr:col>24</xdr:col>
      <xdr:colOff>12700</xdr:colOff>
      <xdr:row>45</xdr:row>
      <xdr:rowOff>94192</xdr:rowOff>
    </xdr:to>
    <xdr:cxnSp macro="">
      <xdr:nvCxnSpPr>
        <xdr:cNvPr id="66" name="直線コネクタ 65">
          <a:extLst>
            <a:ext uri="{FF2B5EF4-FFF2-40B4-BE49-F238E27FC236}">
              <a16:creationId xmlns:a16="http://schemas.microsoft.com/office/drawing/2014/main" xmlns="" id="{00000000-0008-0000-0300-000042000000}"/>
            </a:ext>
          </a:extLst>
        </xdr:cNvPr>
        <xdr:cNvCxnSpPr/>
      </xdr:nvCxnSpPr>
      <xdr:spPr>
        <a:xfrm>
          <a:off x="4864100" y="78094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64152</xdr:rowOff>
    </xdr:from>
    <xdr:ext cx="762000" cy="259045"/>
    <xdr:sp macro="" textlink="">
      <xdr:nvSpPr>
        <xdr:cNvPr id="67" name="財政力最大値テキスト">
          <a:extLst>
            <a:ext uri="{FF2B5EF4-FFF2-40B4-BE49-F238E27FC236}">
              <a16:creationId xmlns:a16="http://schemas.microsoft.com/office/drawing/2014/main" xmlns="" id="{00000000-0008-0000-0300-000043000000}"/>
            </a:ext>
          </a:extLst>
        </xdr:cNvPr>
        <xdr:cNvSpPr txBox="1"/>
      </xdr:nvSpPr>
      <xdr:spPr>
        <a:xfrm>
          <a:off x="5041900" y="6064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149225</xdr:rowOff>
    </xdr:from>
    <xdr:to>
      <xdr:col>24</xdr:col>
      <xdr:colOff>12700</xdr:colOff>
      <xdr:row>36</xdr:row>
      <xdr:rowOff>149225</xdr:rowOff>
    </xdr:to>
    <xdr:cxnSp macro="">
      <xdr:nvCxnSpPr>
        <xdr:cNvPr id="68" name="直線コネクタ 67">
          <a:extLst>
            <a:ext uri="{FF2B5EF4-FFF2-40B4-BE49-F238E27FC236}">
              <a16:creationId xmlns:a16="http://schemas.microsoft.com/office/drawing/2014/main" xmlns="" id="{00000000-0008-0000-0300-000044000000}"/>
            </a:ext>
          </a:extLst>
        </xdr:cNvPr>
        <xdr:cNvCxnSpPr/>
      </xdr:nvCxnSpPr>
      <xdr:spPr>
        <a:xfrm>
          <a:off x="4864100" y="6321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40</xdr:row>
      <xdr:rowOff>147108</xdr:rowOff>
    </xdr:from>
    <xdr:to>
      <xdr:col>23</xdr:col>
      <xdr:colOff>133350</xdr:colOff>
      <xdr:row>40</xdr:row>
      <xdr:rowOff>147108</xdr:rowOff>
    </xdr:to>
    <xdr:cxnSp macro="">
      <xdr:nvCxnSpPr>
        <xdr:cNvPr id="69" name="直線コネクタ 68">
          <a:extLst>
            <a:ext uri="{FF2B5EF4-FFF2-40B4-BE49-F238E27FC236}">
              <a16:creationId xmlns:a16="http://schemas.microsoft.com/office/drawing/2014/main" xmlns="" id="{00000000-0008-0000-0300-000045000000}"/>
            </a:ext>
          </a:extLst>
        </xdr:cNvPr>
        <xdr:cNvCxnSpPr/>
      </xdr:nvCxnSpPr>
      <xdr:spPr>
        <a:xfrm>
          <a:off x="4114800" y="700510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107544</xdr:rowOff>
    </xdr:from>
    <xdr:ext cx="762000" cy="259045"/>
    <xdr:sp macro="" textlink="">
      <xdr:nvSpPr>
        <xdr:cNvPr id="70" name="財政力平均値テキスト">
          <a:extLst>
            <a:ext uri="{FF2B5EF4-FFF2-40B4-BE49-F238E27FC236}">
              <a16:creationId xmlns:a16="http://schemas.microsoft.com/office/drawing/2014/main" xmlns="" id="{00000000-0008-0000-0300-000046000000}"/>
            </a:ext>
          </a:extLst>
        </xdr:cNvPr>
        <xdr:cNvSpPr txBox="1"/>
      </xdr:nvSpPr>
      <xdr:spPr>
        <a:xfrm>
          <a:off x="5041900" y="73084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135467</xdr:rowOff>
    </xdr:from>
    <xdr:to>
      <xdr:col>23</xdr:col>
      <xdr:colOff>184150</xdr:colOff>
      <xdr:row>43</xdr:row>
      <xdr:rowOff>65617</xdr:rowOff>
    </xdr:to>
    <xdr:sp macro="" textlink="">
      <xdr:nvSpPr>
        <xdr:cNvPr id="71" name="フローチャート: 判断 70">
          <a:extLst>
            <a:ext uri="{FF2B5EF4-FFF2-40B4-BE49-F238E27FC236}">
              <a16:creationId xmlns:a16="http://schemas.microsoft.com/office/drawing/2014/main" xmlns="" id="{00000000-0008-0000-0300-000047000000}"/>
            </a:ext>
          </a:extLst>
        </xdr:cNvPr>
        <xdr:cNvSpPr/>
      </xdr:nvSpPr>
      <xdr:spPr>
        <a:xfrm>
          <a:off x="4902200" y="7336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40</xdr:row>
      <xdr:rowOff>147108</xdr:rowOff>
    </xdr:from>
    <xdr:to>
      <xdr:col>19</xdr:col>
      <xdr:colOff>133350</xdr:colOff>
      <xdr:row>41</xdr:row>
      <xdr:rowOff>15875</xdr:rowOff>
    </xdr:to>
    <xdr:cxnSp macro="">
      <xdr:nvCxnSpPr>
        <xdr:cNvPr id="72" name="直線コネクタ 71">
          <a:extLst>
            <a:ext uri="{FF2B5EF4-FFF2-40B4-BE49-F238E27FC236}">
              <a16:creationId xmlns:a16="http://schemas.microsoft.com/office/drawing/2014/main" xmlns="" id="{00000000-0008-0000-0300-000048000000}"/>
            </a:ext>
          </a:extLst>
        </xdr:cNvPr>
        <xdr:cNvCxnSpPr/>
      </xdr:nvCxnSpPr>
      <xdr:spPr>
        <a:xfrm flipV="1">
          <a:off x="3225800" y="7005108"/>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135467</xdr:rowOff>
    </xdr:from>
    <xdr:to>
      <xdr:col>19</xdr:col>
      <xdr:colOff>184150</xdr:colOff>
      <xdr:row>43</xdr:row>
      <xdr:rowOff>65617</xdr:rowOff>
    </xdr:to>
    <xdr:sp macro="" textlink="">
      <xdr:nvSpPr>
        <xdr:cNvPr id="73" name="フローチャート: 判断 72">
          <a:extLst>
            <a:ext uri="{FF2B5EF4-FFF2-40B4-BE49-F238E27FC236}">
              <a16:creationId xmlns:a16="http://schemas.microsoft.com/office/drawing/2014/main" xmlns="" id="{00000000-0008-0000-0300-000049000000}"/>
            </a:ext>
          </a:extLst>
        </xdr:cNvPr>
        <xdr:cNvSpPr/>
      </xdr:nvSpPr>
      <xdr:spPr>
        <a:xfrm>
          <a:off x="4064000" y="7336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50394</xdr:rowOff>
    </xdr:from>
    <xdr:ext cx="736600" cy="259045"/>
    <xdr:sp macro="" textlink="">
      <xdr:nvSpPr>
        <xdr:cNvPr id="74" name="テキスト ボックス 73">
          <a:extLst>
            <a:ext uri="{FF2B5EF4-FFF2-40B4-BE49-F238E27FC236}">
              <a16:creationId xmlns:a16="http://schemas.microsoft.com/office/drawing/2014/main" xmlns="" id="{00000000-0008-0000-0300-00004A000000}"/>
            </a:ext>
          </a:extLst>
        </xdr:cNvPr>
        <xdr:cNvSpPr txBox="1"/>
      </xdr:nvSpPr>
      <xdr:spPr>
        <a:xfrm>
          <a:off x="3733800" y="7422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15875</xdr:rowOff>
    </xdr:from>
    <xdr:to>
      <xdr:col>15</xdr:col>
      <xdr:colOff>82550</xdr:colOff>
      <xdr:row>41</xdr:row>
      <xdr:rowOff>35983</xdr:rowOff>
    </xdr:to>
    <xdr:cxnSp macro="">
      <xdr:nvCxnSpPr>
        <xdr:cNvPr id="75" name="直線コネクタ 74">
          <a:extLst>
            <a:ext uri="{FF2B5EF4-FFF2-40B4-BE49-F238E27FC236}">
              <a16:creationId xmlns:a16="http://schemas.microsoft.com/office/drawing/2014/main" xmlns="" id="{00000000-0008-0000-0300-00004B000000}"/>
            </a:ext>
          </a:extLst>
        </xdr:cNvPr>
        <xdr:cNvCxnSpPr/>
      </xdr:nvCxnSpPr>
      <xdr:spPr>
        <a:xfrm flipV="1">
          <a:off x="2336800" y="7045325"/>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155575</xdr:rowOff>
    </xdr:from>
    <xdr:to>
      <xdr:col>15</xdr:col>
      <xdr:colOff>133350</xdr:colOff>
      <xdr:row>43</xdr:row>
      <xdr:rowOff>85725</xdr:rowOff>
    </xdr:to>
    <xdr:sp macro="" textlink="">
      <xdr:nvSpPr>
        <xdr:cNvPr id="76" name="フローチャート: 判断 75">
          <a:extLst>
            <a:ext uri="{FF2B5EF4-FFF2-40B4-BE49-F238E27FC236}">
              <a16:creationId xmlns:a16="http://schemas.microsoft.com/office/drawing/2014/main" xmlns="" id="{00000000-0008-0000-0300-00004C000000}"/>
            </a:ext>
          </a:extLst>
        </xdr:cNvPr>
        <xdr:cNvSpPr/>
      </xdr:nvSpPr>
      <xdr:spPr>
        <a:xfrm>
          <a:off x="31750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70502</xdr:rowOff>
    </xdr:from>
    <xdr:ext cx="762000" cy="259045"/>
    <xdr:sp macro="" textlink="">
      <xdr:nvSpPr>
        <xdr:cNvPr id="77" name="テキスト ボックス 76">
          <a:extLst>
            <a:ext uri="{FF2B5EF4-FFF2-40B4-BE49-F238E27FC236}">
              <a16:creationId xmlns:a16="http://schemas.microsoft.com/office/drawing/2014/main" xmlns="" id="{00000000-0008-0000-0300-00004D000000}"/>
            </a:ext>
          </a:extLst>
        </xdr:cNvPr>
        <xdr:cNvSpPr txBox="1"/>
      </xdr:nvSpPr>
      <xdr:spPr>
        <a:xfrm>
          <a:off x="2844800" y="7442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35983</xdr:rowOff>
    </xdr:from>
    <xdr:to>
      <xdr:col>11</xdr:col>
      <xdr:colOff>31750</xdr:colOff>
      <xdr:row>41</xdr:row>
      <xdr:rowOff>76200</xdr:rowOff>
    </xdr:to>
    <xdr:cxnSp macro="">
      <xdr:nvCxnSpPr>
        <xdr:cNvPr id="78" name="直線コネクタ 77">
          <a:extLst>
            <a:ext uri="{FF2B5EF4-FFF2-40B4-BE49-F238E27FC236}">
              <a16:creationId xmlns:a16="http://schemas.microsoft.com/office/drawing/2014/main" xmlns="" id="{00000000-0008-0000-0300-00004E000000}"/>
            </a:ext>
          </a:extLst>
        </xdr:cNvPr>
        <xdr:cNvCxnSpPr/>
      </xdr:nvCxnSpPr>
      <xdr:spPr>
        <a:xfrm flipV="1">
          <a:off x="1447800" y="7065433"/>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155575</xdr:rowOff>
    </xdr:from>
    <xdr:to>
      <xdr:col>11</xdr:col>
      <xdr:colOff>82550</xdr:colOff>
      <xdr:row>43</xdr:row>
      <xdr:rowOff>85725</xdr:rowOff>
    </xdr:to>
    <xdr:sp macro="" textlink="">
      <xdr:nvSpPr>
        <xdr:cNvPr id="79" name="フローチャート: 判断 78">
          <a:extLst>
            <a:ext uri="{FF2B5EF4-FFF2-40B4-BE49-F238E27FC236}">
              <a16:creationId xmlns:a16="http://schemas.microsoft.com/office/drawing/2014/main" xmlns="" id="{00000000-0008-0000-0300-00004F000000}"/>
            </a:ext>
          </a:extLst>
        </xdr:cNvPr>
        <xdr:cNvSpPr/>
      </xdr:nvSpPr>
      <xdr:spPr>
        <a:xfrm>
          <a:off x="22860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70502</xdr:rowOff>
    </xdr:from>
    <xdr:ext cx="762000" cy="259045"/>
    <xdr:sp macro="" textlink="">
      <xdr:nvSpPr>
        <xdr:cNvPr id="80" name="テキスト ボックス 79">
          <a:extLst>
            <a:ext uri="{FF2B5EF4-FFF2-40B4-BE49-F238E27FC236}">
              <a16:creationId xmlns:a16="http://schemas.microsoft.com/office/drawing/2014/main" xmlns="" id="{00000000-0008-0000-0300-000050000000}"/>
            </a:ext>
          </a:extLst>
        </xdr:cNvPr>
        <xdr:cNvSpPr txBox="1"/>
      </xdr:nvSpPr>
      <xdr:spPr>
        <a:xfrm>
          <a:off x="1955800" y="7442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155575</xdr:rowOff>
    </xdr:from>
    <xdr:to>
      <xdr:col>7</xdr:col>
      <xdr:colOff>31750</xdr:colOff>
      <xdr:row>43</xdr:row>
      <xdr:rowOff>85725</xdr:rowOff>
    </xdr:to>
    <xdr:sp macro="" textlink="">
      <xdr:nvSpPr>
        <xdr:cNvPr id="81" name="フローチャート: 判断 80">
          <a:extLst>
            <a:ext uri="{FF2B5EF4-FFF2-40B4-BE49-F238E27FC236}">
              <a16:creationId xmlns:a16="http://schemas.microsoft.com/office/drawing/2014/main" xmlns="" id="{00000000-0008-0000-0300-000051000000}"/>
            </a:ext>
          </a:extLst>
        </xdr:cNvPr>
        <xdr:cNvSpPr/>
      </xdr:nvSpPr>
      <xdr:spPr>
        <a:xfrm>
          <a:off x="13970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70502</xdr:rowOff>
    </xdr:from>
    <xdr:ext cx="762000" cy="259045"/>
    <xdr:sp macro="" textlink="">
      <xdr:nvSpPr>
        <xdr:cNvPr id="82" name="テキスト ボックス 81">
          <a:extLst>
            <a:ext uri="{FF2B5EF4-FFF2-40B4-BE49-F238E27FC236}">
              <a16:creationId xmlns:a16="http://schemas.microsoft.com/office/drawing/2014/main" xmlns="" id="{00000000-0008-0000-0300-000052000000}"/>
            </a:ext>
          </a:extLst>
        </xdr:cNvPr>
        <xdr:cNvSpPr txBox="1"/>
      </xdr:nvSpPr>
      <xdr:spPr>
        <a:xfrm>
          <a:off x="1066800" y="7442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xmlns="" id="{00000000-0008-0000-0300-000053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xmlns="" id="{00000000-0008-0000-0300-000054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a:extLst>
            <a:ext uri="{FF2B5EF4-FFF2-40B4-BE49-F238E27FC236}">
              <a16:creationId xmlns:a16="http://schemas.microsoft.com/office/drawing/2014/main" xmlns="" id="{00000000-0008-0000-0300-000055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a:extLst>
            <a:ext uri="{FF2B5EF4-FFF2-40B4-BE49-F238E27FC236}">
              <a16:creationId xmlns:a16="http://schemas.microsoft.com/office/drawing/2014/main" xmlns="" id="{00000000-0008-0000-0300-000056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a:extLst>
            <a:ext uri="{FF2B5EF4-FFF2-40B4-BE49-F238E27FC236}">
              <a16:creationId xmlns:a16="http://schemas.microsoft.com/office/drawing/2014/main" xmlns="" id="{00000000-0008-0000-0300-000057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96308</xdr:rowOff>
    </xdr:from>
    <xdr:to>
      <xdr:col>23</xdr:col>
      <xdr:colOff>184150</xdr:colOff>
      <xdr:row>41</xdr:row>
      <xdr:rowOff>26458</xdr:rowOff>
    </xdr:to>
    <xdr:sp macro="" textlink="">
      <xdr:nvSpPr>
        <xdr:cNvPr id="88" name="楕円 87">
          <a:extLst>
            <a:ext uri="{FF2B5EF4-FFF2-40B4-BE49-F238E27FC236}">
              <a16:creationId xmlns:a16="http://schemas.microsoft.com/office/drawing/2014/main" xmlns="" id="{00000000-0008-0000-0300-000058000000}"/>
            </a:ext>
          </a:extLst>
        </xdr:cNvPr>
        <xdr:cNvSpPr/>
      </xdr:nvSpPr>
      <xdr:spPr>
        <a:xfrm>
          <a:off x="4902200" y="6954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39</xdr:row>
      <xdr:rowOff>112835</xdr:rowOff>
    </xdr:from>
    <xdr:ext cx="762000" cy="259045"/>
    <xdr:sp macro="" textlink="">
      <xdr:nvSpPr>
        <xdr:cNvPr id="89" name="財政力該当値テキスト">
          <a:extLst>
            <a:ext uri="{FF2B5EF4-FFF2-40B4-BE49-F238E27FC236}">
              <a16:creationId xmlns:a16="http://schemas.microsoft.com/office/drawing/2014/main" xmlns="" id="{00000000-0008-0000-0300-000059000000}"/>
            </a:ext>
          </a:extLst>
        </xdr:cNvPr>
        <xdr:cNvSpPr txBox="1"/>
      </xdr:nvSpPr>
      <xdr:spPr>
        <a:xfrm>
          <a:off x="5041900" y="6799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40</xdr:row>
      <xdr:rowOff>96308</xdr:rowOff>
    </xdr:from>
    <xdr:to>
      <xdr:col>19</xdr:col>
      <xdr:colOff>184150</xdr:colOff>
      <xdr:row>41</xdr:row>
      <xdr:rowOff>26458</xdr:rowOff>
    </xdr:to>
    <xdr:sp macro="" textlink="">
      <xdr:nvSpPr>
        <xdr:cNvPr id="90" name="楕円 89">
          <a:extLst>
            <a:ext uri="{FF2B5EF4-FFF2-40B4-BE49-F238E27FC236}">
              <a16:creationId xmlns:a16="http://schemas.microsoft.com/office/drawing/2014/main" xmlns="" id="{00000000-0008-0000-0300-00005A000000}"/>
            </a:ext>
          </a:extLst>
        </xdr:cNvPr>
        <xdr:cNvSpPr/>
      </xdr:nvSpPr>
      <xdr:spPr>
        <a:xfrm>
          <a:off x="4064000" y="6954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36635</xdr:rowOff>
    </xdr:from>
    <xdr:ext cx="736600" cy="259045"/>
    <xdr:sp macro="" textlink="">
      <xdr:nvSpPr>
        <xdr:cNvPr id="91" name="テキスト ボックス 90">
          <a:extLst>
            <a:ext uri="{FF2B5EF4-FFF2-40B4-BE49-F238E27FC236}">
              <a16:creationId xmlns:a16="http://schemas.microsoft.com/office/drawing/2014/main" xmlns="" id="{00000000-0008-0000-0300-00005B000000}"/>
            </a:ext>
          </a:extLst>
        </xdr:cNvPr>
        <xdr:cNvSpPr txBox="1"/>
      </xdr:nvSpPr>
      <xdr:spPr>
        <a:xfrm>
          <a:off x="3733800" y="67231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40</xdr:row>
      <xdr:rowOff>136525</xdr:rowOff>
    </xdr:from>
    <xdr:to>
      <xdr:col>15</xdr:col>
      <xdr:colOff>133350</xdr:colOff>
      <xdr:row>41</xdr:row>
      <xdr:rowOff>66675</xdr:rowOff>
    </xdr:to>
    <xdr:sp macro="" textlink="">
      <xdr:nvSpPr>
        <xdr:cNvPr id="92" name="楕円 91">
          <a:extLst>
            <a:ext uri="{FF2B5EF4-FFF2-40B4-BE49-F238E27FC236}">
              <a16:creationId xmlns:a16="http://schemas.microsoft.com/office/drawing/2014/main" xmlns="" id="{00000000-0008-0000-0300-00005C000000}"/>
            </a:ext>
          </a:extLst>
        </xdr:cNvPr>
        <xdr:cNvSpPr/>
      </xdr:nvSpPr>
      <xdr:spPr>
        <a:xfrm>
          <a:off x="3175000" y="6994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76852</xdr:rowOff>
    </xdr:from>
    <xdr:ext cx="762000" cy="259045"/>
    <xdr:sp macro="" textlink="">
      <xdr:nvSpPr>
        <xdr:cNvPr id="93" name="テキスト ボックス 92">
          <a:extLst>
            <a:ext uri="{FF2B5EF4-FFF2-40B4-BE49-F238E27FC236}">
              <a16:creationId xmlns:a16="http://schemas.microsoft.com/office/drawing/2014/main" xmlns="" id="{00000000-0008-0000-0300-00005D000000}"/>
            </a:ext>
          </a:extLst>
        </xdr:cNvPr>
        <xdr:cNvSpPr txBox="1"/>
      </xdr:nvSpPr>
      <xdr:spPr>
        <a:xfrm>
          <a:off x="2844800" y="6763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40</xdr:row>
      <xdr:rowOff>156633</xdr:rowOff>
    </xdr:from>
    <xdr:to>
      <xdr:col>11</xdr:col>
      <xdr:colOff>82550</xdr:colOff>
      <xdr:row>41</xdr:row>
      <xdr:rowOff>86783</xdr:rowOff>
    </xdr:to>
    <xdr:sp macro="" textlink="">
      <xdr:nvSpPr>
        <xdr:cNvPr id="94" name="楕円 93">
          <a:extLst>
            <a:ext uri="{FF2B5EF4-FFF2-40B4-BE49-F238E27FC236}">
              <a16:creationId xmlns:a16="http://schemas.microsoft.com/office/drawing/2014/main" xmlns="" id="{00000000-0008-0000-0300-00005E000000}"/>
            </a:ext>
          </a:extLst>
        </xdr:cNvPr>
        <xdr:cNvSpPr/>
      </xdr:nvSpPr>
      <xdr:spPr>
        <a:xfrm>
          <a:off x="2286000" y="7014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96960</xdr:rowOff>
    </xdr:from>
    <xdr:ext cx="762000" cy="259045"/>
    <xdr:sp macro="" textlink="">
      <xdr:nvSpPr>
        <xdr:cNvPr id="95" name="テキスト ボックス 94">
          <a:extLst>
            <a:ext uri="{FF2B5EF4-FFF2-40B4-BE49-F238E27FC236}">
              <a16:creationId xmlns:a16="http://schemas.microsoft.com/office/drawing/2014/main" xmlns="" id="{00000000-0008-0000-0300-00005F000000}"/>
            </a:ext>
          </a:extLst>
        </xdr:cNvPr>
        <xdr:cNvSpPr txBox="1"/>
      </xdr:nvSpPr>
      <xdr:spPr>
        <a:xfrm>
          <a:off x="1955800" y="67835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25400</xdr:rowOff>
    </xdr:from>
    <xdr:to>
      <xdr:col>7</xdr:col>
      <xdr:colOff>31750</xdr:colOff>
      <xdr:row>41</xdr:row>
      <xdr:rowOff>127000</xdr:rowOff>
    </xdr:to>
    <xdr:sp macro="" textlink="">
      <xdr:nvSpPr>
        <xdr:cNvPr id="96" name="楕円 95">
          <a:extLst>
            <a:ext uri="{FF2B5EF4-FFF2-40B4-BE49-F238E27FC236}">
              <a16:creationId xmlns:a16="http://schemas.microsoft.com/office/drawing/2014/main" xmlns="" id="{00000000-0008-0000-0300-000060000000}"/>
            </a:ext>
          </a:extLst>
        </xdr:cNvPr>
        <xdr:cNvSpPr/>
      </xdr:nvSpPr>
      <xdr:spPr>
        <a:xfrm>
          <a:off x="1397000" y="705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137177</xdr:rowOff>
    </xdr:from>
    <xdr:ext cx="762000" cy="259045"/>
    <xdr:sp macro="" textlink="">
      <xdr:nvSpPr>
        <xdr:cNvPr id="97" name="テキスト ボックス 96">
          <a:extLst>
            <a:ext uri="{FF2B5EF4-FFF2-40B4-BE49-F238E27FC236}">
              <a16:creationId xmlns:a16="http://schemas.microsoft.com/office/drawing/2014/main" xmlns="" id="{00000000-0008-0000-0300-000061000000}"/>
            </a:ext>
          </a:extLst>
        </xdr:cNvPr>
        <xdr:cNvSpPr txBox="1"/>
      </xdr:nvSpPr>
      <xdr:spPr>
        <a:xfrm>
          <a:off x="1066800" y="682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a:extLst>
            <a:ext uri="{FF2B5EF4-FFF2-40B4-BE49-F238E27FC236}">
              <a16:creationId xmlns:a16="http://schemas.microsoft.com/office/drawing/2014/main" xmlns="" id="{00000000-0008-0000-0300-000062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a:extLst>
            <a:ext uri="{FF2B5EF4-FFF2-40B4-BE49-F238E27FC236}">
              <a16:creationId xmlns:a16="http://schemas.microsoft.com/office/drawing/2014/main" xmlns="" id="{00000000-0008-0000-0300-000063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a:extLst>
            <a:ext uri="{FF2B5EF4-FFF2-40B4-BE49-F238E27FC236}">
              <a16:creationId xmlns:a16="http://schemas.microsoft.com/office/drawing/2014/main" xmlns="" id="{00000000-0008-0000-0300-000064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a:extLst>
            <a:ext uri="{FF2B5EF4-FFF2-40B4-BE49-F238E27FC236}">
              <a16:creationId xmlns:a16="http://schemas.microsoft.com/office/drawing/2014/main" xmlns="" id="{00000000-0008-0000-0300-000065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a:extLst>
            <a:ext uri="{FF2B5EF4-FFF2-40B4-BE49-F238E27FC236}">
              <a16:creationId xmlns:a16="http://schemas.microsoft.com/office/drawing/2014/main" xmlns="" id="{00000000-0008-0000-0300-000066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a:extLst>
            <a:ext uri="{FF2B5EF4-FFF2-40B4-BE49-F238E27FC236}">
              <a16:creationId xmlns:a16="http://schemas.microsoft.com/office/drawing/2014/main" xmlns="" id="{00000000-0008-0000-0300-000067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a:extLst>
            <a:ext uri="{FF2B5EF4-FFF2-40B4-BE49-F238E27FC236}">
              <a16:creationId xmlns:a16="http://schemas.microsoft.com/office/drawing/2014/main" xmlns="" id="{00000000-0008-0000-0300-000068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a:extLst>
            <a:ext uri="{FF2B5EF4-FFF2-40B4-BE49-F238E27FC236}">
              <a16:creationId xmlns:a16="http://schemas.microsoft.com/office/drawing/2014/main" xmlns="" id="{00000000-0008-0000-0300-000069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a:extLst>
            <a:ext uri="{FF2B5EF4-FFF2-40B4-BE49-F238E27FC236}">
              <a16:creationId xmlns:a16="http://schemas.microsoft.com/office/drawing/2014/main" xmlns="" id="{00000000-0008-0000-0300-00006A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a:extLst>
            <a:ext uri="{FF2B5EF4-FFF2-40B4-BE49-F238E27FC236}">
              <a16:creationId xmlns:a16="http://schemas.microsoft.com/office/drawing/2014/main" xmlns="" id="{00000000-0008-0000-0300-00006B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a:extLst>
            <a:ext uri="{FF2B5EF4-FFF2-40B4-BE49-F238E27FC236}">
              <a16:creationId xmlns:a16="http://schemas.microsoft.com/office/drawing/2014/main" xmlns="" id="{00000000-0008-0000-0300-00006C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a:extLst>
            <a:ext uri="{FF2B5EF4-FFF2-40B4-BE49-F238E27FC236}">
              <a16:creationId xmlns:a16="http://schemas.microsoft.com/office/drawing/2014/main" xmlns="" id="{00000000-0008-0000-0300-00006D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a:extLst>
            <a:ext uri="{FF2B5EF4-FFF2-40B4-BE49-F238E27FC236}">
              <a16:creationId xmlns:a16="http://schemas.microsoft.com/office/drawing/2014/main" xmlns="" id="{00000000-0008-0000-0300-00006E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地方消費税交付金の増加により、前年度比▲１．２％と改善したものの、類似団体と比較してもかなり高い水準にあり、財政構造の硬直化が深刻である。義務的経費の割合が大きいため、新規地方債の抑制や扶助費における審査等事務の適正な運営に努め、義務的経費の縮減を図る。</a:t>
          </a:r>
        </a:p>
      </xdr:txBody>
    </xdr:sp>
    <xdr:clientData/>
  </xdr:twoCellAnchor>
  <xdr:oneCellAnchor>
    <xdr:from>
      <xdr:col>3</xdr:col>
      <xdr:colOff>95250</xdr:colOff>
      <xdr:row>54</xdr:row>
      <xdr:rowOff>139700</xdr:rowOff>
    </xdr:from>
    <xdr:ext cx="298543" cy="225703"/>
    <xdr:sp macro="" textlink="">
      <xdr:nvSpPr>
        <xdr:cNvPr id="111" name="テキスト ボックス 110">
          <a:extLst>
            <a:ext uri="{FF2B5EF4-FFF2-40B4-BE49-F238E27FC236}">
              <a16:creationId xmlns:a16="http://schemas.microsoft.com/office/drawing/2014/main" xmlns="" id="{00000000-0008-0000-0300-00006F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a:extLst>
            <a:ext uri="{FF2B5EF4-FFF2-40B4-BE49-F238E27FC236}">
              <a16:creationId xmlns:a16="http://schemas.microsoft.com/office/drawing/2014/main" xmlns="" id="{00000000-0008-0000-0300-000070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a:extLst>
            <a:ext uri="{FF2B5EF4-FFF2-40B4-BE49-F238E27FC236}">
              <a16:creationId xmlns:a16="http://schemas.microsoft.com/office/drawing/2014/main" xmlns="" id="{00000000-0008-0000-0300-000071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169635</xdr:rowOff>
    </xdr:from>
    <xdr:to>
      <xdr:col>27</xdr:col>
      <xdr:colOff>184150</xdr:colOff>
      <xdr:row>67</xdr:row>
      <xdr:rowOff>169635</xdr:rowOff>
    </xdr:to>
    <xdr:cxnSp macro="">
      <xdr:nvCxnSpPr>
        <xdr:cNvPr id="114" name="直線コネクタ 113">
          <a:extLst>
            <a:ext uri="{FF2B5EF4-FFF2-40B4-BE49-F238E27FC236}">
              <a16:creationId xmlns:a16="http://schemas.microsoft.com/office/drawing/2014/main" xmlns="" id="{00000000-0008-0000-0300-000072000000}"/>
            </a:ext>
          </a:extLst>
        </xdr:cNvPr>
        <xdr:cNvCxnSpPr/>
      </xdr:nvCxnSpPr>
      <xdr:spPr>
        <a:xfrm>
          <a:off x="762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67</xdr:row>
      <xdr:rowOff>27412</xdr:rowOff>
    </xdr:from>
    <xdr:ext cx="762000" cy="259045"/>
    <xdr:sp macro="" textlink="">
      <xdr:nvSpPr>
        <xdr:cNvPr id="115" name="テキスト ボックス 114">
          <a:extLst>
            <a:ext uri="{FF2B5EF4-FFF2-40B4-BE49-F238E27FC236}">
              <a16:creationId xmlns:a16="http://schemas.microsoft.com/office/drawing/2014/main" xmlns="" id="{00000000-0008-0000-0300-000073000000}"/>
            </a:ext>
          </a:extLst>
        </xdr:cNvPr>
        <xdr:cNvSpPr txBox="1"/>
      </xdr:nvSpPr>
      <xdr:spPr>
        <a:xfrm>
          <a:off x="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167822</xdr:rowOff>
    </xdr:from>
    <xdr:to>
      <xdr:col>27</xdr:col>
      <xdr:colOff>184150</xdr:colOff>
      <xdr:row>65</xdr:row>
      <xdr:rowOff>167822</xdr:rowOff>
    </xdr:to>
    <xdr:cxnSp macro="">
      <xdr:nvCxnSpPr>
        <xdr:cNvPr id="116" name="直線コネクタ 115">
          <a:extLst>
            <a:ext uri="{FF2B5EF4-FFF2-40B4-BE49-F238E27FC236}">
              <a16:creationId xmlns:a16="http://schemas.microsoft.com/office/drawing/2014/main" xmlns="" id="{00000000-0008-0000-0300-000074000000}"/>
            </a:ext>
          </a:extLst>
        </xdr:cNvPr>
        <xdr:cNvCxnSpPr/>
      </xdr:nvCxnSpPr>
      <xdr:spPr>
        <a:xfrm>
          <a:off x="762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25599</xdr:rowOff>
    </xdr:from>
    <xdr:ext cx="762000" cy="259045"/>
    <xdr:sp macro="" textlink="">
      <xdr:nvSpPr>
        <xdr:cNvPr id="117" name="テキスト ボックス 116">
          <a:extLst>
            <a:ext uri="{FF2B5EF4-FFF2-40B4-BE49-F238E27FC236}">
              <a16:creationId xmlns:a16="http://schemas.microsoft.com/office/drawing/2014/main" xmlns="" id="{00000000-0008-0000-0300-000075000000}"/>
            </a:ext>
          </a:extLst>
        </xdr:cNvPr>
        <xdr:cNvSpPr txBox="1"/>
      </xdr:nvSpPr>
      <xdr:spPr>
        <a:xfrm>
          <a:off x="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63</xdr:row>
      <xdr:rowOff>166007</xdr:rowOff>
    </xdr:from>
    <xdr:to>
      <xdr:col>27</xdr:col>
      <xdr:colOff>184150</xdr:colOff>
      <xdr:row>63</xdr:row>
      <xdr:rowOff>166007</xdr:rowOff>
    </xdr:to>
    <xdr:cxnSp macro="">
      <xdr:nvCxnSpPr>
        <xdr:cNvPr id="118" name="直線コネクタ 117">
          <a:extLst>
            <a:ext uri="{FF2B5EF4-FFF2-40B4-BE49-F238E27FC236}">
              <a16:creationId xmlns:a16="http://schemas.microsoft.com/office/drawing/2014/main" xmlns="" id="{00000000-0008-0000-0300-000076000000}"/>
            </a:ext>
          </a:extLst>
        </xdr:cNvPr>
        <xdr:cNvCxnSpPr/>
      </xdr:nvCxnSpPr>
      <xdr:spPr>
        <a:xfrm>
          <a:off x="762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23784</xdr:rowOff>
    </xdr:from>
    <xdr:ext cx="762000" cy="259045"/>
    <xdr:sp macro="" textlink="">
      <xdr:nvSpPr>
        <xdr:cNvPr id="119" name="テキスト ボックス 118">
          <a:extLst>
            <a:ext uri="{FF2B5EF4-FFF2-40B4-BE49-F238E27FC236}">
              <a16:creationId xmlns:a16="http://schemas.microsoft.com/office/drawing/2014/main" xmlns="" id="{00000000-0008-0000-0300-000077000000}"/>
            </a:ext>
          </a:extLst>
        </xdr:cNvPr>
        <xdr:cNvSpPr txBox="1"/>
      </xdr:nvSpPr>
      <xdr:spPr>
        <a:xfrm>
          <a:off x="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164193</xdr:rowOff>
    </xdr:from>
    <xdr:to>
      <xdr:col>27</xdr:col>
      <xdr:colOff>184150</xdr:colOff>
      <xdr:row>61</xdr:row>
      <xdr:rowOff>164193</xdr:rowOff>
    </xdr:to>
    <xdr:cxnSp macro="">
      <xdr:nvCxnSpPr>
        <xdr:cNvPr id="120" name="直線コネクタ 119">
          <a:extLst>
            <a:ext uri="{FF2B5EF4-FFF2-40B4-BE49-F238E27FC236}">
              <a16:creationId xmlns:a16="http://schemas.microsoft.com/office/drawing/2014/main" xmlns="" id="{00000000-0008-0000-0300-000078000000}"/>
            </a:ext>
          </a:extLst>
        </xdr:cNvPr>
        <xdr:cNvCxnSpPr/>
      </xdr:nvCxnSpPr>
      <xdr:spPr>
        <a:xfrm>
          <a:off x="762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61</xdr:row>
      <xdr:rowOff>21970</xdr:rowOff>
    </xdr:from>
    <xdr:ext cx="762000" cy="259045"/>
    <xdr:sp macro="" textlink="">
      <xdr:nvSpPr>
        <xdr:cNvPr id="121" name="テキスト ボックス 120">
          <a:extLst>
            <a:ext uri="{FF2B5EF4-FFF2-40B4-BE49-F238E27FC236}">
              <a16:creationId xmlns:a16="http://schemas.microsoft.com/office/drawing/2014/main" xmlns="" id="{00000000-0008-0000-0300-000079000000}"/>
            </a:ext>
          </a:extLst>
        </xdr:cNvPr>
        <xdr:cNvSpPr txBox="1"/>
      </xdr:nvSpPr>
      <xdr:spPr>
        <a:xfrm>
          <a:off x="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162378</xdr:rowOff>
    </xdr:from>
    <xdr:to>
      <xdr:col>27</xdr:col>
      <xdr:colOff>184150</xdr:colOff>
      <xdr:row>59</xdr:row>
      <xdr:rowOff>162378</xdr:rowOff>
    </xdr:to>
    <xdr:cxnSp macro="">
      <xdr:nvCxnSpPr>
        <xdr:cNvPr id="122" name="直線コネクタ 121">
          <a:extLst>
            <a:ext uri="{FF2B5EF4-FFF2-40B4-BE49-F238E27FC236}">
              <a16:creationId xmlns:a16="http://schemas.microsoft.com/office/drawing/2014/main" xmlns="" id="{00000000-0008-0000-0300-00007A000000}"/>
            </a:ext>
          </a:extLst>
        </xdr:cNvPr>
        <xdr:cNvCxnSpPr/>
      </xdr:nvCxnSpPr>
      <xdr:spPr>
        <a:xfrm>
          <a:off x="762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20155</xdr:rowOff>
    </xdr:from>
    <xdr:ext cx="762000" cy="259045"/>
    <xdr:sp macro="" textlink="">
      <xdr:nvSpPr>
        <xdr:cNvPr id="123" name="テキスト ボックス 122">
          <a:extLst>
            <a:ext uri="{FF2B5EF4-FFF2-40B4-BE49-F238E27FC236}">
              <a16:creationId xmlns:a16="http://schemas.microsoft.com/office/drawing/2014/main" xmlns="" id="{00000000-0008-0000-0300-00007B000000}"/>
            </a:ext>
          </a:extLst>
        </xdr:cNvPr>
        <xdr:cNvSpPr txBox="1"/>
      </xdr:nvSpPr>
      <xdr:spPr>
        <a:xfrm>
          <a:off x="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57</xdr:row>
      <xdr:rowOff>160565</xdr:rowOff>
    </xdr:from>
    <xdr:to>
      <xdr:col>27</xdr:col>
      <xdr:colOff>184150</xdr:colOff>
      <xdr:row>57</xdr:row>
      <xdr:rowOff>160565</xdr:rowOff>
    </xdr:to>
    <xdr:cxnSp macro="">
      <xdr:nvCxnSpPr>
        <xdr:cNvPr id="124" name="直線コネクタ 123">
          <a:extLst>
            <a:ext uri="{FF2B5EF4-FFF2-40B4-BE49-F238E27FC236}">
              <a16:creationId xmlns:a16="http://schemas.microsoft.com/office/drawing/2014/main" xmlns="" id="{00000000-0008-0000-0300-00007C000000}"/>
            </a:ext>
          </a:extLst>
        </xdr:cNvPr>
        <xdr:cNvCxnSpPr/>
      </xdr:nvCxnSpPr>
      <xdr:spPr>
        <a:xfrm>
          <a:off x="762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18342</xdr:rowOff>
    </xdr:from>
    <xdr:ext cx="762000" cy="259045"/>
    <xdr:sp macro="" textlink="">
      <xdr:nvSpPr>
        <xdr:cNvPr id="125" name="テキスト ボックス 124">
          <a:extLst>
            <a:ext uri="{FF2B5EF4-FFF2-40B4-BE49-F238E27FC236}">
              <a16:creationId xmlns:a16="http://schemas.microsoft.com/office/drawing/2014/main" xmlns="" id="{00000000-0008-0000-0300-00007D000000}"/>
            </a:ext>
          </a:extLst>
        </xdr:cNvPr>
        <xdr:cNvSpPr txBox="1"/>
      </xdr:nvSpPr>
      <xdr:spPr>
        <a:xfrm>
          <a:off x="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6" name="直線コネクタ 125">
          <a:extLst>
            <a:ext uri="{FF2B5EF4-FFF2-40B4-BE49-F238E27FC236}">
              <a16:creationId xmlns:a16="http://schemas.microsoft.com/office/drawing/2014/main" xmlns="" id="{00000000-0008-0000-0300-00007E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7" name="テキスト ボックス 126">
          <a:extLst>
            <a:ext uri="{FF2B5EF4-FFF2-40B4-BE49-F238E27FC236}">
              <a16:creationId xmlns:a16="http://schemas.microsoft.com/office/drawing/2014/main" xmlns="" id="{00000000-0008-0000-0300-00007F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8" name="財政構造の弾力性グラフ枠">
          <a:extLst>
            <a:ext uri="{FF2B5EF4-FFF2-40B4-BE49-F238E27FC236}">
              <a16:creationId xmlns:a16="http://schemas.microsoft.com/office/drawing/2014/main" xmlns="" id="{00000000-0008-0000-0300-000080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58057</xdr:rowOff>
    </xdr:from>
    <xdr:to>
      <xdr:col>23</xdr:col>
      <xdr:colOff>133350</xdr:colOff>
      <xdr:row>66</xdr:row>
      <xdr:rowOff>165281</xdr:rowOff>
    </xdr:to>
    <xdr:cxnSp macro="">
      <xdr:nvCxnSpPr>
        <xdr:cNvPr id="129" name="直線コネクタ 128">
          <a:extLst>
            <a:ext uri="{FF2B5EF4-FFF2-40B4-BE49-F238E27FC236}">
              <a16:creationId xmlns:a16="http://schemas.microsoft.com/office/drawing/2014/main" xmlns="" id="{00000000-0008-0000-0300-000081000000}"/>
            </a:ext>
          </a:extLst>
        </xdr:cNvPr>
        <xdr:cNvCxnSpPr/>
      </xdr:nvCxnSpPr>
      <xdr:spPr>
        <a:xfrm flipV="1">
          <a:off x="4953000" y="10002157"/>
          <a:ext cx="0" cy="147882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137358</xdr:rowOff>
    </xdr:from>
    <xdr:ext cx="762000" cy="259045"/>
    <xdr:sp macro="" textlink="">
      <xdr:nvSpPr>
        <xdr:cNvPr id="130" name="財政構造の弾力性最小値テキスト">
          <a:extLst>
            <a:ext uri="{FF2B5EF4-FFF2-40B4-BE49-F238E27FC236}">
              <a16:creationId xmlns:a16="http://schemas.microsoft.com/office/drawing/2014/main" xmlns="" id="{00000000-0008-0000-0300-000082000000}"/>
            </a:ext>
          </a:extLst>
        </xdr:cNvPr>
        <xdr:cNvSpPr txBox="1"/>
      </xdr:nvSpPr>
      <xdr:spPr>
        <a:xfrm>
          <a:off x="5041900" y="114530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165281</xdr:rowOff>
    </xdr:from>
    <xdr:to>
      <xdr:col>24</xdr:col>
      <xdr:colOff>12700</xdr:colOff>
      <xdr:row>66</xdr:row>
      <xdr:rowOff>165281</xdr:rowOff>
    </xdr:to>
    <xdr:cxnSp macro="">
      <xdr:nvCxnSpPr>
        <xdr:cNvPr id="131" name="直線コネクタ 130">
          <a:extLst>
            <a:ext uri="{FF2B5EF4-FFF2-40B4-BE49-F238E27FC236}">
              <a16:creationId xmlns:a16="http://schemas.microsoft.com/office/drawing/2014/main" xmlns="" id="{00000000-0008-0000-0300-000083000000}"/>
            </a:ext>
          </a:extLst>
        </xdr:cNvPr>
        <xdr:cNvCxnSpPr/>
      </xdr:nvCxnSpPr>
      <xdr:spPr>
        <a:xfrm>
          <a:off x="4864100" y="114809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144434</xdr:rowOff>
    </xdr:from>
    <xdr:ext cx="762000" cy="259045"/>
    <xdr:sp macro="" textlink="">
      <xdr:nvSpPr>
        <xdr:cNvPr id="132" name="財政構造の弾力性最大値テキスト">
          <a:extLst>
            <a:ext uri="{FF2B5EF4-FFF2-40B4-BE49-F238E27FC236}">
              <a16:creationId xmlns:a16="http://schemas.microsoft.com/office/drawing/2014/main" xmlns="" id="{00000000-0008-0000-0300-000084000000}"/>
            </a:ext>
          </a:extLst>
        </xdr:cNvPr>
        <xdr:cNvSpPr txBox="1"/>
      </xdr:nvSpPr>
      <xdr:spPr>
        <a:xfrm>
          <a:off x="5041900" y="974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58057</xdr:rowOff>
    </xdr:from>
    <xdr:to>
      <xdr:col>24</xdr:col>
      <xdr:colOff>12700</xdr:colOff>
      <xdr:row>58</xdr:row>
      <xdr:rowOff>58057</xdr:rowOff>
    </xdr:to>
    <xdr:cxnSp macro="">
      <xdr:nvCxnSpPr>
        <xdr:cNvPr id="133" name="直線コネクタ 132">
          <a:extLst>
            <a:ext uri="{FF2B5EF4-FFF2-40B4-BE49-F238E27FC236}">
              <a16:creationId xmlns:a16="http://schemas.microsoft.com/office/drawing/2014/main" xmlns="" id="{00000000-0008-0000-0300-000085000000}"/>
            </a:ext>
          </a:extLst>
        </xdr:cNvPr>
        <xdr:cNvCxnSpPr/>
      </xdr:nvCxnSpPr>
      <xdr:spPr>
        <a:xfrm>
          <a:off x="4864100" y="10002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61</xdr:row>
      <xdr:rowOff>122827</xdr:rowOff>
    </xdr:from>
    <xdr:to>
      <xdr:col>23</xdr:col>
      <xdr:colOff>133350</xdr:colOff>
      <xdr:row>61</xdr:row>
      <xdr:rowOff>164193</xdr:rowOff>
    </xdr:to>
    <xdr:cxnSp macro="">
      <xdr:nvCxnSpPr>
        <xdr:cNvPr id="134" name="直線コネクタ 133">
          <a:extLst>
            <a:ext uri="{FF2B5EF4-FFF2-40B4-BE49-F238E27FC236}">
              <a16:creationId xmlns:a16="http://schemas.microsoft.com/office/drawing/2014/main" xmlns="" id="{00000000-0008-0000-0300-000086000000}"/>
            </a:ext>
          </a:extLst>
        </xdr:cNvPr>
        <xdr:cNvCxnSpPr/>
      </xdr:nvCxnSpPr>
      <xdr:spPr>
        <a:xfrm flipV="1">
          <a:off x="4114800" y="10581277"/>
          <a:ext cx="838200" cy="41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59</xdr:row>
      <xdr:rowOff>42834</xdr:rowOff>
    </xdr:from>
    <xdr:ext cx="762000" cy="259045"/>
    <xdr:sp macro="" textlink="">
      <xdr:nvSpPr>
        <xdr:cNvPr id="135" name="財政構造の弾力性平均値テキスト">
          <a:extLst>
            <a:ext uri="{FF2B5EF4-FFF2-40B4-BE49-F238E27FC236}">
              <a16:creationId xmlns:a16="http://schemas.microsoft.com/office/drawing/2014/main" xmlns="" id="{00000000-0008-0000-0300-000087000000}"/>
            </a:ext>
          </a:extLst>
        </xdr:cNvPr>
        <xdr:cNvSpPr txBox="1"/>
      </xdr:nvSpPr>
      <xdr:spPr>
        <a:xfrm>
          <a:off x="5041900" y="1015838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26307</xdr:rowOff>
    </xdr:from>
    <xdr:to>
      <xdr:col>23</xdr:col>
      <xdr:colOff>184150</xdr:colOff>
      <xdr:row>60</xdr:row>
      <xdr:rowOff>127907</xdr:rowOff>
    </xdr:to>
    <xdr:sp macro="" textlink="">
      <xdr:nvSpPr>
        <xdr:cNvPr id="136" name="フローチャート: 判断 135">
          <a:extLst>
            <a:ext uri="{FF2B5EF4-FFF2-40B4-BE49-F238E27FC236}">
              <a16:creationId xmlns:a16="http://schemas.microsoft.com/office/drawing/2014/main" xmlns="" id="{00000000-0008-0000-0300-000088000000}"/>
            </a:ext>
          </a:extLst>
        </xdr:cNvPr>
        <xdr:cNvSpPr/>
      </xdr:nvSpPr>
      <xdr:spPr>
        <a:xfrm>
          <a:off x="4902200" y="10313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157299</xdr:rowOff>
    </xdr:from>
    <xdr:to>
      <xdr:col>19</xdr:col>
      <xdr:colOff>133350</xdr:colOff>
      <xdr:row>61</xdr:row>
      <xdr:rowOff>164193</xdr:rowOff>
    </xdr:to>
    <xdr:cxnSp macro="">
      <xdr:nvCxnSpPr>
        <xdr:cNvPr id="137" name="直線コネクタ 136">
          <a:extLst>
            <a:ext uri="{FF2B5EF4-FFF2-40B4-BE49-F238E27FC236}">
              <a16:creationId xmlns:a16="http://schemas.microsoft.com/office/drawing/2014/main" xmlns="" id="{00000000-0008-0000-0300-000089000000}"/>
            </a:ext>
          </a:extLst>
        </xdr:cNvPr>
        <xdr:cNvCxnSpPr/>
      </xdr:nvCxnSpPr>
      <xdr:spPr>
        <a:xfrm>
          <a:off x="3225800" y="10615749"/>
          <a:ext cx="889000" cy="6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60</xdr:row>
      <xdr:rowOff>67673</xdr:rowOff>
    </xdr:from>
    <xdr:to>
      <xdr:col>19</xdr:col>
      <xdr:colOff>184150</xdr:colOff>
      <xdr:row>60</xdr:row>
      <xdr:rowOff>169273</xdr:rowOff>
    </xdr:to>
    <xdr:sp macro="" textlink="">
      <xdr:nvSpPr>
        <xdr:cNvPr id="138" name="フローチャート: 判断 137">
          <a:extLst>
            <a:ext uri="{FF2B5EF4-FFF2-40B4-BE49-F238E27FC236}">
              <a16:creationId xmlns:a16="http://schemas.microsoft.com/office/drawing/2014/main" xmlns="" id="{00000000-0008-0000-0300-00008A000000}"/>
            </a:ext>
          </a:extLst>
        </xdr:cNvPr>
        <xdr:cNvSpPr/>
      </xdr:nvSpPr>
      <xdr:spPr>
        <a:xfrm>
          <a:off x="4064000" y="10354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59</xdr:row>
      <xdr:rowOff>8000</xdr:rowOff>
    </xdr:from>
    <xdr:ext cx="736600" cy="259045"/>
    <xdr:sp macro="" textlink="">
      <xdr:nvSpPr>
        <xdr:cNvPr id="139" name="テキスト ボックス 138">
          <a:extLst>
            <a:ext uri="{FF2B5EF4-FFF2-40B4-BE49-F238E27FC236}">
              <a16:creationId xmlns:a16="http://schemas.microsoft.com/office/drawing/2014/main" xmlns="" id="{00000000-0008-0000-0300-00008B000000}"/>
            </a:ext>
          </a:extLst>
        </xdr:cNvPr>
        <xdr:cNvSpPr txBox="1"/>
      </xdr:nvSpPr>
      <xdr:spPr>
        <a:xfrm>
          <a:off x="3733800" y="101235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88356</xdr:rowOff>
    </xdr:from>
    <xdr:to>
      <xdr:col>15</xdr:col>
      <xdr:colOff>82550</xdr:colOff>
      <xdr:row>61</xdr:row>
      <xdr:rowOff>157299</xdr:rowOff>
    </xdr:to>
    <xdr:cxnSp macro="">
      <xdr:nvCxnSpPr>
        <xdr:cNvPr id="140" name="直線コネクタ 139">
          <a:extLst>
            <a:ext uri="{FF2B5EF4-FFF2-40B4-BE49-F238E27FC236}">
              <a16:creationId xmlns:a16="http://schemas.microsoft.com/office/drawing/2014/main" xmlns="" id="{00000000-0008-0000-0300-00008C000000}"/>
            </a:ext>
          </a:extLst>
        </xdr:cNvPr>
        <xdr:cNvCxnSpPr/>
      </xdr:nvCxnSpPr>
      <xdr:spPr>
        <a:xfrm>
          <a:off x="2336800" y="10546806"/>
          <a:ext cx="889000" cy="68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60</xdr:row>
      <xdr:rowOff>43543</xdr:rowOff>
    </xdr:from>
    <xdr:to>
      <xdr:col>15</xdr:col>
      <xdr:colOff>133350</xdr:colOff>
      <xdr:row>60</xdr:row>
      <xdr:rowOff>145143</xdr:rowOff>
    </xdr:to>
    <xdr:sp macro="" textlink="">
      <xdr:nvSpPr>
        <xdr:cNvPr id="141" name="フローチャート: 判断 140">
          <a:extLst>
            <a:ext uri="{FF2B5EF4-FFF2-40B4-BE49-F238E27FC236}">
              <a16:creationId xmlns:a16="http://schemas.microsoft.com/office/drawing/2014/main" xmlns="" id="{00000000-0008-0000-0300-00008D000000}"/>
            </a:ext>
          </a:extLst>
        </xdr:cNvPr>
        <xdr:cNvSpPr/>
      </xdr:nvSpPr>
      <xdr:spPr>
        <a:xfrm>
          <a:off x="3175000" y="10330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58</xdr:row>
      <xdr:rowOff>155320</xdr:rowOff>
    </xdr:from>
    <xdr:ext cx="762000" cy="259045"/>
    <xdr:sp macro="" textlink="">
      <xdr:nvSpPr>
        <xdr:cNvPr id="142" name="テキスト ボックス 141">
          <a:extLst>
            <a:ext uri="{FF2B5EF4-FFF2-40B4-BE49-F238E27FC236}">
              <a16:creationId xmlns:a16="http://schemas.microsoft.com/office/drawing/2014/main" xmlns="" id="{00000000-0008-0000-0300-00008E000000}"/>
            </a:ext>
          </a:extLst>
        </xdr:cNvPr>
        <xdr:cNvSpPr txBox="1"/>
      </xdr:nvSpPr>
      <xdr:spPr>
        <a:xfrm>
          <a:off x="2844800" y="10099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118473</xdr:rowOff>
    </xdr:from>
    <xdr:to>
      <xdr:col>11</xdr:col>
      <xdr:colOff>31750</xdr:colOff>
      <xdr:row>61</xdr:row>
      <xdr:rowOff>88356</xdr:rowOff>
    </xdr:to>
    <xdr:cxnSp macro="">
      <xdr:nvCxnSpPr>
        <xdr:cNvPr id="143" name="直線コネクタ 142">
          <a:extLst>
            <a:ext uri="{FF2B5EF4-FFF2-40B4-BE49-F238E27FC236}">
              <a16:creationId xmlns:a16="http://schemas.microsoft.com/office/drawing/2014/main" xmlns="" id="{00000000-0008-0000-0300-00008F000000}"/>
            </a:ext>
          </a:extLst>
        </xdr:cNvPr>
        <xdr:cNvCxnSpPr/>
      </xdr:nvCxnSpPr>
      <xdr:spPr>
        <a:xfrm>
          <a:off x="1447800" y="10405473"/>
          <a:ext cx="889000" cy="1413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60</xdr:row>
      <xdr:rowOff>15966</xdr:rowOff>
    </xdr:from>
    <xdr:to>
      <xdr:col>11</xdr:col>
      <xdr:colOff>82550</xdr:colOff>
      <xdr:row>60</xdr:row>
      <xdr:rowOff>117566</xdr:rowOff>
    </xdr:to>
    <xdr:sp macro="" textlink="">
      <xdr:nvSpPr>
        <xdr:cNvPr id="144" name="フローチャート: 判断 143">
          <a:extLst>
            <a:ext uri="{FF2B5EF4-FFF2-40B4-BE49-F238E27FC236}">
              <a16:creationId xmlns:a16="http://schemas.microsoft.com/office/drawing/2014/main" xmlns="" id="{00000000-0008-0000-0300-000090000000}"/>
            </a:ext>
          </a:extLst>
        </xdr:cNvPr>
        <xdr:cNvSpPr/>
      </xdr:nvSpPr>
      <xdr:spPr>
        <a:xfrm>
          <a:off x="2286000" y="10302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58</xdr:row>
      <xdr:rowOff>127743</xdr:rowOff>
    </xdr:from>
    <xdr:ext cx="762000" cy="259045"/>
    <xdr:sp macro="" textlink="">
      <xdr:nvSpPr>
        <xdr:cNvPr id="145" name="テキスト ボックス 144">
          <a:extLst>
            <a:ext uri="{FF2B5EF4-FFF2-40B4-BE49-F238E27FC236}">
              <a16:creationId xmlns:a16="http://schemas.microsoft.com/office/drawing/2014/main" xmlns="" id="{00000000-0008-0000-0300-000091000000}"/>
            </a:ext>
          </a:extLst>
        </xdr:cNvPr>
        <xdr:cNvSpPr txBox="1"/>
      </xdr:nvSpPr>
      <xdr:spPr>
        <a:xfrm>
          <a:off x="1955800" y="10071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59</xdr:row>
      <xdr:rowOff>146050</xdr:rowOff>
    </xdr:from>
    <xdr:to>
      <xdr:col>7</xdr:col>
      <xdr:colOff>31750</xdr:colOff>
      <xdr:row>60</xdr:row>
      <xdr:rowOff>76200</xdr:rowOff>
    </xdr:to>
    <xdr:sp macro="" textlink="">
      <xdr:nvSpPr>
        <xdr:cNvPr id="146" name="フローチャート: 判断 145">
          <a:extLst>
            <a:ext uri="{FF2B5EF4-FFF2-40B4-BE49-F238E27FC236}">
              <a16:creationId xmlns:a16="http://schemas.microsoft.com/office/drawing/2014/main" xmlns="" id="{00000000-0008-0000-0300-000092000000}"/>
            </a:ext>
          </a:extLst>
        </xdr:cNvPr>
        <xdr:cNvSpPr/>
      </xdr:nvSpPr>
      <xdr:spPr>
        <a:xfrm>
          <a:off x="1397000" y="1026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58</xdr:row>
      <xdr:rowOff>86377</xdr:rowOff>
    </xdr:from>
    <xdr:ext cx="762000" cy="259045"/>
    <xdr:sp macro="" textlink="">
      <xdr:nvSpPr>
        <xdr:cNvPr id="147" name="テキスト ボックス 146">
          <a:extLst>
            <a:ext uri="{FF2B5EF4-FFF2-40B4-BE49-F238E27FC236}">
              <a16:creationId xmlns:a16="http://schemas.microsoft.com/office/drawing/2014/main" xmlns="" id="{00000000-0008-0000-0300-000093000000}"/>
            </a:ext>
          </a:extLst>
        </xdr:cNvPr>
        <xdr:cNvSpPr txBox="1"/>
      </xdr:nvSpPr>
      <xdr:spPr>
        <a:xfrm>
          <a:off x="1066800" y="1003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xmlns="" id="{00000000-0008-0000-0300-000094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xmlns="" id="{00000000-0008-0000-0300-000095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0" name="テキスト ボックス 149">
          <a:extLst>
            <a:ext uri="{FF2B5EF4-FFF2-40B4-BE49-F238E27FC236}">
              <a16:creationId xmlns:a16="http://schemas.microsoft.com/office/drawing/2014/main" xmlns="" id="{00000000-0008-0000-0300-000096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1" name="テキスト ボックス 150">
          <a:extLst>
            <a:ext uri="{FF2B5EF4-FFF2-40B4-BE49-F238E27FC236}">
              <a16:creationId xmlns:a16="http://schemas.microsoft.com/office/drawing/2014/main" xmlns="" id="{00000000-0008-0000-0300-000097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2" name="テキスト ボックス 151">
          <a:extLst>
            <a:ext uri="{FF2B5EF4-FFF2-40B4-BE49-F238E27FC236}">
              <a16:creationId xmlns:a16="http://schemas.microsoft.com/office/drawing/2014/main" xmlns="" id="{00000000-0008-0000-0300-000098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72027</xdr:rowOff>
    </xdr:from>
    <xdr:to>
      <xdr:col>23</xdr:col>
      <xdr:colOff>184150</xdr:colOff>
      <xdr:row>62</xdr:row>
      <xdr:rowOff>2177</xdr:rowOff>
    </xdr:to>
    <xdr:sp macro="" textlink="">
      <xdr:nvSpPr>
        <xdr:cNvPr id="153" name="楕円 152">
          <a:extLst>
            <a:ext uri="{FF2B5EF4-FFF2-40B4-BE49-F238E27FC236}">
              <a16:creationId xmlns:a16="http://schemas.microsoft.com/office/drawing/2014/main" xmlns="" id="{00000000-0008-0000-0300-000099000000}"/>
            </a:ext>
          </a:extLst>
        </xdr:cNvPr>
        <xdr:cNvSpPr/>
      </xdr:nvSpPr>
      <xdr:spPr>
        <a:xfrm>
          <a:off x="4902200" y="10530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44104</xdr:rowOff>
    </xdr:from>
    <xdr:ext cx="762000" cy="259045"/>
    <xdr:sp macro="" textlink="">
      <xdr:nvSpPr>
        <xdr:cNvPr id="154" name="財政構造の弾力性該当値テキスト">
          <a:extLst>
            <a:ext uri="{FF2B5EF4-FFF2-40B4-BE49-F238E27FC236}">
              <a16:creationId xmlns:a16="http://schemas.microsoft.com/office/drawing/2014/main" xmlns="" id="{00000000-0008-0000-0300-00009A000000}"/>
            </a:ext>
          </a:extLst>
        </xdr:cNvPr>
        <xdr:cNvSpPr txBox="1"/>
      </xdr:nvSpPr>
      <xdr:spPr>
        <a:xfrm>
          <a:off x="5041900" y="10502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61</xdr:row>
      <xdr:rowOff>113393</xdr:rowOff>
    </xdr:from>
    <xdr:to>
      <xdr:col>19</xdr:col>
      <xdr:colOff>184150</xdr:colOff>
      <xdr:row>62</xdr:row>
      <xdr:rowOff>43543</xdr:rowOff>
    </xdr:to>
    <xdr:sp macro="" textlink="">
      <xdr:nvSpPr>
        <xdr:cNvPr id="155" name="楕円 154">
          <a:extLst>
            <a:ext uri="{FF2B5EF4-FFF2-40B4-BE49-F238E27FC236}">
              <a16:creationId xmlns:a16="http://schemas.microsoft.com/office/drawing/2014/main" xmlns="" id="{00000000-0008-0000-0300-00009B000000}"/>
            </a:ext>
          </a:extLst>
        </xdr:cNvPr>
        <xdr:cNvSpPr/>
      </xdr:nvSpPr>
      <xdr:spPr>
        <a:xfrm>
          <a:off x="4064000" y="1057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28320</xdr:rowOff>
    </xdr:from>
    <xdr:ext cx="736600" cy="259045"/>
    <xdr:sp macro="" textlink="">
      <xdr:nvSpPr>
        <xdr:cNvPr id="156" name="テキスト ボックス 155">
          <a:extLst>
            <a:ext uri="{FF2B5EF4-FFF2-40B4-BE49-F238E27FC236}">
              <a16:creationId xmlns:a16="http://schemas.microsoft.com/office/drawing/2014/main" xmlns="" id="{00000000-0008-0000-0300-00009C000000}"/>
            </a:ext>
          </a:extLst>
        </xdr:cNvPr>
        <xdr:cNvSpPr txBox="1"/>
      </xdr:nvSpPr>
      <xdr:spPr>
        <a:xfrm>
          <a:off x="3733800" y="106582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106499</xdr:rowOff>
    </xdr:from>
    <xdr:to>
      <xdr:col>15</xdr:col>
      <xdr:colOff>133350</xdr:colOff>
      <xdr:row>62</xdr:row>
      <xdr:rowOff>36649</xdr:rowOff>
    </xdr:to>
    <xdr:sp macro="" textlink="">
      <xdr:nvSpPr>
        <xdr:cNvPr id="157" name="楕円 156">
          <a:extLst>
            <a:ext uri="{FF2B5EF4-FFF2-40B4-BE49-F238E27FC236}">
              <a16:creationId xmlns:a16="http://schemas.microsoft.com/office/drawing/2014/main" xmlns="" id="{00000000-0008-0000-0300-00009D000000}"/>
            </a:ext>
          </a:extLst>
        </xdr:cNvPr>
        <xdr:cNvSpPr/>
      </xdr:nvSpPr>
      <xdr:spPr>
        <a:xfrm>
          <a:off x="3175000" y="10564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21426</xdr:rowOff>
    </xdr:from>
    <xdr:ext cx="762000" cy="259045"/>
    <xdr:sp macro="" textlink="">
      <xdr:nvSpPr>
        <xdr:cNvPr id="158" name="テキスト ボックス 157">
          <a:extLst>
            <a:ext uri="{FF2B5EF4-FFF2-40B4-BE49-F238E27FC236}">
              <a16:creationId xmlns:a16="http://schemas.microsoft.com/office/drawing/2014/main" xmlns="" id="{00000000-0008-0000-0300-00009E000000}"/>
            </a:ext>
          </a:extLst>
        </xdr:cNvPr>
        <xdr:cNvSpPr txBox="1"/>
      </xdr:nvSpPr>
      <xdr:spPr>
        <a:xfrm>
          <a:off x="2844800" y="106513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37556</xdr:rowOff>
    </xdr:from>
    <xdr:to>
      <xdr:col>11</xdr:col>
      <xdr:colOff>82550</xdr:colOff>
      <xdr:row>61</xdr:row>
      <xdr:rowOff>139156</xdr:rowOff>
    </xdr:to>
    <xdr:sp macro="" textlink="">
      <xdr:nvSpPr>
        <xdr:cNvPr id="159" name="楕円 158">
          <a:extLst>
            <a:ext uri="{FF2B5EF4-FFF2-40B4-BE49-F238E27FC236}">
              <a16:creationId xmlns:a16="http://schemas.microsoft.com/office/drawing/2014/main" xmlns="" id="{00000000-0008-0000-0300-00009F000000}"/>
            </a:ext>
          </a:extLst>
        </xdr:cNvPr>
        <xdr:cNvSpPr/>
      </xdr:nvSpPr>
      <xdr:spPr>
        <a:xfrm>
          <a:off x="2286000" y="10496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123933</xdr:rowOff>
    </xdr:from>
    <xdr:ext cx="762000" cy="259045"/>
    <xdr:sp macro="" textlink="">
      <xdr:nvSpPr>
        <xdr:cNvPr id="160" name="テキスト ボックス 159">
          <a:extLst>
            <a:ext uri="{FF2B5EF4-FFF2-40B4-BE49-F238E27FC236}">
              <a16:creationId xmlns:a16="http://schemas.microsoft.com/office/drawing/2014/main" xmlns="" id="{00000000-0008-0000-0300-0000A0000000}"/>
            </a:ext>
          </a:extLst>
        </xdr:cNvPr>
        <xdr:cNvSpPr txBox="1"/>
      </xdr:nvSpPr>
      <xdr:spPr>
        <a:xfrm>
          <a:off x="1955800" y="105823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67673</xdr:rowOff>
    </xdr:from>
    <xdr:to>
      <xdr:col>7</xdr:col>
      <xdr:colOff>31750</xdr:colOff>
      <xdr:row>60</xdr:row>
      <xdr:rowOff>169273</xdr:rowOff>
    </xdr:to>
    <xdr:sp macro="" textlink="">
      <xdr:nvSpPr>
        <xdr:cNvPr id="161" name="楕円 160">
          <a:extLst>
            <a:ext uri="{FF2B5EF4-FFF2-40B4-BE49-F238E27FC236}">
              <a16:creationId xmlns:a16="http://schemas.microsoft.com/office/drawing/2014/main" xmlns="" id="{00000000-0008-0000-0300-0000A1000000}"/>
            </a:ext>
          </a:extLst>
        </xdr:cNvPr>
        <xdr:cNvSpPr/>
      </xdr:nvSpPr>
      <xdr:spPr>
        <a:xfrm>
          <a:off x="1397000" y="10354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154050</xdr:rowOff>
    </xdr:from>
    <xdr:ext cx="762000" cy="259045"/>
    <xdr:sp macro="" textlink="">
      <xdr:nvSpPr>
        <xdr:cNvPr id="162" name="テキスト ボックス 161">
          <a:extLst>
            <a:ext uri="{FF2B5EF4-FFF2-40B4-BE49-F238E27FC236}">
              <a16:creationId xmlns:a16="http://schemas.microsoft.com/office/drawing/2014/main" xmlns="" id="{00000000-0008-0000-0300-0000A2000000}"/>
            </a:ext>
          </a:extLst>
        </xdr:cNvPr>
        <xdr:cNvSpPr txBox="1"/>
      </xdr:nvSpPr>
      <xdr:spPr>
        <a:xfrm>
          <a:off x="1066800" y="104410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3" name="正方形/長方形 162">
          <a:extLst>
            <a:ext uri="{FF2B5EF4-FFF2-40B4-BE49-F238E27FC236}">
              <a16:creationId xmlns:a16="http://schemas.microsoft.com/office/drawing/2014/main" xmlns="" id="{00000000-0008-0000-0300-0000A3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4" name="テキスト ボックス 163">
          <a:extLst>
            <a:ext uri="{FF2B5EF4-FFF2-40B4-BE49-F238E27FC236}">
              <a16:creationId xmlns:a16="http://schemas.microsoft.com/office/drawing/2014/main" xmlns="" id="{00000000-0008-0000-0300-0000A4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5" name="テキスト ボックス 164">
          <a:extLst>
            <a:ext uri="{FF2B5EF4-FFF2-40B4-BE49-F238E27FC236}">
              <a16:creationId xmlns:a16="http://schemas.microsoft.com/office/drawing/2014/main" xmlns="" id="{00000000-0008-0000-0300-0000A5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[135,983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6" name="正方形/長方形 165">
          <a:extLst>
            <a:ext uri="{FF2B5EF4-FFF2-40B4-BE49-F238E27FC236}">
              <a16:creationId xmlns:a16="http://schemas.microsoft.com/office/drawing/2014/main" xmlns="" id="{00000000-0008-0000-0300-0000A6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7" name="正方形/長方形 166">
          <a:extLst>
            <a:ext uri="{FF2B5EF4-FFF2-40B4-BE49-F238E27FC236}">
              <a16:creationId xmlns:a16="http://schemas.microsoft.com/office/drawing/2014/main" xmlns="" id="{00000000-0008-0000-0300-0000A7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8" name="正方形/長方形 167">
          <a:extLst>
            <a:ext uri="{FF2B5EF4-FFF2-40B4-BE49-F238E27FC236}">
              <a16:creationId xmlns:a16="http://schemas.microsoft.com/office/drawing/2014/main" xmlns="" id="{00000000-0008-0000-0300-0000A8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9" name="正方形/長方形 168">
          <a:extLst>
            <a:ext uri="{FF2B5EF4-FFF2-40B4-BE49-F238E27FC236}">
              <a16:creationId xmlns:a16="http://schemas.microsoft.com/office/drawing/2014/main" xmlns="" id="{00000000-0008-0000-0300-0000A9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0" name="正方形/長方形 169">
          <a:extLst>
            <a:ext uri="{FF2B5EF4-FFF2-40B4-BE49-F238E27FC236}">
              <a16:creationId xmlns:a16="http://schemas.microsoft.com/office/drawing/2014/main" xmlns="" id="{00000000-0008-0000-0300-0000AA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1" name="正方形/長方形 170">
          <a:extLst>
            <a:ext uri="{FF2B5EF4-FFF2-40B4-BE49-F238E27FC236}">
              <a16:creationId xmlns:a16="http://schemas.microsoft.com/office/drawing/2014/main" xmlns="" id="{00000000-0008-0000-0300-0000AB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161,396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2" name="正方形/長方形 171">
          <a:extLst>
            <a:ext uri="{FF2B5EF4-FFF2-40B4-BE49-F238E27FC236}">
              <a16:creationId xmlns:a16="http://schemas.microsoft.com/office/drawing/2014/main" xmlns="" id="{00000000-0008-0000-0300-0000AC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3" name="正方形/長方形 172">
          <a:extLst>
            <a:ext uri="{FF2B5EF4-FFF2-40B4-BE49-F238E27FC236}">
              <a16:creationId xmlns:a16="http://schemas.microsoft.com/office/drawing/2014/main" xmlns="" id="{00000000-0008-0000-0300-0000AD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4" name="正方形/長方形 173">
          <a:extLst>
            <a:ext uri="{FF2B5EF4-FFF2-40B4-BE49-F238E27FC236}">
              <a16:creationId xmlns:a16="http://schemas.microsoft.com/office/drawing/2014/main" xmlns="" id="{00000000-0008-0000-0300-0000AE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5" name="テキスト ボックス 174">
          <a:extLst>
            <a:ext uri="{FF2B5EF4-FFF2-40B4-BE49-F238E27FC236}">
              <a16:creationId xmlns:a16="http://schemas.microsoft.com/office/drawing/2014/main" xmlns="" id="{00000000-0008-0000-0300-0000AF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と比較すると決算額は低い水準であるが、令和２年度より会計年度任用職員制度が導入されたことに伴い、数値が悪化している。正規職員も含め、適正な定員管理に努めることで人件費の上昇幅を最小限に留めていく。物件費についても公共施設等総合管理計画に基づき、効果的・効率的な施設の維持管理に努めていく。</a:t>
          </a:r>
        </a:p>
      </xdr:txBody>
    </xdr:sp>
    <xdr:clientData/>
  </xdr:twoCellAnchor>
  <xdr:oneCellAnchor>
    <xdr:from>
      <xdr:col>3</xdr:col>
      <xdr:colOff>95250</xdr:colOff>
      <xdr:row>77</xdr:row>
      <xdr:rowOff>6350</xdr:rowOff>
    </xdr:from>
    <xdr:ext cx="349839" cy="225703"/>
    <xdr:sp macro="" textlink="">
      <xdr:nvSpPr>
        <xdr:cNvPr id="176" name="テキスト ボックス 175">
          <a:extLst>
            <a:ext uri="{FF2B5EF4-FFF2-40B4-BE49-F238E27FC236}">
              <a16:creationId xmlns:a16="http://schemas.microsoft.com/office/drawing/2014/main" xmlns="" id="{00000000-0008-0000-0300-0000B0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7" name="直線コネクタ 176">
          <a:extLst>
            <a:ext uri="{FF2B5EF4-FFF2-40B4-BE49-F238E27FC236}">
              <a16:creationId xmlns:a16="http://schemas.microsoft.com/office/drawing/2014/main" xmlns="" id="{00000000-0008-0000-0300-0000B1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8" name="テキスト ボックス 177">
          <a:extLst>
            <a:ext uri="{FF2B5EF4-FFF2-40B4-BE49-F238E27FC236}">
              <a16:creationId xmlns:a16="http://schemas.microsoft.com/office/drawing/2014/main" xmlns="" id="{00000000-0008-0000-0300-0000B2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69850</xdr:rowOff>
    </xdr:from>
    <xdr:to>
      <xdr:col>27</xdr:col>
      <xdr:colOff>184150</xdr:colOff>
      <xdr:row>89</xdr:row>
      <xdr:rowOff>69850</xdr:rowOff>
    </xdr:to>
    <xdr:cxnSp macro="">
      <xdr:nvCxnSpPr>
        <xdr:cNvPr id="179" name="直線コネクタ 178">
          <a:extLst>
            <a:ext uri="{FF2B5EF4-FFF2-40B4-BE49-F238E27FC236}">
              <a16:creationId xmlns:a16="http://schemas.microsoft.com/office/drawing/2014/main" xmlns="" id="{00000000-0008-0000-0300-0000B3000000}"/>
            </a:ext>
          </a:extLst>
        </xdr:cNvPr>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80" name="テキスト ボックス 179">
          <a:extLst>
            <a:ext uri="{FF2B5EF4-FFF2-40B4-BE49-F238E27FC236}">
              <a16:creationId xmlns:a16="http://schemas.microsoft.com/office/drawing/2014/main" xmlns="" id="{00000000-0008-0000-0300-0000B4000000}"/>
            </a:ext>
          </a:extLst>
        </xdr:cNvPr>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101600</xdr:rowOff>
    </xdr:from>
    <xdr:to>
      <xdr:col>27</xdr:col>
      <xdr:colOff>184150</xdr:colOff>
      <xdr:row>86</xdr:row>
      <xdr:rowOff>101600</xdr:rowOff>
    </xdr:to>
    <xdr:cxnSp macro="">
      <xdr:nvCxnSpPr>
        <xdr:cNvPr id="181" name="直線コネクタ 180">
          <a:extLst>
            <a:ext uri="{FF2B5EF4-FFF2-40B4-BE49-F238E27FC236}">
              <a16:creationId xmlns:a16="http://schemas.microsoft.com/office/drawing/2014/main" xmlns="" id="{00000000-0008-0000-0300-0000B5000000}"/>
            </a:ext>
          </a:extLst>
        </xdr:cNvPr>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82" name="テキスト ボックス 181">
          <a:extLst>
            <a:ext uri="{FF2B5EF4-FFF2-40B4-BE49-F238E27FC236}">
              <a16:creationId xmlns:a16="http://schemas.microsoft.com/office/drawing/2014/main" xmlns="" id="{00000000-0008-0000-0300-0000B6000000}"/>
            </a:ext>
          </a:extLst>
        </xdr:cNvPr>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133350</xdr:rowOff>
    </xdr:from>
    <xdr:to>
      <xdr:col>27</xdr:col>
      <xdr:colOff>184150</xdr:colOff>
      <xdr:row>83</xdr:row>
      <xdr:rowOff>133350</xdr:rowOff>
    </xdr:to>
    <xdr:cxnSp macro="">
      <xdr:nvCxnSpPr>
        <xdr:cNvPr id="183" name="直線コネクタ 182">
          <a:extLst>
            <a:ext uri="{FF2B5EF4-FFF2-40B4-BE49-F238E27FC236}">
              <a16:creationId xmlns:a16="http://schemas.microsoft.com/office/drawing/2014/main" xmlns="" id="{00000000-0008-0000-0300-0000B7000000}"/>
            </a:ext>
          </a:extLst>
        </xdr:cNvPr>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84" name="テキスト ボックス 183">
          <a:extLst>
            <a:ext uri="{FF2B5EF4-FFF2-40B4-BE49-F238E27FC236}">
              <a16:creationId xmlns:a16="http://schemas.microsoft.com/office/drawing/2014/main" xmlns="" id="{00000000-0008-0000-0300-0000B8000000}"/>
            </a:ext>
          </a:extLst>
        </xdr:cNvPr>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165100</xdr:rowOff>
    </xdr:from>
    <xdr:to>
      <xdr:col>27</xdr:col>
      <xdr:colOff>184150</xdr:colOff>
      <xdr:row>80</xdr:row>
      <xdr:rowOff>165100</xdr:rowOff>
    </xdr:to>
    <xdr:cxnSp macro="">
      <xdr:nvCxnSpPr>
        <xdr:cNvPr id="185" name="直線コネクタ 184">
          <a:extLst>
            <a:ext uri="{FF2B5EF4-FFF2-40B4-BE49-F238E27FC236}">
              <a16:creationId xmlns:a16="http://schemas.microsoft.com/office/drawing/2014/main" xmlns="" id="{00000000-0008-0000-0300-0000B9000000}"/>
            </a:ext>
          </a:extLst>
        </xdr:cNvPr>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6" name="テキスト ボックス 185">
          <a:extLst>
            <a:ext uri="{FF2B5EF4-FFF2-40B4-BE49-F238E27FC236}">
              <a16:creationId xmlns:a16="http://schemas.microsoft.com/office/drawing/2014/main" xmlns="" id="{00000000-0008-0000-0300-0000BA000000}"/>
            </a:ext>
          </a:extLst>
        </xdr:cNvPr>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7" name="直線コネクタ 186">
          <a:extLst>
            <a:ext uri="{FF2B5EF4-FFF2-40B4-BE49-F238E27FC236}">
              <a16:creationId xmlns:a16="http://schemas.microsoft.com/office/drawing/2014/main" xmlns="" id="{00000000-0008-0000-0300-0000BB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8" name="人件費・物件費等の状況グラフ枠">
          <a:extLst>
            <a:ext uri="{FF2B5EF4-FFF2-40B4-BE49-F238E27FC236}">
              <a16:creationId xmlns:a16="http://schemas.microsoft.com/office/drawing/2014/main" xmlns="" id="{00000000-0008-0000-0300-0000BC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82</xdr:row>
      <xdr:rowOff>69498</xdr:rowOff>
    </xdr:from>
    <xdr:to>
      <xdr:col>23</xdr:col>
      <xdr:colOff>133350</xdr:colOff>
      <xdr:row>89</xdr:row>
      <xdr:rowOff>127422</xdr:rowOff>
    </xdr:to>
    <xdr:cxnSp macro="">
      <xdr:nvCxnSpPr>
        <xdr:cNvPr id="189" name="直線コネクタ 188">
          <a:extLst>
            <a:ext uri="{FF2B5EF4-FFF2-40B4-BE49-F238E27FC236}">
              <a16:creationId xmlns:a16="http://schemas.microsoft.com/office/drawing/2014/main" xmlns="" id="{00000000-0008-0000-0300-0000BD000000}"/>
            </a:ext>
          </a:extLst>
        </xdr:cNvPr>
        <xdr:cNvCxnSpPr/>
      </xdr:nvCxnSpPr>
      <xdr:spPr>
        <a:xfrm flipV="1">
          <a:off x="4953000" y="14128398"/>
          <a:ext cx="0" cy="125807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99499</xdr:rowOff>
    </xdr:from>
    <xdr:ext cx="762000" cy="259045"/>
    <xdr:sp macro="" textlink="">
      <xdr:nvSpPr>
        <xdr:cNvPr id="190" name="人件費・物件費等の状況最小値テキスト">
          <a:extLst>
            <a:ext uri="{FF2B5EF4-FFF2-40B4-BE49-F238E27FC236}">
              <a16:creationId xmlns:a16="http://schemas.microsoft.com/office/drawing/2014/main" xmlns="" id="{00000000-0008-0000-0300-0000BE000000}"/>
            </a:ext>
          </a:extLst>
        </xdr:cNvPr>
        <xdr:cNvSpPr txBox="1"/>
      </xdr:nvSpPr>
      <xdr:spPr>
        <a:xfrm>
          <a:off x="5041900" y="15358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623,859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127422</xdr:rowOff>
    </xdr:from>
    <xdr:to>
      <xdr:col>24</xdr:col>
      <xdr:colOff>12700</xdr:colOff>
      <xdr:row>89</xdr:row>
      <xdr:rowOff>127422</xdr:rowOff>
    </xdr:to>
    <xdr:cxnSp macro="">
      <xdr:nvCxnSpPr>
        <xdr:cNvPr id="191" name="直線コネクタ 190">
          <a:extLst>
            <a:ext uri="{FF2B5EF4-FFF2-40B4-BE49-F238E27FC236}">
              <a16:creationId xmlns:a16="http://schemas.microsoft.com/office/drawing/2014/main" xmlns="" id="{00000000-0008-0000-0300-0000BF000000}"/>
            </a:ext>
          </a:extLst>
        </xdr:cNvPr>
        <xdr:cNvCxnSpPr/>
      </xdr:nvCxnSpPr>
      <xdr:spPr>
        <a:xfrm>
          <a:off x="4864100" y="15386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155875</xdr:rowOff>
    </xdr:from>
    <xdr:ext cx="762000" cy="259045"/>
    <xdr:sp macro="" textlink="">
      <xdr:nvSpPr>
        <xdr:cNvPr id="192" name="人件費・物件費等の状況最大値テキスト">
          <a:extLst>
            <a:ext uri="{FF2B5EF4-FFF2-40B4-BE49-F238E27FC236}">
              <a16:creationId xmlns:a16="http://schemas.microsoft.com/office/drawing/2014/main" xmlns="" id="{00000000-0008-0000-0300-0000C0000000}"/>
            </a:ext>
          </a:extLst>
        </xdr:cNvPr>
        <xdr:cNvSpPr txBox="1"/>
      </xdr:nvSpPr>
      <xdr:spPr>
        <a:xfrm>
          <a:off x="5041900" y="138718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82</xdr:row>
      <xdr:rowOff>69498</xdr:rowOff>
    </xdr:from>
    <xdr:to>
      <xdr:col>24</xdr:col>
      <xdr:colOff>12700</xdr:colOff>
      <xdr:row>82</xdr:row>
      <xdr:rowOff>69498</xdr:rowOff>
    </xdr:to>
    <xdr:cxnSp macro="">
      <xdr:nvCxnSpPr>
        <xdr:cNvPr id="193" name="直線コネクタ 192">
          <a:extLst>
            <a:ext uri="{FF2B5EF4-FFF2-40B4-BE49-F238E27FC236}">
              <a16:creationId xmlns:a16="http://schemas.microsoft.com/office/drawing/2014/main" xmlns="" id="{00000000-0008-0000-0300-0000C1000000}"/>
            </a:ext>
          </a:extLst>
        </xdr:cNvPr>
        <xdr:cNvCxnSpPr/>
      </xdr:nvCxnSpPr>
      <xdr:spPr>
        <a:xfrm>
          <a:off x="4864100" y="141283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134517</xdr:rowOff>
    </xdr:from>
    <xdr:to>
      <xdr:col>23</xdr:col>
      <xdr:colOff>133350</xdr:colOff>
      <xdr:row>82</xdr:row>
      <xdr:rowOff>150327</xdr:rowOff>
    </xdr:to>
    <xdr:cxnSp macro="">
      <xdr:nvCxnSpPr>
        <xdr:cNvPr id="194" name="直線コネクタ 193">
          <a:extLst>
            <a:ext uri="{FF2B5EF4-FFF2-40B4-BE49-F238E27FC236}">
              <a16:creationId xmlns:a16="http://schemas.microsoft.com/office/drawing/2014/main" xmlns="" id="{00000000-0008-0000-0300-0000C2000000}"/>
            </a:ext>
          </a:extLst>
        </xdr:cNvPr>
        <xdr:cNvCxnSpPr/>
      </xdr:nvCxnSpPr>
      <xdr:spPr>
        <a:xfrm>
          <a:off x="4114800" y="14193417"/>
          <a:ext cx="838200" cy="15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42656</xdr:rowOff>
    </xdr:from>
    <xdr:ext cx="762000" cy="259045"/>
    <xdr:sp macro="" textlink="">
      <xdr:nvSpPr>
        <xdr:cNvPr id="195" name="人件費・物件費等の状況平均値テキスト">
          <a:extLst>
            <a:ext uri="{FF2B5EF4-FFF2-40B4-BE49-F238E27FC236}">
              <a16:creationId xmlns:a16="http://schemas.microsoft.com/office/drawing/2014/main" xmlns="" id="{00000000-0008-0000-0300-0000C3000000}"/>
            </a:ext>
          </a:extLst>
        </xdr:cNvPr>
        <xdr:cNvSpPr txBox="1"/>
      </xdr:nvSpPr>
      <xdr:spPr>
        <a:xfrm>
          <a:off x="5041900" y="142730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195,039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70579</xdr:rowOff>
    </xdr:from>
    <xdr:to>
      <xdr:col>23</xdr:col>
      <xdr:colOff>184150</xdr:colOff>
      <xdr:row>84</xdr:row>
      <xdr:rowOff>729</xdr:rowOff>
    </xdr:to>
    <xdr:sp macro="" textlink="">
      <xdr:nvSpPr>
        <xdr:cNvPr id="196" name="フローチャート: 判断 195">
          <a:extLst>
            <a:ext uri="{FF2B5EF4-FFF2-40B4-BE49-F238E27FC236}">
              <a16:creationId xmlns:a16="http://schemas.microsoft.com/office/drawing/2014/main" xmlns="" id="{00000000-0008-0000-0300-0000C4000000}"/>
            </a:ext>
          </a:extLst>
        </xdr:cNvPr>
        <xdr:cNvSpPr/>
      </xdr:nvSpPr>
      <xdr:spPr>
        <a:xfrm>
          <a:off x="4902200" y="14300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121943</xdr:rowOff>
    </xdr:from>
    <xdr:to>
      <xdr:col>19</xdr:col>
      <xdr:colOff>133350</xdr:colOff>
      <xdr:row>82</xdr:row>
      <xdr:rowOff>134517</xdr:rowOff>
    </xdr:to>
    <xdr:cxnSp macro="">
      <xdr:nvCxnSpPr>
        <xdr:cNvPr id="197" name="直線コネクタ 196">
          <a:extLst>
            <a:ext uri="{FF2B5EF4-FFF2-40B4-BE49-F238E27FC236}">
              <a16:creationId xmlns:a16="http://schemas.microsoft.com/office/drawing/2014/main" xmlns="" id="{00000000-0008-0000-0300-0000C5000000}"/>
            </a:ext>
          </a:extLst>
        </xdr:cNvPr>
        <xdr:cNvCxnSpPr/>
      </xdr:nvCxnSpPr>
      <xdr:spPr>
        <a:xfrm>
          <a:off x="3225800" y="14180843"/>
          <a:ext cx="889000" cy="12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31221</xdr:rowOff>
    </xdr:from>
    <xdr:to>
      <xdr:col>19</xdr:col>
      <xdr:colOff>184150</xdr:colOff>
      <xdr:row>83</xdr:row>
      <xdr:rowOff>132821</xdr:rowOff>
    </xdr:to>
    <xdr:sp macro="" textlink="">
      <xdr:nvSpPr>
        <xdr:cNvPr id="198" name="フローチャート: 判断 197">
          <a:extLst>
            <a:ext uri="{FF2B5EF4-FFF2-40B4-BE49-F238E27FC236}">
              <a16:creationId xmlns:a16="http://schemas.microsoft.com/office/drawing/2014/main" xmlns="" id="{00000000-0008-0000-0300-0000C6000000}"/>
            </a:ext>
          </a:extLst>
        </xdr:cNvPr>
        <xdr:cNvSpPr/>
      </xdr:nvSpPr>
      <xdr:spPr>
        <a:xfrm>
          <a:off x="4064000" y="14261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117598</xdr:rowOff>
    </xdr:from>
    <xdr:ext cx="736600" cy="259045"/>
    <xdr:sp macro="" textlink="">
      <xdr:nvSpPr>
        <xdr:cNvPr id="199" name="テキスト ボックス 198">
          <a:extLst>
            <a:ext uri="{FF2B5EF4-FFF2-40B4-BE49-F238E27FC236}">
              <a16:creationId xmlns:a16="http://schemas.microsoft.com/office/drawing/2014/main" xmlns="" id="{00000000-0008-0000-0300-0000C7000000}"/>
            </a:ext>
          </a:extLst>
        </xdr:cNvPr>
        <xdr:cNvSpPr txBox="1"/>
      </xdr:nvSpPr>
      <xdr:spPr>
        <a:xfrm>
          <a:off x="3733800" y="143479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178,728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110496</xdr:rowOff>
    </xdr:from>
    <xdr:to>
      <xdr:col>15</xdr:col>
      <xdr:colOff>82550</xdr:colOff>
      <xdr:row>82</xdr:row>
      <xdr:rowOff>121943</xdr:rowOff>
    </xdr:to>
    <xdr:cxnSp macro="">
      <xdr:nvCxnSpPr>
        <xdr:cNvPr id="200" name="直線コネクタ 199">
          <a:extLst>
            <a:ext uri="{FF2B5EF4-FFF2-40B4-BE49-F238E27FC236}">
              <a16:creationId xmlns:a16="http://schemas.microsoft.com/office/drawing/2014/main" xmlns="" id="{00000000-0008-0000-0300-0000C8000000}"/>
            </a:ext>
          </a:extLst>
        </xdr:cNvPr>
        <xdr:cNvCxnSpPr/>
      </xdr:nvCxnSpPr>
      <xdr:spPr>
        <a:xfrm>
          <a:off x="2336800" y="14169396"/>
          <a:ext cx="889000" cy="11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15968</xdr:rowOff>
    </xdr:from>
    <xdr:to>
      <xdr:col>15</xdr:col>
      <xdr:colOff>133350</xdr:colOff>
      <xdr:row>83</xdr:row>
      <xdr:rowOff>117568</xdr:rowOff>
    </xdr:to>
    <xdr:sp macro="" textlink="">
      <xdr:nvSpPr>
        <xdr:cNvPr id="201" name="フローチャート: 判断 200">
          <a:extLst>
            <a:ext uri="{FF2B5EF4-FFF2-40B4-BE49-F238E27FC236}">
              <a16:creationId xmlns:a16="http://schemas.microsoft.com/office/drawing/2014/main" xmlns="" id="{00000000-0008-0000-0300-0000C9000000}"/>
            </a:ext>
          </a:extLst>
        </xdr:cNvPr>
        <xdr:cNvSpPr/>
      </xdr:nvSpPr>
      <xdr:spPr>
        <a:xfrm>
          <a:off x="3175000" y="14246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102345</xdr:rowOff>
    </xdr:from>
    <xdr:ext cx="762000" cy="259045"/>
    <xdr:sp macro="" textlink="">
      <xdr:nvSpPr>
        <xdr:cNvPr id="202" name="テキスト ボックス 201">
          <a:extLst>
            <a:ext uri="{FF2B5EF4-FFF2-40B4-BE49-F238E27FC236}">
              <a16:creationId xmlns:a16="http://schemas.microsoft.com/office/drawing/2014/main" xmlns="" id="{00000000-0008-0000-0300-0000CA000000}"/>
            </a:ext>
          </a:extLst>
        </xdr:cNvPr>
        <xdr:cNvSpPr txBox="1"/>
      </xdr:nvSpPr>
      <xdr:spPr>
        <a:xfrm>
          <a:off x="2844800" y="143326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106142</xdr:rowOff>
    </xdr:from>
    <xdr:to>
      <xdr:col>11</xdr:col>
      <xdr:colOff>31750</xdr:colOff>
      <xdr:row>82</xdr:row>
      <xdr:rowOff>110496</xdr:rowOff>
    </xdr:to>
    <xdr:cxnSp macro="">
      <xdr:nvCxnSpPr>
        <xdr:cNvPr id="203" name="直線コネクタ 202">
          <a:extLst>
            <a:ext uri="{FF2B5EF4-FFF2-40B4-BE49-F238E27FC236}">
              <a16:creationId xmlns:a16="http://schemas.microsoft.com/office/drawing/2014/main" xmlns="" id="{00000000-0008-0000-0300-0000CB000000}"/>
            </a:ext>
          </a:extLst>
        </xdr:cNvPr>
        <xdr:cNvCxnSpPr/>
      </xdr:nvCxnSpPr>
      <xdr:spPr>
        <a:xfrm>
          <a:off x="1447800" y="14165042"/>
          <a:ext cx="889000" cy="43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83</xdr:row>
      <xdr:rowOff>5510</xdr:rowOff>
    </xdr:from>
    <xdr:to>
      <xdr:col>11</xdr:col>
      <xdr:colOff>82550</xdr:colOff>
      <xdr:row>83</xdr:row>
      <xdr:rowOff>107110</xdr:rowOff>
    </xdr:to>
    <xdr:sp macro="" textlink="">
      <xdr:nvSpPr>
        <xdr:cNvPr id="204" name="フローチャート: 判断 203">
          <a:extLst>
            <a:ext uri="{FF2B5EF4-FFF2-40B4-BE49-F238E27FC236}">
              <a16:creationId xmlns:a16="http://schemas.microsoft.com/office/drawing/2014/main" xmlns="" id="{00000000-0008-0000-0300-0000CC000000}"/>
            </a:ext>
          </a:extLst>
        </xdr:cNvPr>
        <xdr:cNvSpPr/>
      </xdr:nvSpPr>
      <xdr:spPr>
        <a:xfrm>
          <a:off x="2286000" y="14235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91887</xdr:rowOff>
    </xdr:from>
    <xdr:ext cx="762000" cy="259045"/>
    <xdr:sp macro="" textlink="">
      <xdr:nvSpPr>
        <xdr:cNvPr id="205" name="テキスト ボックス 204">
          <a:extLst>
            <a:ext uri="{FF2B5EF4-FFF2-40B4-BE49-F238E27FC236}">
              <a16:creationId xmlns:a16="http://schemas.microsoft.com/office/drawing/2014/main" xmlns="" id="{00000000-0008-0000-0300-0000CD000000}"/>
            </a:ext>
          </a:extLst>
        </xdr:cNvPr>
        <xdr:cNvSpPr txBox="1"/>
      </xdr:nvSpPr>
      <xdr:spPr>
        <a:xfrm>
          <a:off x="1955800" y="14322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167190</xdr:rowOff>
    </xdr:from>
    <xdr:to>
      <xdr:col>7</xdr:col>
      <xdr:colOff>31750</xdr:colOff>
      <xdr:row>83</xdr:row>
      <xdr:rowOff>97340</xdr:rowOff>
    </xdr:to>
    <xdr:sp macro="" textlink="">
      <xdr:nvSpPr>
        <xdr:cNvPr id="206" name="フローチャート: 判断 205">
          <a:extLst>
            <a:ext uri="{FF2B5EF4-FFF2-40B4-BE49-F238E27FC236}">
              <a16:creationId xmlns:a16="http://schemas.microsoft.com/office/drawing/2014/main" xmlns="" id="{00000000-0008-0000-0300-0000CE000000}"/>
            </a:ext>
          </a:extLst>
        </xdr:cNvPr>
        <xdr:cNvSpPr/>
      </xdr:nvSpPr>
      <xdr:spPr>
        <a:xfrm>
          <a:off x="1397000" y="14226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82117</xdr:rowOff>
    </xdr:from>
    <xdr:ext cx="762000" cy="259045"/>
    <xdr:sp macro="" textlink="">
      <xdr:nvSpPr>
        <xdr:cNvPr id="207" name="テキスト ボックス 206">
          <a:extLst>
            <a:ext uri="{FF2B5EF4-FFF2-40B4-BE49-F238E27FC236}">
              <a16:creationId xmlns:a16="http://schemas.microsoft.com/office/drawing/2014/main" xmlns="" id="{00000000-0008-0000-0300-0000CF000000}"/>
            </a:ext>
          </a:extLst>
        </xdr:cNvPr>
        <xdr:cNvSpPr txBox="1"/>
      </xdr:nvSpPr>
      <xdr:spPr>
        <a:xfrm>
          <a:off x="1066800" y="143124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xmlns="" id="{00000000-0008-0000-0300-0000D0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xmlns="" id="{00000000-0008-0000-0300-0000D1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xmlns="" id="{00000000-0008-0000-0300-0000D2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xmlns="" id="{00000000-0008-0000-0300-0000D3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2" name="テキスト ボックス 211">
          <a:extLst>
            <a:ext uri="{FF2B5EF4-FFF2-40B4-BE49-F238E27FC236}">
              <a16:creationId xmlns:a16="http://schemas.microsoft.com/office/drawing/2014/main" xmlns="" id="{00000000-0008-0000-0300-0000D4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99527</xdr:rowOff>
    </xdr:from>
    <xdr:to>
      <xdr:col>23</xdr:col>
      <xdr:colOff>184150</xdr:colOff>
      <xdr:row>83</xdr:row>
      <xdr:rowOff>29677</xdr:rowOff>
    </xdr:to>
    <xdr:sp macro="" textlink="">
      <xdr:nvSpPr>
        <xdr:cNvPr id="213" name="楕円 212">
          <a:extLst>
            <a:ext uri="{FF2B5EF4-FFF2-40B4-BE49-F238E27FC236}">
              <a16:creationId xmlns:a16="http://schemas.microsoft.com/office/drawing/2014/main" xmlns="" id="{00000000-0008-0000-0300-0000D5000000}"/>
            </a:ext>
          </a:extLst>
        </xdr:cNvPr>
        <xdr:cNvSpPr/>
      </xdr:nvSpPr>
      <xdr:spPr>
        <a:xfrm>
          <a:off x="4902200" y="14158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20804</xdr:rowOff>
    </xdr:from>
    <xdr:ext cx="762000" cy="259045"/>
    <xdr:sp macro="" textlink="">
      <xdr:nvSpPr>
        <xdr:cNvPr id="214" name="人件費・物件費等の状況該当値テキスト">
          <a:extLst>
            <a:ext uri="{FF2B5EF4-FFF2-40B4-BE49-F238E27FC236}">
              <a16:creationId xmlns:a16="http://schemas.microsoft.com/office/drawing/2014/main" xmlns="" id="{00000000-0008-0000-0300-0000D6000000}"/>
            </a:ext>
          </a:extLst>
        </xdr:cNvPr>
        <xdr:cNvSpPr txBox="1"/>
      </xdr:nvSpPr>
      <xdr:spPr>
        <a:xfrm>
          <a:off x="5041900" y="140797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83717</xdr:rowOff>
    </xdr:from>
    <xdr:to>
      <xdr:col>19</xdr:col>
      <xdr:colOff>184150</xdr:colOff>
      <xdr:row>83</xdr:row>
      <xdr:rowOff>13867</xdr:rowOff>
    </xdr:to>
    <xdr:sp macro="" textlink="">
      <xdr:nvSpPr>
        <xdr:cNvPr id="215" name="楕円 214">
          <a:extLst>
            <a:ext uri="{FF2B5EF4-FFF2-40B4-BE49-F238E27FC236}">
              <a16:creationId xmlns:a16="http://schemas.microsoft.com/office/drawing/2014/main" xmlns="" id="{00000000-0008-0000-0300-0000D7000000}"/>
            </a:ext>
          </a:extLst>
        </xdr:cNvPr>
        <xdr:cNvSpPr/>
      </xdr:nvSpPr>
      <xdr:spPr>
        <a:xfrm>
          <a:off x="4064000" y="14142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24044</xdr:rowOff>
    </xdr:from>
    <xdr:ext cx="736600" cy="259045"/>
    <xdr:sp macro="" textlink="">
      <xdr:nvSpPr>
        <xdr:cNvPr id="216" name="テキスト ボックス 215">
          <a:extLst>
            <a:ext uri="{FF2B5EF4-FFF2-40B4-BE49-F238E27FC236}">
              <a16:creationId xmlns:a16="http://schemas.microsoft.com/office/drawing/2014/main" xmlns="" id="{00000000-0008-0000-0300-0000D8000000}"/>
            </a:ext>
          </a:extLst>
        </xdr:cNvPr>
        <xdr:cNvSpPr txBox="1"/>
      </xdr:nvSpPr>
      <xdr:spPr>
        <a:xfrm>
          <a:off x="3733800" y="139114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71143</xdr:rowOff>
    </xdr:from>
    <xdr:to>
      <xdr:col>15</xdr:col>
      <xdr:colOff>133350</xdr:colOff>
      <xdr:row>83</xdr:row>
      <xdr:rowOff>1293</xdr:rowOff>
    </xdr:to>
    <xdr:sp macro="" textlink="">
      <xdr:nvSpPr>
        <xdr:cNvPr id="217" name="楕円 216">
          <a:extLst>
            <a:ext uri="{FF2B5EF4-FFF2-40B4-BE49-F238E27FC236}">
              <a16:creationId xmlns:a16="http://schemas.microsoft.com/office/drawing/2014/main" xmlns="" id="{00000000-0008-0000-0300-0000D9000000}"/>
            </a:ext>
          </a:extLst>
        </xdr:cNvPr>
        <xdr:cNvSpPr/>
      </xdr:nvSpPr>
      <xdr:spPr>
        <a:xfrm>
          <a:off x="3175000" y="14130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11470</xdr:rowOff>
    </xdr:from>
    <xdr:ext cx="762000" cy="259045"/>
    <xdr:sp macro="" textlink="">
      <xdr:nvSpPr>
        <xdr:cNvPr id="218" name="テキスト ボックス 217">
          <a:extLst>
            <a:ext uri="{FF2B5EF4-FFF2-40B4-BE49-F238E27FC236}">
              <a16:creationId xmlns:a16="http://schemas.microsoft.com/office/drawing/2014/main" xmlns="" id="{00000000-0008-0000-0300-0000DA000000}"/>
            </a:ext>
          </a:extLst>
        </xdr:cNvPr>
        <xdr:cNvSpPr txBox="1"/>
      </xdr:nvSpPr>
      <xdr:spPr>
        <a:xfrm>
          <a:off x="2844800" y="13898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59696</xdr:rowOff>
    </xdr:from>
    <xdr:to>
      <xdr:col>11</xdr:col>
      <xdr:colOff>82550</xdr:colOff>
      <xdr:row>82</xdr:row>
      <xdr:rowOff>161296</xdr:rowOff>
    </xdr:to>
    <xdr:sp macro="" textlink="">
      <xdr:nvSpPr>
        <xdr:cNvPr id="219" name="楕円 218">
          <a:extLst>
            <a:ext uri="{FF2B5EF4-FFF2-40B4-BE49-F238E27FC236}">
              <a16:creationId xmlns:a16="http://schemas.microsoft.com/office/drawing/2014/main" xmlns="" id="{00000000-0008-0000-0300-0000DB000000}"/>
            </a:ext>
          </a:extLst>
        </xdr:cNvPr>
        <xdr:cNvSpPr/>
      </xdr:nvSpPr>
      <xdr:spPr>
        <a:xfrm>
          <a:off x="2286000" y="14118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23</xdr:rowOff>
    </xdr:from>
    <xdr:ext cx="762000" cy="259045"/>
    <xdr:sp macro="" textlink="">
      <xdr:nvSpPr>
        <xdr:cNvPr id="220" name="テキスト ボックス 219">
          <a:extLst>
            <a:ext uri="{FF2B5EF4-FFF2-40B4-BE49-F238E27FC236}">
              <a16:creationId xmlns:a16="http://schemas.microsoft.com/office/drawing/2014/main" xmlns="" id="{00000000-0008-0000-0300-0000DC000000}"/>
            </a:ext>
          </a:extLst>
        </xdr:cNvPr>
        <xdr:cNvSpPr txBox="1"/>
      </xdr:nvSpPr>
      <xdr:spPr>
        <a:xfrm>
          <a:off x="1955800" y="13887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55342</xdr:rowOff>
    </xdr:from>
    <xdr:to>
      <xdr:col>7</xdr:col>
      <xdr:colOff>31750</xdr:colOff>
      <xdr:row>82</xdr:row>
      <xdr:rowOff>156942</xdr:rowOff>
    </xdr:to>
    <xdr:sp macro="" textlink="">
      <xdr:nvSpPr>
        <xdr:cNvPr id="221" name="楕円 220">
          <a:extLst>
            <a:ext uri="{FF2B5EF4-FFF2-40B4-BE49-F238E27FC236}">
              <a16:creationId xmlns:a16="http://schemas.microsoft.com/office/drawing/2014/main" xmlns="" id="{00000000-0008-0000-0300-0000DD000000}"/>
            </a:ext>
          </a:extLst>
        </xdr:cNvPr>
        <xdr:cNvSpPr/>
      </xdr:nvSpPr>
      <xdr:spPr>
        <a:xfrm>
          <a:off x="1397000" y="14114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167119</xdr:rowOff>
    </xdr:from>
    <xdr:ext cx="762000" cy="259045"/>
    <xdr:sp macro="" textlink="">
      <xdr:nvSpPr>
        <xdr:cNvPr id="222" name="テキスト ボックス 221">
          <a:extLst>
            <a:ext uri="{FF2B5EF4-FFF2-40B4-BE49-F238E27FC236}">
              <a16:creationId xmlns:a16="http://schemas.microsoft.com/office/drawing/2014/main" xmlns="" id="{00000000-0008-0000-0300-0000DE000000}"/>
            </a:ext>
          </a:extLst>
        </xdr:cNvPr>
        <xdr:cNvSpPr txBox="1"/>
      </xdr:nvSpPr>
      <xdr:spPr>
        <a:xfrm>
          <a:off x="1066800" y="138831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3" name="正方形/長方形 222">
          <a:extLst>
            <a:ext uri="{FF2B5EF4-FFF2-40B4-BE49-F238E27FC236}">
              <a16:creationId xmlns:a16="http://schemas.microsoft.com/office/drawing/2014/main" xmlns="" id="{00000000-0008-0000-0300-0000DF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4" name="テキスト ボックス 223">
          <a:extLst>
            <a:ext uri="{FF2B5EF4-FFF2-40B4-BE49-F238E27FC236}">
              <a16:creationId xmlns:a16="http://schemas.microsoft.com/office/drawing/2014/main" xmlns="" id="{00000000-0008-0000-0300-0000E0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5" name="テキスト ボックス 224">
          <a:extLst>
            <a:ext uri="{FF2B5EF4-FFF2-40B4-BE49-F238E27FC236}">
              <a16:creationId xmlns:a16="http://schemas.microsoft.com/office/drawing/2014/main" xmlns="" id="{00000000-0008-0000-0300-0000E1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6" name="正方形/長方形 225">
          <a:extLst>
            <a:ext uri="{FF2B5EF4-FFF2-40B4-BE49-F238E27FC236}">
              <a16:creationId xmlns:a16="http://schemas.microsoft.com/office/drawing/2014/main" xmlns="" id="{00000000-0008-0000-0300-0000E2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7" name="正方形/長方形 226">
          <a:extLst>
            <a:ext uri="{FF2B5EF4-FFF2-40B4-BE49-F238E27FC236}">
              <a16:creationId xmlns:a16="http://schemas.microsoft.com/office/drawing/2014/main" xmlns="" id="{00000000-0008-0000-0300-0000E3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8" name="正方形/長方形 227">
          <a:extLst>
            <a:ext uri="{FF2B5EF4-FFF2-40B4-BE49-F238E27FC236}">
              <a16:creationId xmlns:a16="http://schemas.microsoft.com/office/drawing/2014/main" xmlns="" id="{00000000-0008-0000-0300-0000E4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9" name="正方形/長方形 228">
          <a:extLst>
            <a:ext uri="{FF2B5EF4-FFF2-40B4-BE49-F238E27FC236}">
              <a16:creationId xmlns:a16="http://schemas.microsoft.com/office/drawing/2014/main" xmlns="" id="{00000000-0008-0000-0300-0000E5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0" name="正方形/長方形 229">
          <a:extLst>
            <a:ext uri="{FF2B5EF4-FFF2-40B4-BE49-F238E27FC236}">
              <a16:creationId xmlns:a16="http://schemas.microsoft.com/office/drawing/2014/main" xmlns="" id="{00000000-0008-0000-0300-0000E6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1" name="正方形/長方形 230">
          <a:extLst>
            <a:ext uri="{FF2B5EF4-FFF2-40B4-BE49-F238E27FC236}">
              <a16:creationId xmlns:a16="http://schemas.microsoft.com/office/drawing/2014/main" xmlns="" id="{00000000-0008-0000-0300-0000E7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2" name="正方形/長方形 231">
          <a:extLst>
            <a:ext uri="{FF2B5EF4-FFF2-40B4-BE49-F238E27FC236}">
              <a16:creationId xmlns:a16="http://schemas.microsoft.com/office/drawing/2014/main" xmlns="" id="{00000000-0008-0000-0300-0000E8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3" name="正方形/長方形 232">
          <a:extLst>
            <a:ext uri="{FF2B5EF4-FFF2-40B4-BE49-F238E27FC236}">
              <a16:creationId xmlns:a16="http://schemas.microsoft.com/office/drawing/2014/main" xmlns="" id="{00000000-0008-0000-0300-0000E9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4" name="正方形/長方形 233">
          <a:extLst>
            <a:ext uri="{FF2B5EF4-FFF2-40B4-BE49-F238E27FC236}">
              <a16:creationId xmlns:a16="http://schemas.microsoft.com/office/drawing/2014/main" xmlns="" id="{00000000-0008-0000-0300-0000EA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5" name="テキスト ボックス 234">
          <a:extLst>
            <a:ext uri="{FF2B5EF4-FFF2-40B4-BE49-F238E27FC236}">
              <a16:creationId xmlns:a16="http://schemas.microsoft.com/office/drawing/2014/main" xmlns="" id="{00000000-0008-0000-0300-0000EB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類似団体と比較するとやや高い水準にあるものの、１００を切る水準を維持している。今後も、人事院勧告等に準拠した、適正な給与水準の維持に努める。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6" name="直線コネクタ 235">
          <a:extLst>
            <a:ext uri="{FF2B5EF4-FFF2-40B4-BE49-F238E27FC236}">
              <a16:creationId xmlns:a16="http://schemas.microsoft.com/office/drawing/2014/main" xmlns="" id="{00000000-0008-0000-0300-0000EC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7" name="テキスト ボックス 236">
          <a:extLst>
            <a:ext uri="{FF2B5EF4-FFF2-40B4-BE49-F238E27FC236}">
              <a16:creationId xmlns:a16="http://schemas.microsoft.com/office/drawing/2014/main" xmlns="" id="{00000000-0008-0000-0300-0000ED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8" name="直線コネクタ 237">
          <a:extLst>
            <a:ext uri="{FF2B5EF4-FFF2-40B4-BE49-F238E27FC236}">
              <a16:creationId xmlns:a16="http://schemas.microsoft.com/office/drawing/2014/main" xmlns="" id="{00000000-0008-0000-0300-0000EE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39" name="テキスト ボックス 238">
          <a:extLst>
            <a:ext uri="{FF2B5EF4-FFF2-40B4-BE49-F238E27FC236}">
              <a16:creationId xmlns:a16="http://schemas.microsoft.com/office/drawing/2014/main" xmlns="" id="{00000000-0008-0000-0300-0000EF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0" name="直線コネクタ 239">
          <a:extLst>
            <a:ext uri="{FF2B5EF4-FFF2-40B4-BE49-F238E27FC236}">
              <a16:creationId xmlns:a16="http://schemas.microsoft.com/office/drawing/2014/main" xmlns="" id="{00000000-0008-0000-0300-0000F0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1" name="テキスト ボックス 240">
          <a:extLst>
            <a:ext uri="{FF2B5EF4-FFF2-40B4-BE49-F238E27FC236}">
              <a16:creationId xmlns:a16="http://schemas.microsoft.com/office/drawing/2014/main" xmlns="" id="{00000000-0008-0000-0300-0000F1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2" name="直線コネクタ 241">
          <a:extLst>
            <a:ext uri="{FF2B5EF4-FFF2-40B4-BE49-F238E27FC236}">
              <a16:creationId xmlns:a16="http://schemas.microsoft.com/office/drawing/2014/main" xmlns="" id="{00000000-0008-0000-0300-0000F2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3" name="テキスト ボックス 242">
          <a:extLst>
            <a:ext uri="{FF2B5EF4-FFF2-40B4-BE49-F238E27FC236}">
              <a16:creationId xmlns:a16="http://schemas.microsoft.com/office/drawing/2014/main" xmlns="" id="{00000000-0008-0000-0300-0000F3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4" name="直線コネクタ 243">
          <a:extLst>
            <a:ext uri="{FF2B5EF4-FFF2-40B4-BE49-F238E27FC236}">
              <a16:creationId xmlns:a16="http://schemas.microsoft.com/office/drawing/2014/main" xmlns="" id="{00000000-0008-0000-0300-0000F4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5" name="テキスト ボックス 244">
          <a:extLst>
            <a:ext uri="{FF2B5EF4-FFF2-40B4-BE49-F238E27FC236}">
              <a16:creationId xmlns:a16="http://schemas.microsoft.com/office/drawing/2014/main" xmlns="" id="{00000000-0008-0000-0300-0000F5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6" name="直線コネクタ 245">
          <a:extLst>
            <a:ext uri="{FF2B5EF4-FFF2-40B4-BE49-F238E27FC236}">
              <a16:creationId xmlns:a16="http://schemas.microsoft.com/office/drawing/2014/main" xmlns="" id="{00000000-0008-0000-0300-0000F6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7" name="テキスト ボックス 246">
          <a:extLst>
            <a:ext uri="{FF2B5EF4-FFF2-40B4-BE49-F238E27FC236}">
              <a16:creationId xmlns:a16="http://schemas.microsoft.com/office/drawing/2014/main" xmlns="" id="{00000000-0008-0000-0300-0000F7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8" name="直線コネクタ 247">
          <a:extLst>
            <a:ext uri="{FF2B5EF4-FFF2-40B4-BE49-F238E27FC236}">
              <a16:creationId xmlns:a16="http://schemas.microsoft.com/office/drawing/2014/main" xmlns="" id="{00000000-0008-0000-0300-0000F8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49" name="テキスト ボックス 248">
          <a:extLst>
            <a:ext uri="{FF2B5EF4-FFF2-40B4-BE49-F238E27FC236}">
              <a16:creationId xmlns:a16="http://schemas.microsoft.com/office/drawing/2014/main" xmlns="" id="{00000000-0008-0000-0300-0000F9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0" name="直線コネクタ 249">
          <a:extLst>
            <a:ext uri="{FF2B5EF4-FFF2-40B4-BE49-F238E27FC236}">
              <a16:creationId xmlns:a16="http://schemas.microsoft.com/office/drawing/2014/main" xmlns="" id="{00000000-0008-0000-0300-0000FA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1" name="テキスト ボックス 250">
          <a:extLst>
            <a:ext uri="{FF2B5EF4-FFF2-40B4-BE49-F238E27FC236}">
              <a16:creationId xmlns:a16="http://schemas.microsoft.com/office/drawing/2014/main" xmlns="" id="{00000000-0008-0000-0300-0000FB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2" name="給与水準   （国との比較）グラフ枠">
          <a:extLst>
            <a:ext uri="{FF2B5EF4-FFF2-40B4-BE49-F238E27FC236}">
              <a16:creationId xmlns:a16="http://schemas.microsoft.com/office/drawing/2014/main" xmlns="" id="{00000000-0008-0000-0300-0000FC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118232</xdr:rowOff>
    </xdr:from>
    <xdr:to>
      <xdr:col>81</xdr:col>
      <xdr:colOff>44450</xdr:colOff>
      <xdr:row>88</xdr:row>
      <xdr:rowOff>137886</xdr:rowOff>
    </xdr:to>
    <xdr:cxnSp macro="">
      <xdr:nvCxnSpPr>
        <xdr:cNvPr id="253" name="直線コネクタ 252">
          <a:extLst>
            <a:ext uri="{FF2B5EF4-FFF2-40B4-BE49-F238E27FC236}">
              <a16:creationId xmlns:a16="http://schemas.microsoft.com/office/drawing/2014/main" xmlns="" id="{00000000-0008-0000-0300-0000FD000000}"/>
            </a:ext>
          </a:extLst>
        </xdr:cNvPr>
        <xdr:cNvCxnSpPr/>
      </xdr:nvCxnSpPr>
      <xdr:spPr>
        <a:xfrm flipV="1">
          <a:off x="17018000" y="13662782"/>
          <a:ext cx="0" cy="156270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109963</xdr:rowOff>
    </xdr:from>
    <xdr:ext cx="762000" cy="259045"/>
    <xdr:sp macro="" textlink="">
      <xdr:nvSpPr>
        <xdr:cNvPr id="254" name="給与水準   （国との比較）最小値テキスト">
          <a:extLst>
            <a:ext uri="{FF2B5EF4-FFF2-40B4-BE49-F238E27FC236}">
              <a16:creationId xmlns:a16="http://schemas.microsoft.com/office/drawing/2014/main" xmlns="" id="{00000000-0008-0000-0300-0000FE000000}"/>
            </a:ext>
          </a:extLst>
        </xdr:cNvPr>
        <xdr:cNvSpPr txBox="1"/>
      </xdr:nvSpPr>
      <xdr:spPr>
        <a:xfrm>
          <a:off x="17106900" y="15197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137886</xdr:rowOff>
    </xdr:from>
    <xdr:to>
      <xdr:col>81</xdr:col>
      <xdr:colOff>133350</xdr:colOff>
      <xdr:row>88</xdr:row>
      <xdr:rowOff>137886</xdr:rowOff>
    </xdr:to>
    <xdr:cxnSp macro="">
      <xdr:nvCxnSpPr>
        <xdr:cNvPr id="255" name="直線コネクタ 254">
          <a:extLst>
            <a:ext uri="{FF2B5EF4-FFF2-40B4-BE49-F238E27FC236}">
              <a16:creationId xmlns:a16="http://schemas.microsoft.com/office/drawing/2014/main" xmlns="" id="{00000000-0008-0000-0300-0000FF000000}"/>
            </a:ext>
          </a:extLst>
        </xdr:cNvPr>
        <xdr:cNvCxnSpPr/>
      </xdr:nvCxnSpPr>
      <xdr:spPr>
        <a:xfrm>
          <a:off x="16929100" y="15225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33159</xdr:rowOff>
    </xdr:from>
    <xdr:ext cx="762000" cy="259045"/>
    <xdr:sp macro="" textlink="">
      <xdr:nvSpPr>
        <xdr:cNvPr id="256" name="給与水準   （国との比較）最大値テキスト">
          <a:extLst>
            <a:ext uri="{FF2B5EF4-FFF2-40B4-BE49-F238E27FC236}">
              <a16:creationId xmlns:a16="http://schemas.microsoft.com/office/drawing/2014/main" xmlns="" id="{00000000-0008-0000-0300-000000010000}"/>
            </a:ext>
          </a:extLst>
        </xdr:cNvPr>
        <xdr:cNvSpPr txBox="1"/>
      </xdr:nvSpPr>
      <xdr:spPr>
        <a:xfrm>
          <a:off x="17106900" y="134062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118232</xdr:rowOff>
    </xdr:from>
    <xdr:to>
      <xdr:col>81</xdr:col>
      <xdr:colOff>133350</xdr:colOff>
      <xdr:row>79</xdr:row>
      <xdr:rowOff>118232</xdr:rowOff>
    </xdr:to>
    <xdr:cxnSp macro="">
      <xdr:nvCxnSpPr>
        <xdr:cNvPr id="257" name="直線コネクタ 256">
          <a:extLst>
            <a:ext uri="{FF2B5EF4-FFF2-40B4-BE49-F238E27FC236}">
              <a16:creationId xmlns:a16="http://schemas.microsoft.com/office/drawing/2014/main" xmlns="" id="{00000000-0008-0000-0300-000001010000}"/>
            </a:ext>
          </a:extLst>
        </xdr:cNvPr>
        <xdr:cNvCxnSpPr/>
      </xdr:nvCxnSpPr>
      <xdr:spPr>
        <a:xfrm>
          <a:off x="16929100" y="136627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86</xdr:row>
      <xdr:rowOff>21166</xdr:rowOff>
    </xdr:from>
    <xdr:to>
      <xdr:col>81</xdr:col>
      <xdr:colOff>44450</xdr:colOff>
      <xdr:row>86</xdr:row>
      <xdr:rowOff>32657</xdr:rowOff>
    </xdr:to>
    <xdr:cxnSp macro="">
      <xdr:nvCxnSpPr>
        <xdr:cNvPr id="258" name="直線コネクタ 257">
          <a:extLst>
            <a:ext uri="{FF2B5EF4-FFF2-40B4-BE49-F238E27FC236}">
              <a16:creationId xmlns:a16="http://schemas.microsoft.com/office/drawing/2014/main" xmlns="" id="{00000000-0008-0000-0300-000002010000}"/>
            </a:ext>
          </a:extLst>
        </xdr:cNvPr>
        <xdr:cNvCxnSpPr/>
      </xdr:nvCxnSpPr>
      <xdr:spPr>
        <a:xfrm flipV="1">
          <a:off x="16179800" y="14765866"/>
          <a:ext cx="8382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8968</xdr:rowOff>
    </xdr:from>
    <xdr:ext cx="762000" cy="259045"/>
    <xdr:sp macro="" textlink="">
      <xdr:nvSpPr>
        <xdr:cNvPr id="259" name="給与水準   （国との比較）平均値テキスト">
          <a:extLst>
            <a:ext uri="{FF2B5EF4-FFF2-40B4-BE49-F238E27FC236}">
              <a16:creationId xmlns:a16="http://schemas.microsoft.com/office/drawing/2014/main" xmlns="" id="{00000000-0008-0000-0300-000003010000}"/>
            </a:ext>
          </a:extLst>
        </xdr:cNvPr>
        <xdr:cNvSpPr txBox="1"/>
      </xdr:nvSpPr>
      <xdr:spPr>
        <a:xfrm>
          <a:off x="17106900" y="1441076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163891</xdr:rowOff>
    </xdr:from>
    <xdr:to>
      <xdr:col>81</xdr:col>
      <xdr:colOff>95250</xdr:colOff>
      <xdr:row>85</xdr:row>
      <xdr:rowOff>94041</xdr:rowOff>
    </xdr:to>
    <xdr:sp macro="" textlink="">
      <xdr:nvSpPr>
        <xdr:cNvPr id="260" name="フローチャート: 判断 259">
          <a:extLst>
            <a:ext uri="{FF2B5EF4-FFF2-40B4-BE49-F238E27FC236}">
              <a16:creationId xmlns:a16="http://schemas.microsoft.com/office/drawing/2014/main" xmlns="" id="{00000000-0008-0000-0300-000004010000}"/>
            </a:ext>
          </a:extLst>
        </xdr:cNvPr>
        <xdr:cNvSpPr/>
      </xdr:nvSpPr>
      <xdr:spPr>
        <a:xfrm>
          <a:off x="16967200" y="14565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85</xdr:row>
      <xdr:rowOff>169636</xdr:rowOff>
    </xdr:from>
    <xdr:to>
      <xdr:col>77</xdr:col>
      <xdr:colOff>44450</xdr:colOff>
      <xdr:row>86</xdr:row>
      <xdr:rowOff>32657</xdr:rowOff>
    </xdr:to>
    <xdr:cxnSp macro="">
      <xdr:nvCxnSpPr>
        <xdr:cNvPr id="261" name="直線コネクタ 260">
          <a:extLst>
            <a:ext uri="{FF2B5EF4-FFF2-40B4-BE49-F238E27FC236}">
              <a16:creationId xmlns:a16="http://schemas.microsoft.com/office/drawing/2014/main" xmlns="" id="{00000000-0008-0000-0300-000005010000}"/>
            </a:ext>
          </a:extLst>
        </xdr:cNvPr>
        <xdr:cNvCxnSpPr/>
      </xdr:nvCxnSpPr>
      <xdr:spPr>
        <a:xfrm>
          <a:off x="15290800" y="14742886"/>
          <a:ext cx="8890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3932</xdr:rowOff>
    </xdr:from>
    <xdr:to>
      <xdr:col>77</xdr:col>
      <xdr:colOff>95250</xdr:colOff>
      <xdr:row>85</xdr:row>
      <xdr:rowOff>105532</xdr:rowOff>
    </xdr:to>
    <xdr:sp macro="" textlink="">
      <xdr:nvSpPr>
        <xdr:cNvPr id="262" name="フローチャート: 判断 261">
          <a:extLst>
            <a:ext uri="{FF2B5EF4-FFF2-40B4-BE49-F238E27FC236}">
              <a16:creationId xmlns:a16="http://schemas.microsoft.com/office/drawing/2014/main" xmlns="" id="{00000000-0008-0000-0300-000006010000}"/>
            </a:ext>
          </a:extLst>
        </xdr:cNvPr>
        <xdr:cNvSpPr/>
      </xdr:nvSpPr>
      <xdr:spPr>
        <a:xfrm>
          <a:off x="16129000" y="14577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115709</xdr:rowOff>
    </xdr:from>
    <xdr:ext cx="736600" cy="259045"/>
    <xdr:sp macro="" textlink="">
      <xdr:nvSpPr>
        <xdr:cNvPr id="263" name="テキスト ボックス 262">
          <a:extLst>
            <a:ext uri="{FF2B5EF4-FFF2-40B4-BE49-F238E27FC236}">
              <a16:creationId xmlns:a16="http://schemas.microsoft.com/office/drawing/2014/main" xmlns="" id="{00000000-0008-0000-0300-000007010000}"/>
            </a:ext>
          </a:extLst>
        </xdr:cNvPr>
        <xdr:cNvSpPr txBox="1"/>
      </xdr:nvSpPr>
      <xdr:spPr>
        <a:xfrm>
          <a:off x="15798800" y="143460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169636</xdr:rowOff>
    </xdr:from>
    <xdr:to>
      <xdr:col>72</xdr:col>
      <xdr:colOff>203200</xdr:colOff>
      <xdr:row>86</xdr:row>
      <xdr:rowOff>21166</xdr:rowOff>
    </xdr:to>
    <xdr:cxnSp macro="">
      <xdr:nvCxnSpPr>
        <xdr:cNvPr id="264" name="直線コネクタ 263">
          <a:extLst>
            <a:ext uri="{FF2B5EF4-FFF2-40B4-BE49-F238E27FC236}">
              <a16:creationId xmlns:a16="http://schemas.microsoft.com/office/drawing/2014/main" xmlns="" id="{00000000-0008-0000-0300-000008010000}"/>
            </a:ext>
          </a:extLst>
        </xdr:cNvPr>
        <xdr:cNvCxnSpPr/>
      </xdr:nvCxnSpPr>
      <xdr:spPr>
        <a:xfrm flipV="1">
          <a:off x="14401800" y="14742886"/>
          <a:ext cx="889000" cy="22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163891</xdr:rowOff>
    </xdr:from>
    <xdr:to>
      <xdr:col>73</xdr:col>
      <xdr:colOff>44450</xdr:colOff>
      <xdr:row>85</xdr:row>
      <xdr:rowOff>94041</xdr:rowOff>
    </xdr:to>
    <xdr:sp macro="" textlink="">
      <xdr:nvSpPr>
        <xdr:cNvPr id="265" name="フローチャート: 判断 264">
          <a:extLst>
            <a:ext uri="{FF2B5EF4-FFF2-40B4-BE49-F238E27FC236}">
              <a16:creationId xmlns:a16="http://schemas.microsoft.com/office/drawing/2014/main" xmlns="" id="{00000000-0008-0000-0300-000009010000}"/>
            </a:ext>
          </a:extLst>
        </xdr:cNvPr>
        <xdr:cNvSpPr/>
      </xdr:nvSpPr>
      <xdr:spPr>
        <a:xfrm>
          <a:off x="15240000" y="14565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104218</xdr:rowOff>
    </xdr:from>
    <xdr:ext cx="762000" cy="259045"/>
    <xdr:sp macro="" textlink="">
      <xdr:nvSpPr>
        <xdr:cNvPr id="266" name="テキスト ボックス 265">
          <a:extLst>
            <a:ext uri="{FF2B5EF4-FFF2-40B4-BE49-F238E27FC236}">
              <a16:creationId xmlns:a16="http://schemas.microsoft.com/office/drawing/2014/main" xmlns="" id="{00000000-0008-0000-0300-00000A010000}"/>
            </a:ext>
          </a:extLst>
        </xdr:cNvPr>
        <xdr:cNvSpPr txBox="1"/>
      </xdr:nvSpPr>
      <xdr:spPr>
        <a:xfrm>
          <a:off x="14909800" y="143345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86</xdr:row>
      <xdr:rowOff>21166</xdr:rowOff>
    </xdr:from>
    <xdr:to>
      <xdr:col>68</xdr:col>
      <xdr:colOff>152400</xdr:colOff>
      <xdr:row>86</xdr:row>
      <xdr:rowOff>32657</xdr:rowOff>
    </xdr:to>
    <xdr:cxnSp macro="">
      <xdr:nvCxnSpPr>
        <xdr:cNvPr id="267" name="直線コネクタ 266">
          <a:extLst>
            <a:ext uri="{FF2B5EF4-FFF2-40B4-BE49-F238E27FC236}">
              <a16:creationId xmlns:a16="http://schemas.microsoft.com/office/drawing/2014/main" xmlns="" id="{00000000-0008-0000-0300-00000B010000}"/>
            </a:ext>
          </a:extLst>
        </xdr:cNvPr>
        <xdr:cNvCxnSpPr/>
      </xdr:nvCxnSpPr>
      <xdr:spPr>
        <a:xfrm flipV="1">
          <a:off x="13512800" y="14765866"/>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3932</xdr:rowOff>
    </xdr:from>
    <xdr:to>
      <xdr:col>68</xdr:col>
      <xdr:colOff>203200</xdr:colOff>
      <xdr:row>85</xdr:row>
      <xdr:rowOff>105532</xdr:rowOff>
    </xdr:to>
    <xdr:sp macro="" textlink="">
      <xdr:nvSpPr>
        <xdr:cNvPr id="268" name="フローチャート: 判断 267">
          <a:extLst>
            <a:ext uri="{FF2B5EF4-FFF2-40B4-BE49-F238E27FC236}">
              <a16:creationId xmlns:a16="http://schemas.microsoft.com/office/drawing/2014/main" xmlns="" id="{00000000-0008-0000-0300-00000C010000}"/>
            </a:ext>
          </a:extLst>
        </xdr:cNvPr>
        <xdr:cNvSpPr/>
      </xdr:nvSpPr>
      <xdr:spPr>
        <a:xfrm>
          <a:off x="14351000" y="14577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115709</xdr:rowOff>
    </xdr:from>
    <xdr:ext cx="762000" cy="259045"/>
    <xdr:sp macro="" textlink="">
      <xdr:nvSpPr>
        <xdr:cNvPr id="269" name="テキスト ボックス 268">
          <a:extLst>
            <a:ext uri="{FF2B5EF4-FFF2-40B4-BE49-F238E27FC236}">
              <a16:creationId xmlns:a16="http://schemas.microsoft.com/office/drawing/2014/main" xmlns="" id="{00000000-0008-0000-0300-00000D010000}"/>
            </a:ext>
          </a:extLst>
        </xdr:cNvPr>
        <xdr:cNvSpPr txBox="1"/>
      </xdr:nvSpPr>
      <xdr:spPr>
        <a:xfrm>
          <a:off x="14020800" y="143460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15421</xdr:rowOff>
    </xdr:from>
    <xdr:to>
      <xdr:col>64</xdr:col>
      <xdr:colOff>152400</xdr:colOff>
      <xdr:row>85</xdr:row>
      <xdr:rowOff>117021</xdr:rowOff>
    </xdr:to>
    <xdr:sp macro="" textlink="">
      <xdr:nvSpPr>
        <xdr:cNvPr id="270" name="フローチャート: 判断 269">
          <a:extLst>
            <a:ext uri="{FF2B5EF4-FFF2-40B4-BE49-F238E27FC236}">
              <a16:creationId xmlns:a16="http://schemas.microsoft.com/office/drawing/2014/main" xmlns="" id="{00000000-0008-0000-0300-00000E010000}"/>
            </a:ext>
          </a:extLst>
        </xdr:cNvPr>
        <xdr:cNvSpPr/>
      </xdr:nvSpPr>
      <xdr:spPr>
        <a:xfrm>
          <a:off x="13462000" y="1458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127198</xdr:rowOff>
    </xdr:from>
    <xdr:ext cx="762000" cy="259045"/>
    <xdr:sp macro="" textlink="">
      <xdr:nvSpPr>
        <xdr:cNvPr id="271" name="テキスト ボックス 270">
          <a:extLst>
            <a:ext uri="{FF2B5EF4-FFF2-40B4-BE49-F238E27FC236}">
              <a16:creationId xmlns:a16="http://schemas.microsoft.com/office/drawing/2014/main" xmlns="" id="{00000000-0008-0000-0300-00000F010000}"/>
            </a:ext>
          </a:extLst>
        </xdr:cNvPr>
        <xdr:cNvSpPr txBox="1"/>
      </xdr:nvSpPr>
      <xdr:spPr>
        <a:xfrm>
          <a:off x="13131800" y="143575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xmlns="" id="{00000000-0008-0000-0300-000010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3" name="テキスト ボックス 272">
          <a:extLst>
            <a:ext uri="{FF2B5EF4-FFF2-40B4-BE49-F238E27FC236}">
              <a16:creationId xmlns:a16="http://schemas.microsoft.com/office/drawing/2014/main" xmlns="" id="{00000000-0008-0000-0300-000011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xmlns="" id="{00000000-0008-0000-0300-000012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xmlns="" id="{00000000-0008-0000-0300-000013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6" name="テキスト ボックス 275">
          <a:extLst>
            <a:ext uri="{FF2B5EF4-FFF2-40B4-BE49-F238E27FC236}">
              <a16:creationId xmlns:a16="http://schemas.microsoft.com/office/drawing/2014/main" xmlns="" id="{00000000-0008-0000-0300-000014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141816</xdr:rowOff>
    </xdr:from>
    <xdr:to>
      <xdr:col>81</xdr:col>
      <xdr:colOff>95250</xdr:colOff>
      <xdr:row>86</xdr:row>
      <xdr:rowOff>71966</xdr:rowOff>
    </xdr:to>
    <xdr:sp macro="" textlink="">
      <xdr:nvSpPr>
        <xdr:cNvPr id="277" name="楕円 276">
          <a:extLst>
            <a:ext uri="{FF2B5EF4-FFF2-40B4-BE49-F238E27FC236}">
              <a16:creationId xmlns:a16="http://schemas.microsoft.com/office/drawing/2014/main" xmlns="" id="{00000000-0008-0000-0300-000015010000}"/>
            </a:ext>
          </a:extLst>
        </xdr:cNvPr>
        <xdr:cNvSpPr/>
      </xdr:nvSpPr>
      <xdr:spPr>
        <a:xfrm>
          <a:off x="16967200" y="14715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85</xdr:row>
      <xdr:rowOff>113893</xdr:rowOff>
    </xdr:from>
    <xdr:ext cx="762000" cy="259045"/>
    <xdr:sp macro="" textlink="">
      <xdr:nvSpPr>
        <xdr:cNvPr id="278" name="給与水準   （国との比較）該当値テキスト">
          <a:extLst>
            <a:ext uri="{FF2B5EF4-FFF2-40B4-BE49-F238E27FC236}">
              <a16:creationId xmlns:a16="http://schemas.microsoft.com/office/drawing/2014/main" xmlns="" id="{00000000-0008-0000-0300-000016010000}"/>
            </a:ext>
          </a:extLst>
        </xdr:cNvPr>
        <xdr:cNvSpPr txBox="1"/>
      </xdr:nvSpPr>
      <xdr:spPr>
        <a:xfrm>
          <a:off x="17106900" y="14687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153307</xdr:rowOff>
    </xdr:from>
    <xdr:to>
      <xdr:col>77</xdr:col>
      <xdr:colOff>95250</xdr:colOff>
      <xdr:row>86</xdr:row>
      <xdr:rowOff>83457</xdr:rowOff>
    </xdr:to>
    <xdr:sp macro="" textlink="">
      <xdr:nvSpPr>
        <xdr:cNvPr id="279" name="楕円 278">
          <a:extLst>
            <a:ext uri="{FF2B5EF4-FFF2-40B4-BE49-F238E27FC236}">
              <a16:creationId xmlns:a16="http://schemas.microsoft.com/office/drawing/2014/main" xmlns="" id="{00000000-0008-0000-0300-000017010000}"/>
            </a:ext>
          </a:extLst>
        </xdr:cNvPr>
        <xdr:cNvSpPr/>
      </xdr:nvSpPr>
      <xdr:spPr>
        <a:xfrm>
          <a:off x="16129000" y="1472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68234</xdr:rowOff>
    </xdr:from>
    <xdr:ext cx="736600" cy="259045"/>
    <xdr:sp macro="" textlink="">
      <xdr:nvSpPr>
        <xdr:cNvPr id="280" name="テキスト ボックス 279">
          <a:extLst>
            <a:ext uri="{FF2B5EF4-FFF2-40B4-BE49-F238E27FC236}">
              <a16:creationId xmlns:a16="http://schemas.microsoft.com/office/drawing/2014/main" xmlns="" id="{00000000-0008-0000-0300-000018010000}"/>
            </a:ext>
          </a:extLst>
        </xdr:cNvPr>
        <xdr:cNvSpPr txBox="1"/>
      </xdr:nvSpPr>
      <xdr:spPr>
        <a:xfrm>
          <a:off x="15798800" y="148129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85</xdr:row>
      <xdr:rowOff>118836</xdr:rowOff>
    </xdr:from>
    <xdr:to>
      <xdr:col>73</xdr:col>
      <xdr:colOff>44450</xdr:colOff>
      <xdr:row>86</xdr:row>
      <xdr:rowOff>48986</xdr:rowOff>
    </xdr:to>
    <xdr:sp macro="" textlink="">
      <xdr:nvSpPr>
        <xdr:cNvPr id="281" name="楕円 280">
          <a:extLst>
            <a:ext uri="{FF2B5EF4-FFF2-40B4-BE49-F238E27FC236}">
              <a16:creationId xmlns:a16="http://schemas.microsoft.com/office/drawing/2014/main" xmlns="" id="{00000000-0008-0000-0300-000019010000}"/>
            </a:ext>
          </a:extLst>
        </xdr:cNvPr>
        <xdr:cNvSpPr/>
      </xdr:nvSpPr>
      <xdr:spPr>
        <a:xfrm>
          <a:off x="15240000" y="14692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33763</xdr:rowOff>
    </xdr:from>
    <xdr:ext cx="762000" cy="259045"/>
    <xdr:sp macro="" textlink="">
      <xdr:nvSpPr>
        <xdr:cNvPr id="282" name="テキスト ボックス 281">
          <a:extLst>
            <a:ext uri="{FF2B5EF4-FFF2-40B4-BE49-F238E27FC236}">
              <a16:creationId xmlns:a16="http://schemas.microsoft.com/office/drawing/2014/main" xmlns="" id="{00000000-0008-0000-0300-00001A010000}"/>
            </a:ext>
          </a:extLst>
        </xdr:cNvPr>
        <xdr:cNvSpPr txBox="1"/>
      </xdr:nvSpPr>
      <xdr:spPr>
        <a:xfrm>
          <a:off x="14909800" y="14778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141816</xdr:rowOff>
    </xdr:from>
    <xdr:to>
      <xdr:col>68</xdr:col>
      <xdr:colOff>203200</xdr:colOff>
      <xdr:row>86</xdr:row>
      <xdr:rowOff>71966</xdr:rowOff>
    </xdr:to>
    <xdr:sp macro="" textlink="">
      <xdr:nvSpPr>
        <xdr:cNvPr id="283" name="楕円 282">
          <a:extLst>
            <a:ext uri="{FF2B5EF4-FFF2-40B4-BE49-F238E27FC236}">
              <a16:creationId xmlns:a16="http://schemas.microsoft.com/office/drawing/2014/main" xmlns="" id="{00000000-0008-0000-0300-00001B010000}"/>
            </a:ext>
          </a:extLst>
        </xdr:cNvPr>
        <xdr:cNvSpPr/>
      </xdr:nvSpPr>
      <xdr:spPr>
        <a:xfrm>
          <a:off x="14351000" y="14715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56743</xdr:rowOff>
    </xdr:from>
    <xdr:ext cx="762000" cy="259045"/>
    <xdr:sp macro="" textlink="">
      <xdr:nvSpPr>
        <xdr:cNvPr id="284" name="テキスト ボックス 283">
          <a:extLst>
            <a:ext uri="{FF2B5EF4-FFF2-40B4-BE49-F238E27FC236}">
              <a16:creationId xmlns:a16="http://schemas.microsoft.com/office/drawing/2014/main" xmlns="" id="{00000000-0008-0000-0300-00001C010000}"/>
            </a:ext>
          </a:extLst>
        </xdr:cNvPr>
        <xdr:cNvSpPr txBox="1"/>
      </xdr:nvSpPr>
      <xdr:spPr>
        <a:xfrm>
          <a:off x="14020800" y="14801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153307</xdr:rowOff>
    </xdr:from>
    <xdr:to>
      <xdr:col>64</xdr:col>
      <xdr:colOff>152400</xdr:colOff>
      <xdr:row>86</xdr:row>
      <xdr:rowOff>83457</xdr:rowOff>
    </xdr:to>
    <xdr:sp macro="" textlink="">
      <xdr:nvSpPr>
        <xdr:cNvPr id="285" name="楕円 284">
          <a:extLst>
            <a:ext uri="{FF2B5EF4-FFF2-40B4-BE49-F238E27FC236}">
              <a16:creationId xmlns:a16="http://schemas.microsoft.com/office/drawing/2014/main" xmlns="" id="{00000000-0008-0000-0300-00001D010000}"/>
            </a:ext>
          </a:extLst>
        </xdr:cNvPr>
        <xdr:cNvSpPr/>
      </xdr:nvSpPr>
      <xdr:spPr>
        <a:xfrm>
          <a:off x="13462000" y="1472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68234</xdr:rowOff>
    </xdr:from>
    <xdr:ext cx="762000" cy="259045"/>
    <xdr:sp macro="" textlink="">
      <xdr:nvSpPr>
        <xdr:cNvPr id="286" name="テキスト ボックス 285">
          <a:extLst>
            <a:ext uri="{FF2B5EF4-FFF2-40B4-BE49-F238E27FC236}">
              <a16:creationId xmlns:a16="http://schemas.microsoft.com/office/drawing/2014/main" xmlns="" id="{00000000-0008-0000-0300-00001E010000}"/>
            </a:ext>
          </a:extLst>
        </xdr:cNvPr>
        <xdr:cNvSpPr txBox="1"/>
      </xdr:nvSpPr>
      <xdr:spPr>
        <a:xfrm>
          <a:off x="13131800" y="14812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7" name="正方形/長方形 286">
          <a:extLst>
            <a:ext uri="{FF2B5EF4-FFF2-40B4-BE49-F238E27FC236}">
              <a16:creationId xmlns:a16="http://schemas.microsoft.com/office/drawing/2014/main" xmlns="" id="{00000000-0008-0000-0300-00001F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8" name="テキスト ボックス 287">
          <a:extLst>
            <a:ext uri="{FF2B5EF4-FFF2-40B4-BE49-F238E27FC236}">
              <a16:creationId xmlns:a16="http://schemas.microsoft.com/office/drawing/2014/main" xmlns="" id="{00000000-0008-0000-0300-000020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9" name="テキスト ボックス 288">
          <a:extLst>
            <a:ext uri="{FF2B5EF4-FFF2-40B4-BE49-F238E27FC236}">
              <a16:creationId xmlns:a16="http://schemas.microsoft.com/office/drawing/2014/main" xmlns="" id="{00000000-0008-0000-0300-000021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0" name="正方形/長方形 289">
          <a:extLst>
            <a:ext uri="{FF2B5EF4-FFF2-40B4-BE49-F238E27FC236}">
              <a16:creationId xmlns:a16="http://schemas.microsoft.com/office/drawing/2014/main" xmlns="" id="{00000000-0008-0000-0300-000022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1" name="正方形/長方形 290">
          <a:extLst>
            <a:ext uri="{FF2B5EF4-FFF2-40B4-BE49-F238E27FC236}">
              <a16:creationId xmlns:a16="http://schemas.microsoft.com/office/drawing/2014/main" xmlns="" id="{00000000-0008-0000-0300-000023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2" name="正方形/長方形 291">
          <a:extLst>
            <a:ext uri="{FF2B5EF4-FFF2-40B4-BE49-F238E27FC236}">
              <a16:creationId xmlns:a16="http://schemas.microsoft.com/office/drawing/2014/main" xmlns="" id="{00000000-0008-0000-0300-000024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3" name="正方形/長方形 292">
          <a:extLst>
            <a:ext uri="{FF2B5EF4-FFF2-40B4-BE49-F238E27FC236}">
              <a16:creationId xmlns:a16="http://schemas.microsoft.com/office/drawing/2014/main" xmlns="" id="{00000000-0008-0000-0300-000025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4" name="正方形/長方形 293">
          <a:extLst>
            <a:ext uri="{FF2B5EF4-FFF2-40B4-BE49-F238E27FC236}">
              <a16:creationId xmlns:a16="http://schemas.microsoft.com/office/drawing/2014/main" xmlns="" id="{00000000-0008-0000-0300-000026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5" name="正方形/長方形 294">
          <a:extLst>
            <a:ext uri="{FF2B5EF4-FFF2-40B4-BE49-F238E27FC236}">
              <a16:creationId xmlns:a16="http://schemas.microsoft.com/office/drawing/2014/main" xmlns="" id="{00000000-0008-0000-0300-000027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6" name="正方形/長方形 295">
          <a:extLst>
            <a:ext uri="{FF2B5EF4-FFF2-40B4-BE49-F238E27FC236}">
              <a16:creationId xmlns:a16="http://schemas.microsoft.com/office/drawing/2014/main" xmlns="" id="{00000000-0008-0000-0300-000028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7" name="正方形/長方形 296">
          <a:extLst>
            <a:ext uri="{FF2B5EF4-FFF2-40B4-BE49-F238E27FC236}">
              <a16:creationId xmlns:a16="http://schemas.microsoft.com/office/drawing/2014/main" xmlns="" id="{00000000-0008-0000-0300-000029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8" name="正方形/長方形 297">
          <a:extLst>
            <a:ext uri="{FF2B5EF4-FFF2-40B4-BE49-F238E27FC236}">
              <a16:creationId xmlns:a16="http://schemas.microsoft.com/office/drawing/2014/main" xmlns="" id="{00000000-0008-0000-0300-00002A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9" name="テキスト ボックス 298">
          <a:extLst>
            <a:ext uri="{FF2B5EF4-FFF2-40B4-BE49-F238E27FC236}">
              <a16:creationId xmlns:a16="http://schemas.microsoft.com/office/drawing/2014/main" xmlns="" id="{00000000-0008-0000-0300-00002B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類似団体の平均より、やや職員数が少ない水準を維持しているが、山積する行政課題への対応等から、短期的には職員数削減を控える見込みである。そのため、今後、数値が悪化する可能性がある。</a:t>
          </a:r>
          <a:r>
            <a:rPr kumimoji="1" lang="ja-JP" altLang="ja-JP" sz="1300" b="0">
              <a:solidFill>
                <a:schemeClr val="dk1"/>
              </a:solidFill>
              <a:effectLst/>
              <a:latin typeface="ＭＳ Ｐゴシック" panose="020B0600070205080204" pitchFamily="50" charset="-128"/>
              <a:ea typeface="ＭＳ Ｐゴシック" panose="020B0600070205080204" pitchFamily="50" charset="-128"/>
              <a:cs typeface="+mn-cs"/>
            </a:rPr>
            <a:t>出先機関の見直し・効率的な運営及び組織機構の見直し、民間委託・民営化を推進し、今後とも類似団体と比較して職員数の多い部門を中心に、計画的な職員削減を図り、適正な定員管理を行う。</a:t>
          </a:r>
          <a:endParaRPr kumimoji="1" lang="ja-JP" altLang="en-US" sz="1300" b="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300" name="テキスト ボックス 299">
          <a:extLst>
            <a:ext uri="{FF2B5EF4-FFF2-40B4-BE49-F238E27FC236}">
              <a16:creationId xmlns:a16="http://schemas.microsoft.com/office/drawing/2014/main" xmlns="" id="{00000000-0008-0000-0300-00002C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1" name="直線コネクタ 300">
          <a:extLst>
            <a:ext uri="{FF2B5EF4-FFF2-40B4-BE49-F238E27FC236}">
              <a16:creationId xmlns:a16="http://schemas.microsoft.com/office/drawing/2014/main" xmlns="" id="{00000000-0008-0000-0300-00002D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2" name="テキスト ボックス 301">
          <a:extLst>
            <a:ext uri="{FF2B5EF4-FFF2-40B4-BE49-F238E27FC236}">
              <a16:creationId xmlns:a16="http://schemas.microsoft.com/office/drawing/2014/main" xmlns="" id="{00000000-0008-0000-0300-00002E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3" name="直線コネクタ 302">
          <a:extLst>
            <a:ext uri="{FF2B5EF4-FFF2-40B4-BE49-F238E27FC236}">
              <a16:creationId xmlns:a16="http://schemas.microsoft.com/office/drawing/2014/main" xmlns="" id="{00000000-0008-0000-0300-00002F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4" name="テキスト ボックス 303">
          <a:extLst>
            <a:ext uri="{FF2B5EF4-FFF2-40B4-BE49-F238E27FC236}">
              <a16:creationId xmlns:a16="http://schemas.microsoft.com/office/drawing/2014/main" xmlns="" id="{00000000-0008-0000-0300-000030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5" name="直線コネクタ 304">
          <a:extLst>
            <a:ext uri="{FF2B5EF4-FFF2-40B4-BE49-F238E27FC236}">
              <a16:creationId xmlns:a16="http://schemas.microsoft.com/office/drawing/2014/main" xmlns="" id="{00000000-0008-0000-0300-000031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6" name="テキスト ボックス 305">
          <a:extLst>
            <a:ext uri="{FF2B5EF4-FFF2-40B4-BE49-F238E27FC236}">
              <a16:creationId xmlns:a16="http://schemas.microsoft.com/office/drawing/2014/main" xmlns="" id="{00000000-0008-0000-0300-000032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7" name="直線コネクタ 306">
          <a:extLst>
            <a:ext uri="{FF2B5EF4-FFF2-40B4-BE49-F238E27FC236}">
              <a16:creationId xmlns:a16="http://schemas.microsoft.com/office/drawing/2014/main" xmlns="" id="{00000000-0008-0000-0300-000033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8" name="テキスト ボックス 307">
          <a:extLst>
            <a:ext uri="{FF2B5EF4-FFF2-40B4-BE49-F238E27FC236}">
              <a16:creationId xmlns:a16="http://schemas.microsoft.com/office/drawing/2014/main" xmlns="" id="{00000000-0008-0000-0300-000034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9" name="直線コネクタ 308">
          <a:extLst>
            <a:ext uri="{FF2B5EF4-FFF2-40B4-BE49-F238E27FC236}">
              <a16:creationId xmlns:a16="http://schemas.microsoft.com/office/drawing/2014/main" xmlns="" id="{00000000-0008-0000-0300-000035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10" name="テキスト ボックス 309">
          <a:extLst>
            <a:ext uri="{FF2B5EF4-FFF2-40B4-BE49-F238E27FC236}">
              <a16:creationId xmlns:a16="http://schemas.microsoft.com/office/drawing/2014/main" xmlns="" id="{00000000-0008-0000-0300-000036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1" name="直線コネクタ 310">
          <a:extLst>
            <a:ext uri="{FF2B5EF4-FFF2-40B4-BE49-F238E27FC236}">
              <a16:creationId xmlns:a16="http://schemas.microsoft.com/office/drawing/2014/main" xmlns="" id="{00000000-0008-0000-0300-000037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2" name="テキスト ボックス 311">
          <a:extLst>
            <a:ext uri="{FF2B5EF4-FFF2-40B4-BE49-F238E27FC236}">
              <a16:creationId xmlns:a16="http://schemas.microsoft.com/office/drawing/2014/main" xmlns="" id="{00000000-0008-0000-0300-000038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3" name="直線コネクタ 312">
          <a:extLst>
            <a:ext uri="{FF2B5EF4-FFF2-40B4-BE49-F238E27FC236}">
              <a16:creationId xmlns:a16="http://schemas.microsoft.com/office/drawing/2014/main" xmlns="" id="{00000000-0008-0000-0300-000039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4" name="テキスト ボックス 313">
          <a:extLst>
            <a:ext uri="{FF2B5EF4-FFF2-40B4-BE49-F238E27FC236}">
              <a16:creationId xmlns:a16="http://schemas.microsoft.com/office/drawing/2014/main" xmlns="" id="{00000000-0008-0000-0300-00003A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5" name="直線コネクタ 314">
          <a:extLst>
            <a:ext uri="{FF2B5EF4-FFF2-40B4-BE49-F238E27FC236}">
              <a16:creationId xmlns:a16="http://schemas.microsoft.com/office/drawing/2014/main" xmlns="" id="{00000000-0008-0000-0300-00003B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6" name="テキスト ボックス 315">
          <a:extLst>
            <a:ext uri="{FF2B5EF4-FFF2-40B4-BE49-F238E27FC236}">
              <a16:creationId xmlns:a16="http://schemas.microsoft.com/office/drawing/2014/main" xmlns="" id="{00000000-0008-0000-0300-00003C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7" name="定員管理の状況グラフ枠">
          <a:extLst>
            <a:ext uri="{FF2B5EF4-FFF2-40B4-BE49-F238E27FC236}">
              <a16:creationId xmlns:a16="http://schemas.microsoft.com/office/drawing/2014/main" xmlns="" id="{00000000-0008-0000-0300-00003D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37133</xdr:rowOff>
    </xdr:from>
    <xdr:to>
      <xdr:col>81</xdr:col>
      <xdr:colOff>44450</xdr:colOff>
      <xdr:row>68</xdr:row>
      <xdr:rowOff>68278</xdr:rowOff>
    </xdr:to>
    <xdr:cxnSp macro="">
      <xdr:nvCxnSpPr>
        <xdr:cNvPr id="318" name="直線コネクタ 317">
          <a:extLst>
            <a:ext uri="{FF2B5EF4-FFF2-40B4-BE49-F238E27FC236}">
              <a16:creationId xmlns:a16="http://schemas.microsoft.com/office/drawing/2014/main" xmlns="" id="{00000000-0008-0000-0300-00003E010000}"/>
            </a:ext>
          </a:extLst>
        </xdr:cNvPr>
        <xdr:cNvCxnSpPr/>
      </xdr:nvCxnSpPr>
      <xdr:spPr>
        <a:xfrm flipV="1">
          <a:off x="17018000" y="10152683"/>
          <a:ext cx="0" cy="157419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68</xdr:row>
      <xdr:rowOff>40355</xdr:rowOff>
    </xdr:from>
    <xdr:ext cx="762000" cy="259045"/>
    <xdr:sp macro="" textlink="">
      <xdr:nvSpPr>
        <xdr:cNvPr id="319" name="定員管理の状況最小値テキスト">
          <a:extLst>
            <a:ext uri="{FF2B5EF4-FFF2-40B4-BE49-F238E27FC236}">
              <a16:creationId xmlns:a16="http://schemas.microsoft.com/office/drawing/2014/main" xmlns="" id="{00000000-0008-0000-0300-00003F010000}"/>
            </a:ext>
          </a:extLst>
        </xdr:cNvPr>
        <xdr:cNvSpPr txBox="1"/>
      </xdr:nvSpPr>
      <xdr:spPr>
        <a:xfrm>
          <a:off x="17106900" y="116989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68</xdr:row>
      <xdr:rowOff>68278</xdr:rowOff>
    </xdr:from>
    <xdr:to>
      <xdr:col>81</xdr:col>
      <xdr:colOff>133350</xdr:colOff>
      <xdr:row>68</xdr:row>
      <xdr:rowOff>68278</xdr:rowOff>
    </xdr:to>
    <xdr:cxnSp macro="">
      <xdr:nvCxnSpPr>
        <xdr:cNvPr id="320" name="直線コネクタ 319">
          <a:extLst>
            <a:ext uri="{FF2B5EF4-FFF2-40B4-BE49-F238E27FC236}">
              <a16:creationId xmlns:a16="http://schemas.microsoft.com/office/drawing/2014/main" xmlns="" id="{00000000-0008-0000-0300-000040010000}"/>
            </a:ext>
          </a:extLst>
        </xdr:cNvPr>
        <xdr:cNvCxnSpPr/>
      </xdr:nvCxnSpPr>
      <xdr:spPr>
        <a:xfrm>
          <a:off x="16929100" y="117268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123510</xdr:rowOff>
    </xdr:from>
    <xdr:ext cx="762000" cy="259045"/>
    <xdr:sp macro="" textlink="">
      <xdr:nvSpPr>
        <xdr:cNvPr id="321" name="定員管理の状況最大値テキスト">
          <a:extLst>
            <a:ext uri="{FF2B5EF4-FFF2-40B4-BE49-F238E27FC236}">
              <a16:creationId xmlns:a16="http://schemas.microsoft.com/office/drawing/2014/main" xmlns="" id="{00000000-0008-0000-0300-000041010000}"/>
            </a:ext>
          </a:extLst>
        </xdr:cNvPr>
        <xdr:cNvSpPr txBox="1"/>
      </xdr:nvSpPr>
      <xdr:spPr>
        <a:xfrm>
          <a:off x="17106900" y="98961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37133</xdr:rowOff>
    </xdr:from>
    <xdr:to>
      <xdr:col>81</xdr:col>
      <xdr:colOff>133350</xdr:colOff>
      <xdr:row>59</xdr:row>
      <xdr:rowOff>37133</xdr:rowOff>
    </xdr:to>
    <xdr:cxnSp macro="">
      <xdr:nvCxnSpPr>
        <xdr:cNvPr id="322" name="直線コネクタ 321">
          <a:extLst>
            <a:ext uri="{FF2B5EF4-FFF2-40B4-BE49-F238E27FC236}">
              <a16:creationId xmlns:a16="http://schemas.microsoft.com/office/drawing/2014/main" xmlns="" id="{00000000-0008-0000-0300-000042010000}"/>
            </a:ext>
          </a:extLst>
        </xdr:cNvPr>
        <xdr:cNvCxnSpPr/>
      </xdr:nvCxnSpPr>
      <xdr:spPr>
        <a:xfrm>
          <a:off x="16929100" y="10152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62</xdr:row>
      <xdr:rowOff>39854</xdr:rowOff>
    </xdr:from>
    <xdr:to>
      <xdr:col>81</xdr:col>
      <xdr:colOff>44450</xdr:colOff>
      <xdr:row>62</xdr:row>
      <xdr:rowOff>95008</xdr:rowOff>
    </xdr:to>
    <xdr:cxnSp macro="">
      <xdr:nvCxnSpPr>
        <xdr:cNvPr id="323" name="直線コネクタ 322">
          <a:extLst>
            <a:ext uri="{FF2B5EF4-FFF2-40B4-BE49-F238E27FC236}">
              <a16:creationId xmlns:a16="http://schemas.microsoft.com/office/drawing/2014/main" xmlns="" id="{00000000-0008-0000-0300-000043010000}"/>
            </a:ext>
          </a:extLst>
        </xdr:cNvPr>
        <xdr:cNvCxnSpPr/>
      </xdr:nvCxnSpPr>
      <xdr:spPr>
        <a:xfrm>
          <a:off x="16179800" y="10669754"/>
          <a:ext cx="838200" cy="55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62</xdr:row>
      <xdr:rowOff>58800</xdr:rowOff>
    </xdr:from>
    <xdr:ext cx="762000" cy="259045"/>
    <xdr:sp macro="" textlink="">
      <xdr:nvSpPr>
        <xdr:cNvPr id="324" name="定員管理の状況平均値テキスト">
          <a:extLst>
            <a:ext uri="{FF2B5EF4-FFF2-40B4-BE49-F238E27FC236}">
              <a16:creationId xmlns:a16="http://schemas.microsoft.com/office/drawing/2014/main" xmlns="" id="{00000000-0008-0000-0300-000044010000}"/>
            </a:ext>
          </a:extLst>
        </xdr:cNvPr>
        <xdr:cNvSpPr txBox="1"/>
      </xdr:nvSpPr>
      <xdr:spPr>
        <a:xfrm>
          <a:off x="17106900" y="1068870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86723</xdr:rowOff>
    </xdr:from>
    <xdr:to>
      <xdr:col>81</xdr:col>
      <xdr:colOff>95250</xdr:colOff>
      <xdr:row>63</xdr:row>
      <xdr:rowOff>16873</xdr:rowOff>
    </xdr:to>
    <xdr:sp macro="" textlink="">
      <xdr:nvSpPr>
        <xdr:cNvPr id="325" name="フローチャート: 判断 324">
          <a:extLst>
            <a:ext uri="{FF2B5EF4-FFF2-40B4-BE49-F238E27FC236}">
              <a16:creationId xmlns:a16="http://schemas.microsoft.com/office/drawing/2014/main" xmlns="" id="{00000000-0008-0000-0300-000045010000}"/>
            </a:ext>
          </a:extLst>
        </xdr:cNvPr>
        <xdr:cNvSpPr/>
      </xdr:nvSpPr>
      <xdr:spPr>
        <a:xfrm>
          <a:off x="16967200" y="10716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62</xdr:row>
      <xdr:rowOff>16873</xdr:rowOff>
    </xdr:from>
    <xdr:to>
      <xdr:col>77</xdr:col>
      <xdr:colOff>44450</xdr:colOff>
      <xdr:row>62</xdr:row>
      <xdr:rowOff>39854</xdr:rowOff>
    </xdr:to>
    <xdr:cxnSp macro="">
      <xdr:nvCxnSpPr>
        <xdr:cNvPr id="326" name="直線コネクタ 325">
          <a:extLst>
            <a:ext uri="{FF2B5EF4-FFF2-40B4-BE49-F238E27FC236}">
              <a16:creationId xmlns:a16="http://schemas.microsoft.com/office/drawing/2014/main" xmlns="" id="{00000000-0008-0000-0300-000046010000}"/>
            </a:ext>
          </a:extLst>
        </xdr:cNvPr>
        <xdr:cNvCxnSpPr/>
      </xdr:nvCxnSpPr>
      <xdr:spPr>
        <a:xfrm>
          <a:off x="15290800" y="10646773"/>
          <a:ext cx="889000" cy="2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62</xdr:row>
      <xdr:rowOff>77530</xdr:rowOff>
    </xdr:from>
    <xdr:to>
      <xdr:col>77</xdr:col>
      <xdr:colOff>95250</xdr:colOff>
      <xdr:row>63</xdr:row>
      <xdr:rowOff>7680</xdr:rowOff>
    </xdr:to>
    <xdr:sp macro="" textlink="">
      <xdr:nvSpPr>
        <xdr:cNvPr id="327" name="フローチャート: 判断 326">
          <a:extLst>
            <a:ext uri="{FF2B5EF4-FFF2-40B4-BE49-F238E27FC236}">
              <a16:creationId xmlns:a16="http://schemas.microsoft.com/office/drawing/2014/main" xmlns="" id="{00000000-0008-0000-0300-000047010000}"/>
            </a:ext>
          </a:extLst>
        </xdr:cNvPr>
        <xdr:cNvSpPr/>
      </xdr:nvSpPr>
      <xdr:spPr>
        <a:xfrm>
          <a:off x="16129000" y="10707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163907</xdr:rowOff>
    </xdr:from>
    <xdr:ext cx="736600" cy="259045"/>
    <xdr:sp macro="" textlink="">
      <xdr:nvSpPr>
        <xdr:cNvPr id="328" name="テキスト ボックス 327">
          <a:extLst>
            <a:ext uri="{FF2B5EF4-FFF2-40B4-BE49-F238E27FC236}">
              <a16:creationId xmlns:a16="http://schemas.microsoft.com/office/drawing/2014/main" xmlns="" id="{00000000-0008-0000-0300-000048010000}"/>
            </a:ext>
          </a:extLst>
        </xdr:cNvPr>
        <xdr:cNvSpPr txBox="1"/>
      </xdr:nvSpPr>
      <xdr:spPr>
        <a:xfrm>
          <a:off x="15798800" y="107938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62</xdr:row>
      <xdr:rowOff>16873</xdr:rowOff>
    </xdr:from>
    <xdr:to>
      <xdr:col>72</xdr:col>
      <xdr:colOff>203200</xdr:colOff>
      <xdr:row>62</xdr:row>
      <xdr:rowOff>16873</xdr:rowOff>
    </xdr:to>
    <xdr:cxnSp macro="">
      <xdr:nvCxnSpPr>
        <xdr:cNvPr id="329" name="直線コネクタ 328">
          <a:extLst>
            <a:ext uri="{FF2B5EF4-FFF2-40B4-BE49-F238E27FC236}">
              <a16:creationId xmlns:a16="http://schemas.microsoft.com/office/drawing/2014/main" xmlns="" id="{00000000-0008-0000-0300-000049010000}"/>
            </a:ext>
          </a:extLst>
        </xdr:cNvPr>
        <xdr:cNvCxnSpPr/>
      </xdr:nvCxnSpPr>
      <xdr:spPr>
        <a:xfrm>
          <a:off x="14401800" y="1064677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62</xdr:row>
      <xdr:rowOff>64891</xdr:rowOff>
    </xdr:from>
    <xdr:to>
      <xdr:col>73</xdr:col>
      <xdr:colOff>44450</xdr:colOff>
      <xdr:row>62</xdr:row>
      <xdr:rowOff>166491</xdr:rowOff>
    </xdr:to>
    <xdr:sp macro="" textlink="">
      <xdr:nvSpPr>
        <xdr:cNvPr id="330" name="フローチャート: 判断 329">
          <a:extLst>
            <a:ext uri="{FF2B5EF4-FFF2-40B4-BE49-F238E27FC236}">
              <a16:creationId xmlns:a16="http://schemas.microsoft.com/office/drawing/2014/main" xmlns="" id="{00000000-0008-0000-0300-00004A010000}"/>
            </a:ext>
          </a:extLst>
        </xdr:cNvPr>
        <xdr:cNvSpPr/>
      </xdr:nvSpPr>
      <xdr:spPr>
        <a:xfrm>
          <a:off x="15240000" y="10694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151268</xdr:rowOff>
    </xdr:from>
    <xdr:ext cx="762000" cy="259045"/>
    <xdr:sp macro="" textlink="">
      <xdr:nvSpPr>
        <xdr:cNvPr id="331" name="テキスト ボックス 330">
          <a:extLst>
            <a:ext uri="{FF2B5EF4-FFF2-40B4-BE49-F238E27FC236}">
              <a16:creationId xmlns:a16="http://schemas.microsoft.com/office/drawing/2014/main" xmlns="" id="{00000000-0008-0000-0300-00004B010000}"/>
            </a:ext>
          </a:extLst>
        </xdr:cNvPr>
        <xdr:cNvSpPr txBox="1"/>
      </xdr:nvSpPr>
      <xdr:spPr>
        <a:xfrm>
          <a:off x="14909800" y="107811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164193</xdr:rowOff>
    </xdr:from>
    <xdr:to>
      <xdr:col>68</xdr:col>
      <xdr:colOff>152400</xdr:colOff>
      <xdr:row>62</xdr:row>
      <xdr:rowOff>16873</xdr:rowOff>
    </xdr:to>
    <xdr:cxnSp macro="">
      <xdr:nvCxnSpPr>
        <xdr:cNvPr id="332" name="直線コネクタ 331">
          <a:extLst>
            <a:ext uri="{FF2B5EF4-FFF2-40B4-BE49-F238E27FC236}">
              <a16:creationId xmlns:a16="http://schemas.microsoft.com/office/drawing/2014/main" xmlns="" id="{00000000-0008-0000-0300-00004C010000}"/>
            </a:ext>
          </a:extLst>
        </xdr:cNvPr>
        <xdr:cNvCxnSpPr/>
      </xdr:nvCxnSpPr>
      <xdr:spPr>
        <a:xfrm>
          <a:off x="13512800" y="10622643"/>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62</xdr:row>
      <xdr:rowOff>63742</xdr:rowOff>
    </xdr:from>
    <xdr:to>
      <xdr:col>68</xdr:col>
      <xdr:colOff>203200</xdr:colOff>
      <xdr:row>62</xdr:row>
      <xdr:rowOff>165342</xdr:rowOff>
    </xdr:to>
    <xdr:sp macro="" textlink="">
      <xdr:nvSpPr>
        <xdr:cNvPr id="333" name="フローチャート: 判断 332">
          <a:extLst>
            <a:ext uri="{FF2B5EF4-FFF2-40B4-BE49-F238E27FC236}">
              <a16:creationId xmlns:a16="http://schemas.microsoft.com/office/drawing/2014/main" xmlns="" id="{00000000-0008-0000-0300-00004D010000}"/>
            </a:ext>
          </a:extLst>
        </xdr:cNvPr>
        <xdr:cNvSpPr/>
      </xdr:nvSpPr>
      <xdr:spPr>
        <a:xfrm>
          <a:off x="14351000" y="10693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150119</xdr:rowOff>
    </xdr:from>
    <xdr:ext cx="762000" cy="259045"/>
    <xdr:sp macro="" textlink="">
      <xdr:nvSpPr>
        <xdr:cNvPr id="334" name="テキスト ボックス 333">
          <a:extLst>
            <a:ext uri="{FF2B5EF4-FFF2-40B4-BE49-F238E27FC236}">
              <a16:creationId xmlns:a16="http://schemas.microsoft.com/office/drawing/2014/main" xmlns="" id="{00000000-0008-0000-0300-00004E010000}"/>
            </a:ext>
          </a:extLst>
        </xdr:cNvPr>
        <xdr:cNvSpPr txBox="1"/>
      </xdr:nvSpPr>
      <xdr:spPr>
        <a:xfrm>
          <a:off x="14020800" y="107800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62</xdr:row>
      <xdr:rowOff>52251</xdr:rowOff>
    </xdr:from>
    <xdr:to>
      <xdr:col>64</xdr:col>
      <xdr:colOff>152400</xdr:colOff>
      <xdr:row>62</xdr:row>
      <xdr:rowOff>153851</xdr:rowOff>
    </xdr:to>
    <xdr:sp macro="" textlink="">
      <xdr:nvSpPr>
        <xdr:cNvPr id="335" name="フローチャート: 判断 334">
          <a:extLst>
            <a:ext uri="{FF2B5EF4-FFF2-40B4-BE49-F238E27FC236}">
              <a16:creationId xmlns:a16="http://schemas.microsoft.com/office/drawing/2014/main" xmlns="" id="{00000000-0008-0000-0300-00004F010000}"/>
            </a:ext>
          </a:extLst>
        </xdr:cNvPr>
        <xdr:cNvSpPr/>
      </xdr:nvSpPr>
      <xdr:spPr>
        <a:xfrm>
          <a:off x="13462000" y="10682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138628</xdr:rowOff>
    </xdr:from>
    <xdr:ext cx="762000" cy="259045"/>
    <xdr:sp macro="" textlink="">
      <xdr:nvSpPr>
        <xdr:cNvPr id="336" name="テキスト ボックス 335">
          <a:extLst>
            <a:ext uri="{FF2B5EF4-FFF2-40B4-BE49-F238E27FC236}">
              <a16:creationId xmlns:a16="http://schemas.microsoft.com/office/drawing/2014/main" xmlns="" id="{00000000-0008-0000-0300-000050010000}"/>
            </a:ext>
          </a:extLst>
        </xdr:cNvPr>
        <xdr:cNvSpPr txBox="1"/>
      </xdr:nvSpPr>
      <xdr:spPr>
        <a:xfrm>
          <a:off x="13131800" y="107685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xmlns="" id="{00000000-0008-0000-0300-000051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xmlns="" id="{00000000-0008-0000-0300-000052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9" name="テキスト ボックス 338">
          <a:extLst>
            <a:ext uri="{FF2B5EF4-FFF2-40B4-BE49-F238E27FC236}">
              <a16:creationId xmlns:a16="http://schemas.microsoft.com/office/drawing/2014/main" xmlns="" id="{00000000-0008-0000-0300-000053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0" name="テキスト ボックス 339">
          <a:extLst>
            <a:ext uri="{FF2B5EF4-FFF2-40B4-BE49-F238E27FC236}">
              <a16:creationId xmlns:a16="http://schemas.microsoft.com/office/drawing/2014/main" xmlns="" id="{00000000-0008-0000-0300-000054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1" name="テキスト ボックス 340">
          <a:extLst>
            <a:ext uri="{FF2B5EF4-FFF2-40B4-BE49-F238E27FC236}">
              <a16:creationId xmlns:a16="http://schemas.microsoft.com/office/drawing/2014/main" xmlns="" id="{00000000-0008-0000-0300-000055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44208</xdr:rowOff>
    </xdr:from>
    <xdr:to>
      <xdr:col>81</xdr:col>
      <xdr:colOff>95250</xdr:colOff>
      <xdr:row>62</xdr:row>
      <xdr:rowOff>145808</xdr:rowOff>
    </xdr:to>
    <xdr:sp macro="" textlink="">
      <xdr:nvSpPr>
        <xdr:cNvPr id="342" name="楕円 341">
          <a:extLst>
            <a:ext uri="{FF2B5EF4-FFF2-40B4-BE49-F238E27FC236}">
              <a16:creationId xmlns:a16="http://schemas.microsoft.com/office/drawing/2014/main" xmlns="" id="{00000000-0008-0000-0300-000056010000}"/>
            </a:ext>
          </a:extLst>
        </xdr:cNvPr>
        <xdr:cNvSpPr/>
      </xdr:nvSpPr>
      <xdr:spPr>
        <a:xfrm>
          <a:off x="16967200" y="10674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61</xdr:row>
      <xdr:rowOff>60735</xdr:rowOff>
    </xdr:from>
    <xdr:ext cx="762000" cy="259045"/>
    <xdr:sp macro="" textlink="">
      <xdr:nvSpPr>
        <xdr:cNvPr id="343" name="定員管理の状況該当値テキスト">
          <a:extLst>
            <a:ext uri="{FF2B5EF4-FFF2-40B4-BE49-F238E27FC236}">
              <a16:creationId xmlns:a16="http://schemas.microsoft.com/office/drawing/2014/main" xmlns="" id="{00000000-0008-0000-0300-000057010000}"/>
            </a:ext>
          </a:extLst>
        </xdr:cNvPr>
        <xdr:cNvSpPr txBox="1"/>
      </xdr:nvSpPr>
      <xdr:spPr>
        <a:xfrm>
          <a:off x="17106900" y="10519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160504</xdr:rowOff>
    </xdr:from>
    <xdr:to>
      <xdr:col>77</xdr:col>
      <xdr:colOff>95250</xdr:colOff>
      <xdr:row>62</xdr:row>
      <xdr:rowOff>90654</xdr:rowOff>
    </xdr:to>
    <xdr:sp macro="" textlink="">
      <xdr:nvSpPr>
        <xdr:cNvPr id="344" name="楕円 343">
          <a:extLst>
            <a:ext uri="{FF2B5EF4-FFF2-40B4-BE49-F238E27FC236}">
              <a16:creationId xmlns:a16="http://schemas.microsoft.com/office/drawing/2014/main" xmlns="" id="{00000000-0008-0000-0300-000058010000}"/>
            </a:ext>
          </a:extLst>
        </xdr:cNvPr>
        <xdr:cNvSpPr/>
      </xdr:nvSpPr>
      <xdr:spPr>
        <a:xfrm>
          <a:off x="16129000" y="10618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100831</xdr:rowOff>
    </xdr:from>
    <xdr:ext cx="736600" cy="259045"/>
    <xdr:sp macro="" textlink="">
      <xdr:nvSpPr>
        <xdr:cNvPr id="345" name="テキスト ボックス 344">
          <a:extLst>
            <a:ext uri="{FF2B5EF4-FFF2-40B4-BE49-F238E27FC236}">
              <a16:creationId xmlns:a16="http://schemas.microsoft.com/office/drawing/2014/main" xmlns="" id="{00000000-0008-0000-0300-000059010000}"/>
            </a:ext>
          </a:extLst>
        </xdr:cNvPr>
        <xdr:cNvSpPr txBox="1"/>
      </xdr:nvSpPr>
      <xdr:spPr>
        <a:xfrm>
          <a:off x="15798800" y="103878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137523</xdr:rowOff>
    </xdr:from>
    <xdr:to>
      <xdr:col>73</xdr:col>
      <xdr:colOff>44450</xdr:colOff>
      <xdr:row>62</xdr:row>
      <xdr:rowOff>67673</xdr:rowOff>
    </xdr:to>
    <xdr:sp macro="" textlink="">
      <xdr:nvSpPr>
        <xdr:cNvPr id="346" name="楕円 345">
          <a:extLst>
            <a:ext uri="{FF2B5EF4-FFF2-40B4-BE49-F238E27FC236}">
              <a16:creationId xmlns:a16="http://schemas.microsoft.com/office/drawing/2014/main" xmlns="" id="{00000000-0008-0000-0300-00005A010000}"/>
            </a:ext>
          </a:extLst>
        </xdr:cNvPr>
        <xdr:cNvSpPr/>
      </xdr:nvSpPr>
      <xdr:spPr>
        <a:xfrm>
          <a:off x="15240000" y="10595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77850</xdr:rowOff>
    </xdr:from>
    <xdr:ext cx="762000" cy="259045"/>
    <xdr:sp macro="" textlink="">
      <xdr:nvSpPr>
        <xdr:cNvPr id="347" name="テキスト ボックス 346">
          <a:extLst>
            <a:ext uri="{FF2B5EF4-FFF2-40B4-BE49-F238E27FC236}">
              <a16:creationId xmlns:a16="http://schemas.microsoft.com/office/drawing/2014/main" xmlns="" id="{00000000-0008-0000-0300-00005B010000}"/>
            </a:ext>
          </a:extLst>
        </xdr:cNvPr>
        <xdr:cNvSpPr txBox="1"/>
      </xdr:nvSpPr>
      <xdr:spPr>
        <a:xfrm>
          <a:off x="14909800" y="103648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137523</xdr:rowOff>
    </xdr:from>
    <xdr:to>
      <xdr:col>68</xdr:col>
      <xdr:colOff>203200</xdr:colOff>
      <xdr:row>62</xdr:row>
      <xdr:rowOff>67673</xdr:rowOff>
    </xdr:to>
    <xdr:sp macro="" textlink="">
      <xdr:nvSpPr>
        <xdr:cNvPr id="348" name="楕円 347">
          <a:extLst>
            <a:ext uri="{FF2B5EF4-FFF2-40B4-BE49-F238E27FC236}">
              <a16:creationId xmlns:a16="http://schemas.microsoft.com/office/drawing/2014/main" xmlns="" id="{00000000-0008-0000-0300-00005C010000}"/>
            </a:ext>
          </a:extLst>
        </xdr:cNvPr>
        <xdr:cNvSpPr/>
      </xdr:nvSpPr>
      <xdr:spPr>
        <a:xfrm>
          <a:off x="14351000" y="10595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77850</xdr:rowOff>
    </xdr:from>
    <xdr:ext cx="762000" cy="259045"/>
    <xdr:sp macro="" textlink="">
      <xdr:nvSpPr>
        <xdr:cNvPr id="349" name="テキスト ボックス 348">
          <a:extLst>
            <a:ext uri="{FF2B5EF4-FFF2-40B4-BE49-F238E27FC236}">
              <a16:creationId xmlns:a16="http://schemas.microsoft.com/office/drawing/2014/main" xmlns="" id="{00000000-0008-0000-0300-00005D010000}"/>
            </a:ext>
          </a:extLst>
        </xdr:cNvPr>
        <xdr:cNvSpPr txBox="1"/>
      </xdr:nvSpPr>
      <xdr:spPr>
        <a:xfrm>
          <a:off x="14020800" y="103648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113393</xdr:rowOff>
    </xdr:from>
    <xdr:to>
      <xdr:col>64</xdr:col>
      <xdr:colOff>152400</xdr:colOff>
      <xdr:row>62</xdr:row>
      <xdr:rowOff>43543</xdr:rowOff>
    </xdr:to>
    <xdr:sp macro="" textlink="">
      <xdr:nvSpPr>
        <xdr:cNvPr id="350" name="楕円 349">
          <a:extLst>
            <a:ext uri="{FF2B5EF4-FFF2-40B4-BE49-F238E27FC236}">
              <a16:creationId xmlns:a16="http://schemas.microsoft.com/office/drawing/2014/main" xmlns="" id="{00000000-0008-0000-0300-00005E010000}"/>
            </a:ext>
          </a:extLst>
        </xdr:cNvPr>
        <xdr:cNvSpPr/>
      </xdr:nvSpPr>
      <xdr:spPr>
        <a:xfrm>
          <a:off x="13462000" y="1057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53720</xdr:rowOff>
    </xdr:from>
    <xdr:ext cx="762000" cy="259045"/>
    <xdr:sp macro="" textlink="">
      <xdr:nvSpPr>
        <xdr:cNvPr id="351" name="テキスト ボックス 350">
          <a:extLst>
            <a:ext uri="{FF2B5EF4-FFF2-40B4-BE49-F238E27FC236}">
              <a16:creationId xmlns:a16="http://schemas.microsoft.com/office/drawing/2014/main" xmlns="" id="{00000000-0008-0000-0300-00005F010000}"/>
            </a:ext>
          </a:extLst>
        </xdr:cNvPr>
        <xdr:cNvSpPr txBox="1"/>
      </xdr:nvSpPr>
      <xdr:spPr>
        <a:xfrm>
          <a:off x="13131800" y="10340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2" name="正方形/長方形 351">
          <a:extLst>
            <a:ext uri="{FF2B5EF4-FFF2-40B4-BE49-F238E27FC236}">
              <a16:creationId xmlns:a16="http://schemas.microsoft.com/office/drawing/2014/main" xmlns="" id="{00000000-0008-0000-0300-000060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3" name="テキスト ボックス 352">
          <a:extLst>
            <a:ext uri="{FF2B5EF4-FFF2-40B4-BE49-F238E27FC236}">
              <a16:creationId xmlns:a16="http://schemas.microsoft.com/office/drawing/2014/main" xmlns="" id="{00000000-0008-0000-0300-000061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4" name="テキスト ボックス 353">
          <a:extLst>
            <a:ext uri="{FF2B5EF4-FFF2-40B4-BE49-F238E27FC236}">
              <a16:creationId xmlns:a16="http://schemas.microsoft.com/office/drawing/2014/main" xmlns="" id="{00000000-0008-0000-0300-000062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5" name="正方形/長方形 354">
          <a:extLst>
            <a:ext uri="{FF2B5EF4-FFF2-40B4-BE49-F238E27FC236}">
              <a16:creationId xmlns:a16="http://schemas.microsoft.com/office/drawing/2014/main" xmlns="" id="{00000000-0008-0000-0300-000063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6" name="正方形/長方形 355">
          <a:extLst>
            <a:ext uri="{FF2B5EF4-FFF2-40B4-BE49-F238E27FC236}">
              <a16:creationId xmlns:a16="http://schemas.microsoft.com/office/drawing/2014/main" xmlns="" id="{00000000-0008-0000-0300-000064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7" name="正方形/長方形 356">
          <a:extLst>
            <a:ext uri="{FF2B5EF4-FFF2-40B4-BE49-F238E27FC236}">
              <a16:creationId xmlns:a16="http://schemas.microsoft.com/office/drawing/2014/main" xmlns="" id="{00000000-0008-0000-0300-000065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8" name="正方形/長方形 357">
          <a:extLst>
            <a:ext uri="{FF2B5EF4-FFF2-40B4-BE49-F238E27FC236}">
              <a16:creationId xmlns:a16="http://schemas.microsoft.com/office/drawing/2014/main" xmlns="" id="{00000000-0008-0000-0300-000066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9" name="正方形/長方形 358">
          <a:extLst>
            <a:ext uri="{FF2B5EF4-FFF2-40B4-BE49-F238E27FC236}">
              <a16:creationId xmlns:a16="http://schemas.microsoft.com/office/drawing/2014/main" xmlns="" id="{00000000-0008-0000-0300-000067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0" name="正方形/長方形 359">
          <a:extLst>
            <a:ext uri="{FF2B5EF4-FFF2-40B4-BE49-F238E27FC236}">
              <a16:creationId xmlns:a16="http://schemas.microsoft.com/office/drawing/2014/main" xmlns="" id="{00000000-0008-0000-0300-000068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1" name="正方形/長方形 360">
          <a:extLst>
            <a:ext uri="{FF2B5EF4-FFF2-40B4-BE49-F238E27FC236}">
              <a16:creationId xmlns:a16="http://schemas.microsoft.com/office/drawing/2014/main" xmlns="" id="{00000000-0008-0000-0300-000069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2" name="正方形/長方形 361">
          <a:extLst>
            <a:ext uri="{FF2B5EF4-FFF2-40B4-BE49-F238E27FC236}">
              <a16:creationId xmlns:a16="http://schemas.microsoft.com/office/drawing/2014/main" xmlns="" id="{00000000-0008-0000-0300-00006A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3" name="正方形/長方形 362">
          <a:extLst>
            <a:ext uri="{FF2B5EF4-FFF2-40B4-BE49-F238E27FC236}">
              <a16:creationId xmlns:a16="http://schemas.microsoft.com/office/drawing/2014/main" xmlns="" id="{00000000-0008-0000-0300-00006B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4" name="テキスト ボックス 363">
          <a:extLst>
            <a:ext uri="{FF2B5EF4-FFF2-40B4-BE49-F238E27FC236}">
              <a16:creationId xmlns:a16="http://schemas.microsoft.com/office/drawing/2014/main" xmlns="" id="{00000000-0008-0000-0300-00006C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近年の大型建設事業実施にあたり、発行した地方債の元利償還金により、数値の悪化が続いている。普通建設事業の厳選による新規地方債の発行を抑制することで、地方債残高の減少に努め、実質公債費比率の改善を図る。</a:t>
          </a:r>
        </a:p>
      </xdr:txBody>
    </xdr:sp>
    <xdr:clientData/>
  </xdr:twoCellAnchor>
  <xdr:oneCellAnchor>
    <xdr:from>
      <xdr:col>61</xdr:col>
      <xdr:colOff>6350</xdr:colOff>
      <xdr:row>32</xdr:row>
      <xdr:rowOff>101600</xdr:rowOff>
    </xdr:from>
    <xdr:ext cx="298543" cy="225703"/>
    <xdr:sp macro="" textlink="">
      <xdr:nvSpPr>
        <xdr:cNvPr id="365" name="テキスト ボックス 364">
          <a:extLst>
            <a:ext uri="{FF2B5EF4-FFF2-40B4-BE49-F238E27FC236}">
              <a16:creationId xmlns:a16="http://schemas.microsoft.com/office/drawing/2014/main" xmlns="" id="{00000000-0008-0000-0300-00006D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6" name="直線コネクタ 365">
          <a:extLst>
            <a:ext uri="{FF2B5EF4-FFF2-40B4-BE49-F238E27FC236}">
              <a16:creationId xmlns:a16="http://schemas.microsoft.com/office/drawing/2014/main" xmlns="" id="{00000000-0008-0000-0300-00006E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7" name="テキスト ボックス 366">
          <a:extLst>
            <a:ext uri="{FF2B5EF4-FFF2-40B4-BE49-F238E27FC236}">
              <a16:creationId xmlns:a16="http://schemas.microsoft.com/office/drawing/2014/main" xmlns="" id="{00000000-0008-0000-0300-00006F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8" name="直線コネクタ 367">
          <a:extLst>
            <a:ext uri="{FF2B5EF4-FFF2-40B4-BE49-F238E27FC236}">
              <a16:creationId xmlns:a16="http://schemas.microsoft.com/office/drawing/2014/main" xmlns="" id="{00000000-0008-0000-0300-000070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9" name="テキスト ボックス 368">
          <a:extLst>
            <a:ext uri="{FF2B5EF4-FFF2-40B4-BE49-F238E27FC236}">
              <a16:creationId xmlns:a16="http://schemas.microsoft.com/office/drawing/2014/main" xmlns="" id="{00000000-0008-0000-0300-000071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70" name="直線コネクタ 369">
          <a:extLst>
            <a:ext uri="{FF2B5EF4-FFF2-40B4-BE49-F238E27FC236}">
              <a16:creationId xmlns:a16="http://schemas.microsoft.com/office/drawing/2014/main" xmlns="" id="{00000000-0008-0000-0300-000072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71" name="テキスト ボックス 370">
          <a:extLst>
            <a:ext uri="{FF2B5EF4-FFF2-40B4-BE49-F238E27FC236}">
              <a16:creationId xmlns:a16="http://schemas.microsoft.com/office/drawing/2014/main" xmlns="" id="{00000000-0008-0000-0300-000073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72" name="直線コネクタ 371">
          <a:extLst>
            <a:ext uri="{FF2B5EF4-FFF2-40B4-BE49-F238E27FC236}">
              <a16:creationId xmlns:a16="http://schemas.microsoft.com/office/drawing/2014/main" xmlns="" id="{00000000-0008-0000-0300-000074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3" name="テキスト ボックス 372">
          <a:extLst>
            <a:ext uri="{FF2B5EF4-FFF2-40B4-BE49-F238E27FC236}">
              <a16:creationId xmlns:a16="http://schemas.microsoft.com/office/drawing/2014/main" xmlns="" id="{00000000-0008-0000-0300-000075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4" name="直線コネクタ 373">
          <a:extLst>
            <a:ext uri="{FF2B5EF4-FFF2-40B4-BE49-F238E27FC236}">
              <a16:creationId xmlns:a16="http://schemas.microsoft.com/office/drawing/2014/main" xmlns="" id="{00000000-0008-0000-0300-000076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5" name="テキスト ボックス 374">
          <a:extLst>
            <a:ext uri="{FF2B5EF4-FFF2-40B4-BE49-F238E27FC236}">
              <a16:creationId xmlns:a16="http://schemas.microsoft.com/office/drawing/2014/main" xmlns="" id="{00000000-0008-0000-0300-000077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6" name="直線コネクタ 375">
          <a:extLst>
            <a:ext uri="{FF2B5EF4-FFF2-40B4-BE49-F238E27FC236}">
              <a16:creationId xmlns:a16="http://schemas.microsoft.com/office/drawing/2014/main" xmlns="" id="{00000000-0008-0000-0300-000078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7" name="テキスト ボックス 376">
          <a:extLst>
            <a:ext uri="{FF2B5EF4-FFF2-40B4-BE49-F238E27FC236}">
              <a16:creationId xmlns:a16="http://schemas.microsoft.com/office/drawing/2014/main" xmlns="" id="{00000000-0008-0000-0300-000079010000}"/>
            </a:ext>
          </a:extLst>
        </xdr:cNvPr>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8" name="直線コネクタ 377">
          <a:extLst>
            <a:ext uri="{FF2B5EF4-FFF2-40B4-BE49-F238E27FC236}">
              <a16:creationId xmlns:a16="http://schemas.microsoft.com/office/drawing/2014/main" xmlns="" id="{00000000-0008-0000-0300-00007A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9" name="公債費負担の状況グラフ枠">
          <a:extLst>
            <a:ext uri="{FF2B5EF4-FFF2-40B4-BE49-F238E27FC236}">
              <a16:creationId xmlns:a16="http://schemas.microsoft.com/office/drawing/2014/main" xmlns="" id="{00000000-0008-0000-0300-00007B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97472</xdr:rowOff>
    </xdr:from>
    <xdr:to>
      <xdr:col>81</xdr:col>
      <xdr:colOff>44450</xdr:colOff>
      <xdr:row>44</xdr:row>
      <xdr:rowOff>44450</xdr:rowOff>
    </xdr:to>
    <xdr:cxnSp macro="">
      <xdr:nvCxnSpPr>
        <xdr:cNvPr id="380" name="直線コネクタ 379">
          <a:extLst>
            <a:ext uri="{FF2B5EF4-FFF2-40B4-BE49-F238E27FC236}">
              <a16:creationId xmlns:a16="http://schemas.microsoft.com/office/drawing/2014/main" xmlns="" id="{00000000-0008-0000-0300-00007C010000}"/>
            </a:ext>
          </a:extLst>
        </xdr:cNvPr>
        <xdr:cNvCxnSpPr/>
      </xdr:nvCxnSpPr>
      <xdr:spPr>
        <a:xfrm flipV="1">
          <a:off x="17018000" y="6098222"/>
          <a:ext cx="0" cy="14900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16527</xdr:rowOff>
    </xdr:from>
    <xdr:ext cx="762000" cy="259045"/>
    <xdr:sp macro="" textlink="">
      <xdr:nvSpPr>
        <xdr:cNvPr id="381" name="公債費負担の状況最小値テキスト">
          <a:extLst>
            <a:ext uri="{FF2B5EF4-FFF2-40B4-BE49-F238E27FC236}">
              <a16:creationId xmlns:a16="http://schemas.microsoft.com/office/drawing/2014/main" xmlns="" id="{00000000-0008-0000-0300-00007D010000}"/>
            </a:ext>
          </a:extLst>
        </xdr:cNvPr>
        <xdr:cNvSpPr txBox="1"/>
      </xdr:nvSpPr>
      <xdr:spPr>
        <a:xfrm>
          <a:off x="17106900" y="756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44450</xdr:rowOff>
    </xdr:from>
    <xdr:to>
      <xdr:col>81</xdr:col>
      <xdr:colOff>133350</xdr:colOff>
      <xdr:row>44</xdr:row>
      <xdr:rowOff>44450</xdr:rowOff>
    </xdr:to>
    <xdr:cxnSp macro="">
      <xdr:nvCxnSpPr>
        <xdr:cNvPr id="382" name="直線コネクタ 381">
          <a:extLst>
            <a:ext uri="{FF2B5EF4-FFF2-40B4-BE49-F238E27FC236}">
              <a16:creationId xmlns:a16="http://schemas.microsoft.com/office/drawing/2014/main" xmlns="" id="{00000000-0008-0000-0300-00007E010000}"/>
            </a:ext>
          </a:extLst>
        </xdr:cNvPr>
        <xdr:cNvCxnSpPr/>
      </xdr:nvCxnSpPr>
      <xdr:spPr>
        <a:xfrm>
          <a:off x="16929100" y="7588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12399</xdr:rowOff>
    </xdr:from>
    <xdr:ext cx="762000" cy="259045"/>
    <xdr:sp macro="" textlink="">
      <xdr:nvSpPr>
        <xdr:cNvPr id="383" name="公債費負担の状況最大値テキスト">
          <a:extLst>
            <a:ext uri="{FF2B5EF4-FFF2-40B4-BE49-F238E27FC236}">
              <a16:creationId xmlns:a16="http://schemas.microsoft.com/office/drawing/2014/main" xmlns="" id="{00000000-0008-0000-0300-00007F010000}"/>
            </a:ext>
          </a:extLst>
        </xdr:cNvPr>
        <xdr:cNvSpPr txBox="1"/>
      </xdr:nvSpPr>
      <xdr:spPr>
        <a:xfrm>
          <a:off x="17106900" y="5841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97472</xdr:rowOff>
    </xdr:from>
    <xdr:to>
      <xdr:col>81</xdr:col>
      <xdr:colOff>133350</xdr:colOff>
      <xdr:row>35</xdr:row>
      <xdr:rowOff>97472</xdr:rowOff>
    </xdr:to>
    <xdr:cxnSp macro="">
      <xdr:nvCxnSpPr>
        <xdr:cNvPr id="384" name="直線コネクタ 383">
          <a:extLst>
            <a:ext uri="{FF2B5EF4-FFF2-40B4-BE49-F238E27FC236}">
              <a16:creationId xmlns:a16="http://schemas.microsoft.com/office/drawing/2014/main" xmlns="" id="{00000000-0008-0000-0300-000080010000}"/>
            </a:ext>
          </a:extLst>
        </xdr:cNvPr>
        <xdr:cNvCxnSpPr/>
      </xdr:nvCxnSpPr>
      <xdr:spPr>
        <a:xfrm>
          <a:off x="16929100" y="60982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37</xdr:row>
      <xdr:rowOff>108479</xdr:rowOff>
    </xdr:from>
    <xdr:to>
      <xdr:col>81</xdr:col>
      <xdr:colOff>44450</xdr:colOff>
      <xdr:row>37</xdr:row>
      <xdr:rowOff>110490</xdr:rowOff>
    </xdr:to>
    <xdr:cxnSp macro="">
      <xdr:nvCxnSpPr>
        <xdr:cNvPr id="385" name="直線コネクタ 384">
          <a:extLst>
            <a:ext uri="{FF2B5EF4-FFF2-40B4-BE49-F238E27FC236}">
              <a16:creationId xmlns:a16="http://schemas.microsoft.com/office/drawing/2014/main" xmlns="" id="{00000000-0008-0000-0300-000081010000}"/>
            </a:ext>
          </a:extLst>
        </xdr:cNvPr>
        <xdr:cNvCxnSpPr/>
      </xdr:nvCxnSpPr>
      <xdr:spPr>
        <a:xfrm>
          <a:off x="16179800" y="6452129"/>
          <a:ext cx="838200" cy="2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159190</xdr:rowOff>
    </xdr:from>
    <xdr:ext cx="762000" cy="259045"/>
    <xdr:sp macro="" textlink="">
      <xdr:nvSpPr>
        <xdr:cNvPr id="386" name="公債費負担の状況平均値テキスト">
          <a:extLst>
            <a:ext uri="{FF2B5EF4-FFF2-40B4-BE49-F238E27FC236}">
              <a16:creationId xmlns:a16="http://schemas.microsoft.com/office/drawing/2014/main" xmlns="" id="{00000000-0008-0000-0300-000082010000}"/>
            </a:ext>
          </a:extLst>
        </xdr:cNvPr>
        <xdr:cNvSpPr txBox="1"/>
      </xdr:nvSpPr>
      <xdr:spPr>
        <a:xfrm>
          <a:off x="17106900" y="61599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36</xdr:row>
      <xdr:rowOff>142663</xdr:rowOff>
    </xdr:from>
    <xdr:to>
      <xdr:col>81</xdr:col>
      <xdr:colOff>95250</xdr:colOff>
      <xdr:row>37</xdr:row>
      <xdr:rowOff>72813</xdr:rowOff>
    </xdr:to>
    <xdr:sp macro="" textlink="">
      <xdr:nvSpPr>
        <xdr:cNvPr id="387" name="フローチャート: 判断 386">
          <a:extLst>
            <a:ext uri="{FF2B5EF4-FFF2-40B4-BE49-F238E27FC236}">
              <a16:creationId xmlns:a16="http://schemas.microsoft.com/office/drawing/2014/main" xmlns="" id="{00000000-0008-0000-0300-000083010000}"/>
            </a:ext>
          </a:extLst>
        </xdr:cNvPr>
        <xdr:cNvSpPr/>
      </xdr:nvSpPr>
      <xdr:spPr>
        <a:xfrm>
          <a:off x="16967200" y="6314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37</xdr:row>
      <xdr:rowOff>92392</xdr:rowOff>
    </xdr:from>
    <xdr:to>
      <xdr:col>77</xdr:col>
      <xdr:colOff>44450</xdr:colOff>
      <xdr:row>37</xdr:row>
      <xdr:rowOff>108479</xdr:rowOff>
    </xdr:to>
    <xdr:cxnSp macro="">
      <xdr:nvCxnSpPr>
        <xdr:cNvPr id="388" name="直線コネクタ 387">
          <a:extLst>
            <a:ext uri="{FF2B5EF4-FFF2-40B4-BE49-F238E27FC236}">
              <a16:creationId xmlns:a16="http://schemas.microsoft.com/office/drawing/2014/main" xmlns="" id="{00000000-0008-0000-0300-000084010000}"/>
            </a:ext>
          </a:extLst>
        </xdr:cNvPr>
        <xdr:cNvCxnSpPr/>
      </xdr:nvCxnSpPr>
      <xdr:spPr>
        <a:xfrm>
          <a:off x="15290800" y="6436042"/>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36</xdr:row>
      <xdr:rowOff>148696</xdr:rowOff>
    </xdr:from>
    <xdr:to>
      <xdr:col>77</xdr:col>
      <xdr:colOff>95250</xdr:colOff>
      <xdr:row>37</xdr:row>
      <xdr:rowOff>78846</xdr:rowOff>
    </xdr:to>
    <xdr:sp macro="" textlink="">
      <xdr:nvSpPr>
        <xdr:cNvPr id="389" name="フローチャート: 判断 388">
          <a:extLst>
            <a:ext uri="{FF2B5EF4-FFF2-40B4-BE49-F238E27FC236}">
              <a16:creationId xmlns:a16="http://schemas.microsoft.com/office/drawing/2014/main" xmlns="" id="{00000000-0008-0000-0300-000085010000}"/>
            </a:ext>
          </a:extLst>
        </xdr:cNvPr>
        <xdr:cNvSpPr/>
      </xdr:nvSpPr>
      <xdr:spPr>
        <a:xfrm>
          <a:off x="16129000" y="6320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35</xdr:row>
      <xdr:rowOff>89023</xdr:rowOff>
    </xdr:from>
    <xdr:ext cx="736600" cy="259045"/>
    <xdr:sp macro="" textlink="">
      <xdr:nvSpPr>
        <xdr:cNvPr id="390" name="テキスト ボックス 389">
          <a:extLst>
            <a:ext uri="{FF2B5EF4-FFF2-40B4-BE49-F238E27FC236}">
              <a16:creationId xmlns:a16="http://schemas.microsoft.com/office/drawing/2014/main" xmlns="" id="{00000000-0008-0000-0300-000086010000}"/>
            </a:ext>
          </a:extLst>
        </xdr:cNvPr>
        <xdr:cNvSpPr txBox="1"/>
      </xdr:nvSpPr>
      <xdr:spPr>
        <a:xfrm>
          <a:off x="15798800" y="60897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37</xdr:row>
      <xdr:rowOff>74295</xdr:rowOff>
    </xdr:from>
    <xdr:to>
      <xdr:col>72</xdr:col>
      <xdr:colOff>203200</xdr:colOff>
      <xdr:row>37</xdr:row>
      <xdr:rowOff>92392</xdr:rowOff>
    </xdr:to>
    <xdr:cxnSp macro="">
      <xdr:nvCxnSpPr>
        <xdr:cNvPr id="391" name="直線コネクタ 390">
          <a:extLst>
            <a:ext uri="{FF2B5EF4-FFF2-40B4-BE49-F238E27FC236}">
              <a16:creationId xmlns:a16="http://schemas.microsoft.com/office/drawing/2014/main" xmlns="" id="{00000000-0008-0000-0300-000087010000}"/>
            </a:ext>
          </a:extLst>
        </xdr:cNvPr>
        <xdr:cNvCxnSpPr/>
      </xdr:nvCxnSpPr>
      <xdr:spPr>
        <a:xfrm>
          <a:off x="14401800" y="6417945"/>
          <a:ext cx="889000" cy="180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36</xdr:row>
      <xdr:rowOff>150707</xdr:rowOff>
    </xdr:from>
    <xdr:to>
      <xdr:col>73</xdr:col>
      <xdr:colOff>44450</xdr:colOff>
      <xdr:row>37</xdr:row>
      <xdr:rowOff>80857</xdr:rowOff>
    </xdr:to>
    <xdr:sp macro="" textlink="">
      <xdr:nvSpPr>
        <xdr:cNvPr id="392" name="フローチャート: 判断 391">
          <a:extLst>
            <a:ext uri="{FF2B5EF4-FFF2-40B4-BE49-F238E27FC236}">
              <a16:creationId xmlns:a16="http://schemas.microsoft.com/office/drawing/2014/main" xmlns="" id="{00000000-0008-0000-0300-000088010000}"/>
            </a:ext>
          </a:extLst>
        </xdr:cNvPr>
        <xdr:cNvSpPr/>
      </xdr:nvSpPr>
      <xdr:spPr>
        <a:xfrm>
          <a:off x="15240000" y="6322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35</xdr:row>
      <xdr:rowOff>91034</xdr:rowOff>
    </xdr:from>
    <xdr:ext cx="762000" cy="259045"/>
    <xdr:sp macro="" textlink="">
      <xdr:nvSpPr>
        <xdr:cNvPr id="393" name="テキスト ボックス 392">
          <a:extLst>
            <a:ext uri="{FF2B5EF4-FFF2-40B4-BE49-F238E27FC236}">
              <a16:creationId xmlns:a16="http://schemas.microsoft.com/office/drawing/2014/main" xmlns="" id="{00000000-0008-0000-0300-000089010000}"/>
            </a:ext>
          </a:extLst>
        </xdr:cNvPr>
        <xdr:cNvSpPr txBox="1"/>
      </xdr:nvSpPr>
      <xdr:spPr>
        <a:xfrm>
          <a:off x="14909800" y="60917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37</xdr:row>
      <xdr:rowOff>66252</xdr:rowOff>
    </xdr:from>
    <xdr:to>
      <xdr:col>68</xdr:col>
      <xdr:colOff>152400</xdr:colOff>
      <xdr:row>37</xdr:row>
      <xdr:rowOff>74295</xdr:rowOff>
    </xdr:to>
    <xdr:cxnSp macro="">
      <xdr:nvCxnSpPr>
        <xdr:cNvPr id="394" name="直線コネクタ 393">
          <a:extLst>
            <a:ext uri="{FF2B5EF4-FFF2-40B4-BE49-F238E27FC236}">
              <a16:creationId xmlns:a16="http://schemas.microsoft.com/office/drawing/2014/main" xmlns="" id="{00000000-0008-0000-0300-00008A010000}"/>
            </a:ext>
          </a:extLst>
        </xdr:cNvPr>
        <xdr:cNvCxnSpPr/>
      </xdr:nvCxnSpPr>
      <xdr:spPr>
        <a:xfrm>
          <a:off x="13512800" y="6409902"/>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36</xdr:row>
      <xdr:rowOff>154728</xdr:rowOff>
    </xdr:from>
    <xdr:to>
      <xdr:col>68</xdr:col>
      <xdr:colOff>203200</xdr:colOff>
      <xdr:row>37</xdr:row>
      <xdr:rowOff>84878</xdr:rowOff>
    </xdr:to>
    <xdr:sp macro="" textlink="">
      <xdr:nvSpPr>
        <xdr:cNvPr id="395" name="フローチャート: 判断 394">
          <a:extLst>
            <a:ext uri="{FF2B5EF4-FFF2-40B4-BE49-F238E27FC236}">
              <a16:creationId xmlns:a16="http://schemas.microsoft.com/office/drawing/2014/main" xmlns="" id="{00000000-0008-0000-0300-00008B010000}"/>
            </a:ext>
          </a:extLst>
        </xdr:cNvPr>
        <xdr:cNvSpPr/>
      </xdr:nvSpPr>
      <xdr:spPr>
        <a:xfrm>
          <a:off x="14351000" y="6326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35</xdr:row>
      <xdr:rowOff>95055</xdr:rowOff>
    </xdr:from>
    <xdr:ext cx="762000" cy="259045"/>
    <xdr:sp macro="" textlink="">
      <xdr:nvSpPr>
        <xdr:cNvPr id="396" name="テキスト ボックス 395">
          <a:extLst>
            <a:ext uri="{FF2B5EF4-FFF2-40B4-BE49-F238E27FC236}">
              <a16:creationId xmlns:a16="http://schemas.microsoft.com/office/drawing/2014/main" xmlns="" id="{00000000-0008-0000-0300-00008C010000}"/>
            </a:ext>
          </a:extLst>
        </xdr:cNvPr>
        <xdr:cNvSpPr txBox="1"/>
      </xdr:nvSpPr>
      <xdr:spPr>
        <a:xfrm>
          <a:off x="14020800" y="6095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36</xdr:row>
      <xdr:rowOff>158750</xdr:rowOff>
    </xdr:from>
    <xdr:to>
      <xdr:col>64</xdr:col>
      <xdr:colOff>152400</xdr:colOff>
      <xdr:row>37</xdr:row>
      <xdr:rowOff>88900</xdr:rowOff>
    </xdr:to>
    <xdr:sp macro="" textlink="">
      <xdr:nvSpPr>
        <xdr:cNvPr id="397" name="フローチャート: 判断 396">
          <a:extLst>
            <a:ext uri="{FF2B5EF4-FFF2-40B4-BE49-F238E27FC236}">
              <a16:creationId xmlns:a16="http://schemas.microsoft.com/office/drawing/2014/main" xmlns="" id="{00000000-0008-0000-0300-00008D010000}"/>
            </a:ext>
          </a:extLst>
        </xdr:cNvPr>
        <xdr:cNvSpPr/>
      </xdr:nvSpPr>
      <xdr:spPr>
        <a:xfrm>
          <a:off x="13462000" y="633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35</xdr:row>
      <xdr:rowOff>99077</xdr:rowOff>
    </xdr:from>
    <xdr:ext cx="762000" cy="259045"/>
    <xdr:sp macro="" textlink="">
      <xdr:nvSpPr>
        <xdr:cNvPr id="398" name="テキスト ボックス 397">
          <a:extLst>
            <a:ext uri="{FF2B5EF4-FFF2-40B4-BE49-F238E27FC236}">
              <a16:creationId xmlns:a16="http://schemas.microsoft.com/office/drawing/2014/main" xmlns="" id="{00000000-0008-0000-0300-00008E010000}"/>
            </a:ext>
          </a:extLst>
        </xdr:cNvPr>
        <xdr:cNvSpPr txBox="1"/>
      </xdr:nvSpPr>
      <xdr:spPr>
        <a:xfrm>
          <a:off x="13131800" y="6099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xmlns="" id="{00000000-0008-0000-0300-00008F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xmlns="" id="{00000000-0008-0000-0300-000090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xmlns="" id="{00000000-0008-0000-0300-000091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2" name="テキスト ボックス 401">
          <a:extLst>
            <a:ext uri="{FF2B5EF4-FFF2-40B4-BE49-F238E27FC236}">
              <a16:creationId xmlns:a16="http://schemas.microsoft.com/office/drawing/2014/main" xmlns="" id="{00000000-0008-0000-0300-000092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3" name="テキスト ボックス 402">
          <a:extLst>
            <a:ext uri="{FF2B5EF4-FFF2-40B4-BE49-F238E27FC236}">
              <a16:creationId xmlns:a16="http://schemas.microsoft.com/office/drawing/2014/main" xmlns="" id="{00000000-0008-0000-0300-000093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37</xdr:row>
      <xdr:rowOff>59690</xdr:rowOff>
    </xdr:from>
    <xdr:to>
      <xdr:col>81</xdr:col>
      <xdr:colOff>95250</xdr:colOff>
      <xdr:row>37</xdr:row>
      <xdr:rowOff>161290</xdr:rowOff>
    </xdr:to>
    <xdr:sp macro="" textlink="">
      <xdr:nvSpPr>
        <xdr:cNvPr id="404" name="楕円 403">
          <a:extLst>
            <a:ext uri="{FF2B5EF4-FFF2-40B4-BE49-F238E27FC236}">
              <a16:creationId xmlns:a16="http://schemas.microsoft.com/office/drawing/2014/main" xmlns="" id="{00000000-0008-0000-0300-000094010000}"/>
            </a:ext>
          </a:extLst>
        </xdr:cNvPr>
        <xdr:cNvSpPr/>
      </xdr:nvSpPr>
      <xdr:spPr>
        <a:xfrm>
          <a:off x="16967200" y="6403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37</xdr:row>
      <xdr:rowOff>31767</xdr:rowOff>
    </xdr:from>
    <xdr:ext cx="762000" cy="259045"/>
    <xdr:sp macro="" textlink="">
      <xdr:nvSpPr>
        <xdr:cNvPr id="405" name="公債費負担の状況該当値テキスト">
          <a:extLst>
            <a:ext uri="{FF2B5EF4-FFF2-40B4-BE49-F238E27FC236}">
              <a16:creationId xmlns:a16="http://schemas.microsoft.com/office/drawing/2014/main" xmlns="" id="{00000000-0008-0000-0300-000095010000}"/>
            </a:ext>
          </a:extLst>
        </xdr:cNvPr>
        <xdr:cNvSpPr txBox="1"/>
      </xdr:nvSpPr>
      <xdr:spPr>
        <a:xfrm>
          <a:off x="17106900" y="6375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37</xdr:row>
      <xdr:rowOff>57679</xdr:rowOff>
    </xdr:from>
    <xdr:to>
      <xdr:col>77</xdr:col>
      <xdr:colOff>95250</xdr:colOff>
      <xdr:row>37</xdr:row>
      <xdr:rowOff>159279</xdr:rowOff>
    </xdr:to>
    <xdr:sp macro="" textlink="">
      <xdr:nvSpPr>
        <xdr:cNvPr id="406" name="楕円 405">
          <a:extLst>
            <a:ext uri="{FF2B5EF4-FFF2-40B4-BE49-F238E27FC236}">
              <a16:creationId xmlns:a16="http://schemas.microsoft.com/office/drawing/2014/main" xmlns="" id="{00000000-0008-0000-0300-000096010000}"/>
            </a:ext>
          </a:extLst>
        </xdr:cNvPr>
        <xdr:cNvSpPr/>
      </xdr:nvSpPr>
      <xdr:spPr>
        <a:xfrm>
          <a:off x="16129000" y="6401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37</xdr:row>
      <xdr:rowOff>144056</xdr:rowOff>
    </xdr:from>
    <xdr:ext cx="736600" cy="259045"/>
    <xdr:sp macro="" textlink="">
      <xdr:nvSpPr>
        <xdr:cNvPr id="407" name="テキスト ボックス 406">
          <a:extLst>
            <a:ext uri="{FF2B5EF4-FFF2-40B4-BE49-F238E27FC236}">
              <a16:creationId xmlns:a16="http://schemas.microsoft.com/office/drawing/2014/main" xmlns="" id="{00000000-0008-0000-0300-000097010000}"/>
            </a:ext>
          </a:extLst>
        </xdr:cNvPr>
        <xdr:cNvSpPr txBox="1"/>
      </xdr:nvSpPr>
      <xdr:spPr>
        <a:xfrm>
          <a:off x="15798800" y="64877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37</xdr:row>
      <xdr:rowOff>41592</xdr:rowOff>
    </xdr:from>
    <xdr:to>
      <xdr:col>73</xdr:col>
      <xdr:colOff>44450</xdr:colOff>
      <xdr:row>37</xdr:row>
      <xdr:rowOff>143192</xdr:rowOff>
    </xdr:to>
    <xdr:sp macro="" textlink="">
      <xdr:nvSpPr>
        <xdr:cNvPr id="408" name="楕円 407">
          <a:extLst>
            <a:ext uri="{FF2B5EF4-FFF2-40B4-BE49-F238E27FC236}">
              <a16:creationId xmlns:a16="http://schemas.microsoft.com/office/drawing/2014/main" xmlns="" id="{00000000-0008-0000-0300-000098010000}"/>
            </a:ext>
          </a:extLst>
        </xdr:cNvPr>
        <xdr:cNvSpPr/>
      </xdr:nvSpPr>
      <xdr:spPr>
        <a:xfrm>
          <a:off x="15240000" y="6385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127970</xdr:rowOff>
    </xdr:from>
    <xdr:ext cx="762000" cy="259045"/>
    <xdr:sp macro="" textlink="">
      <xdr:nvSpPr>
        <xdr:cNvPr id="409" name="テキスト ボックス 408">
          <a:extLst>
            <a:ext uri="{FF2B5EF4-FFF2-40B4-BE49-F238E27FC236}">
              <a16:creationId xmlns:a16="http://schemas.microsoft.com/office/drawing/2014/main" xmlns="" id="{00000000-0008-0000-0300-000099010000}"/>
            </a:ext>
          </a:extLst>
        </xdr:cNvPr>
        <xdr:cNvSpPr txBox="1"/>
      </xdr:nvSpPr>
      <xdr:spPr>
        <a:xfrm>
          <a:off x="14909800" y="6471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37</xdr:row>
      <xdr:rowOff>23495</xdr:rowOff>
    </xdr:from>
    <xdr:to>
      <xdr:col>68</xdr:col>
      <xdr:colOff>203200</xdr:colOff>
      <xdr:row>37</xdr:row>
      <xdr:rowOff>125095</xdr:rowOff>
    </xdr:to>
    <xdr:sp macro="" textlink="">
      <xdr:nvSpPr>
        <xdr:cNvPr id="410" name="楕円 409">
          <a:extLst>
            <a:ext uri="{FF2B5EF4-FFF2-40B4-BE49-F238E27FC236}">
              <a16:creationId xmlns:a16="http://schemas.microsoft.com/office/drawing/2014/main" xmlns="" id="{00000000-0008-0000-0300-00009A010000}"/>
            </a:ext>
          </a:extLst>
        </xdr:cNvPr>
        <xdr:cNvSpPr/>
      </xdr:nvSpPr>
      <xdr:spPr>
        <a:xfrm>
          <a:off x="14351000" y="6367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37</xdr:row>
      <xdr:rowOff>109872</xdr:rowOff>
    </xdr:from>
    <xdr:ext cx="762000" cy="259045"/>
    <xdr:sp macro="" textlink="">
      <xdr:nvSpPr>
        <xdr:cNvPr id="411" name="テキスト ボックス 410">
          <a:extLst>
            <a:ext uri="{FF2B5EF4-FFF2-40B4-BE49-F238E27FC236}">
              <a16:creationId xmlns:a16="http://schemas.microsoft.com/office/drawing/2014/main" xmlns="" id="{00000000-0008-0000-0300-00009B010000}"/>
            </a:ext>
          </a:extLst>
        </xdr:cNvPr>
        <xdr:cNvSpPr txBox="1"/>
      </xdr:nvSpPr>
      <xdr:spPr>
        <a:xfrm>
          <a:off x="14020800" y="64535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37</xdr:row>
      <xdr:rowOff>15452</xdr:rowOff>
    </xdr:from>
    <xdr:to>
      <xdr:col>64</xdr:col>
      <xdr:colOff>152400</xdr:colOff>
      <xdr:row>37</xdr:row>
      <xdr:rowOff>117052</xdr:rowOff>
    </xdr:to>
    <xdr:sp macro="" textlink="">
      <xdr:nvSpPr>
        <xdr:cNvPr id="412" name="楕円 411">
          <a:extLst>
            <a:ext uri="{FF2B5EF4-FFF2-40B4-BE49-F238E27FC236}">
              <a16:creationId xmlns:a16="http://schemas.microsoft.com/office/drawing/2014/main" xmlns="" id="{00000000-0008-0000-0300-00009C010000}"/>
            </a:ext>
          </a:extLst>
        </xdr:cNvPr>
        <xdr:cNvSpPr/>
      </xdr:nvSpPr>
      <xdr:spPr>
        <a:xfrm>
          <a:off x="13462000" y="6359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37</xdr:row>
      <xdr:rowOff>101829</xdr:rowOff>
    </xdr:from>
    <xdr:ext cx="762000" cy="259045"/>
    <xdr:sp macro="" textlink="">
      <xdr:nvSpPr>
        <xdr:cNvPr id="413" name="テキスト ボックス 412">
          <a:extLst>
            <a:ext uri="{FF2B5EF4-FFF2-40B4-BE49-F238E27FC236}">
              <a16:creationId xmlns:a16="http://schemas.microsoft.com/office/drawing/2014/main" xmlns="" id="{00000000-0008-0000-0300-00009D010000}"/>
            </a:ext>
          </a:extLst>
        </xdr:cNvPr>
        <xdr:cNvSpPr txBox="1"/>
      </xdr:nvSpPr>
      <xdr:spPr>
        <a:xfrm>
          <a:off x="13131800" y="64454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4" name="正方形/長方形 413">
          <a:extLst>
            <a:ext uri="{FF2B5EF4-FFF2-40B4-BE49-F238E27FC236}">
              <a16:creationId xmlns:a16="http://schemas.microsoft.com/office/drawing/2014/main" xmlns="" id="{00000000-0008-0000-0300-00009E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5" name="テキスト ボックス 414">
          <a:extLst>
            <a:ext uri="{FF2B5EF4-FFF2-40B4-BE49-F238E27FC236}">
              <a16:creationId xmlns:a16="http://schemas.microsoft.com/office/drawing/2014/main" xmlns="" id="{00000000-0008-0000-0300-00009F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6" name="テキスト ボックス 415">
          <a:extLst>
            <a:ext uri="{FF2B5EF4-FFF2-40B4-BE49-F238E27FC236}">
              <a16:creationId xmlns:a16="http://schemas.microsoft.com/office/drawing/2014/main" xmlns="" id="{00000000-0008-0000-0300-0000A0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[114.6%]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7" name="正方形/長方形 416">
          <a:extLst>
            <a:ext uri="{FF2B5EF4-FFF2-40B4-BE49-F238E27FC236}">
              <a16:creationId xmlns:a16="http://schemas.microsoft.com/office/drawing/2014/main" xmlns="" id="{00000000-0008-0000-0300-0000A1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8" name="正方形/長方形 417">
          <a:extLst>
            <a:ext uri="{FF2B5EF4-FFF2-40B4-BE49-F238E27FC236}">
              <a16:creationId xmlns:a16="http://schemas.microsoft.com/office/drawing/2014/main" xmlns="" id="{00000000-0008-0000-0300-0000A2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9" name="正方形/長方形 418">
          <a:extLst>
            <a:ext uri="{FF2B5EF4-FFF2-40B4-BE49-F238E27FC236}">
              <a16:creationId xmlns:a16="http://schemas.microsoft.com/office/drawing/2014/main" xmlns="" id="{00000000-0008-0000-0300-0000A3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0" name="正方形/長方形 419">
          <a:extLst>
            <a:ext uri="{FF2B5EF4-FFF2-40B4-BE49-F238E27FC236}">
              <a16:creationId xmlns:a16="http://schemas.microsoft.com/office/drawing/2014/main" xmlns="" id="{00000000-0008-0000-0300-0000A4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1" name="正方形/長方形 420">
          <a:extLst>
            <a:ext uri="{FF2B5EF4-FFF2-40B4-BE49-F238E27FC236}">
              <a16:creationId xmlns:a16="http://schemas.microsoft.com/office/drawing/2014/main" xmlns="" id="{00000000-0008-0000-0300-0000A5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2" name="正方形/長方形 421">
          <a:extLst>
            <a:ext uri="{FF2B5EF4-FFF2-40B4-BE49-F238E27FC236}">
              <a16:creationId xmlns:a16="http://schemas.microsoft.com/office/drawing/2014/main" xmlns="" id="{00000000-0008-0000-0300-0000A6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3" name="正方形/長方形 422">
          <a:extLst>
            <a:ext uri="{FF2B5EF4-FFF2-40B4-BE49-F238E27FC236}">
              <a16:creationId xmlns:a16="http://schemas.microsoft.com/office/drawing/2014/main" xmlns="" id="{00000000-0008-0000-0300-0000A7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4" name="正方形/長方形 423">
          <a:extLst>
            <a:ext uri="{FF2B5EF4-FFF2-40B4-BE49-F238E27FC236}">
              <a16:creationId xmlns:a16="http://schemas.microsoft.com/office/drawing/2014/main" xmlns="" id="{00000000-0008-0000-0300-0000A8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5" name="正方形/長方形 424">
          <a:extLst>
            <a:ext uri="{FF2B5EF4-FFF2-40B4-BE49-F238E27FC236}">
              <a16:creationId xmlns:a16="http://schemas.microsoft.com/office/drawing/2014/main" xmlns="" id="{00000000-0008-0000-0300-0000A9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6" name="テキスト ボックス 425">
          <a:extLst>
            <a:ext uri="{FF2B5EF4-FFF2-40B4-BE49-F238E27FC236}">
              <a16:creationId xmlns:a16="http://schemas.microsoft.com/office/drawing/2014/main" xmlns="" id="{00000000-0008-0000-0300-0000AA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地方債残高は平成２９年度をピークに減少傾向にあるものの、基金の取り崩しが続いている状態である。引き続き、地方債発行額の抑制に努め、将来負担比率の抑制を図る。</a:t>
          </a:r>
        </a:p>
      </xdr:txBody>
    </xdr:sp>
    <xdr:clientData/>
  </xdr:twoCellAnchor>
  <xdr:oneCellAnchor>
    <xdr:from>
      <xdr:col>61</xdr:col>
      <xdr:colOff>6350</xdr:colOff>
      <xdr:row>10</xdr:row>
      <xdr:rowOff>63500</xdr:rowOff>
    </xdr:from>
    <xdr:ext cx="298543" cy="225703"/>
    <xdr:sp macro="" textlink="">
      <xdr:nvSpPr>
        <xdr:cNvPr id="427" name="テキスト ボックス 426">
          <a:extLst>
            <a:ext uri="{FF2B5EF4-FFF2-40B4-BE49-F238E27FC236}">
              <a16:creationId xmlns:a16="http://schemas.microsoft.com/office/drawing/2014/main" xmlns="" id="{00000000-0008-0000-0300-0000AB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8" name="直線コネクタ 427">
          <a:extLst>
            <a:ext uri="{FF2B5EF4-FFF2-40B4-BE49-F238E27FC236}">
              <a16:creationId xmlns:a16="http://schemas.microsoft.com/office/drawing/2014/main" xmlns="" id="{00000000-0008-0000-0300-0000AC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9" name="テキスト ボックス 428">
          <a:extLst>
            <a:ext uri="{FF2B5EF4-FFF2-40B4-BE49-F238E27FC236}">
              <a16:creationId xmlns:a16="http://schemas.microsoft.com/office/drawing/2014/main" xmlns="" id="{00000000-0008-0000-0300-0000AD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30" name="直線コネクタ 429">
          <a:extLst>
            <a:ext uri="{FF2B5EF4-FFF2-40B4-BE49-F238E27FC236}">
              <a16:creationId xmlns:a16="http://schemas.microsoft.com/office/drawing/2014/main" xmlns="" id="{00000000-0008-0000-0300-0000AE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31" name="テキスト ボックス 430">
          <a:extLst>
            <a:ext uri="{FF2B5EF4-FFF2-40B4-BE49-F238E27FC236}">
              <a16:creationId xmlns:a16="http://schemas.microsoft.com/office/drawing/2014/main" xmlns="" id="{00000000-0008-0000-0300-0000AF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32" name="直線コネクタ 431">
          <a:extLst>
            <a:ext uri="{FF2B5EF4-FFF2-40B4-BE49-F238E27FC236}">
              <a16:creationId xmlns:a16="http://schemas.microsoft.com/office/drawing/2014/main" xmlns="" id="{00000000-0008-0000-0300-0000B0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3" name="テキスト ボックス 432">
          <a:extLst>
            <a:ext uri="{FF2B5EF4-FFF2-40B4-BE49-F238E27FC236}">
              <a16:creationId xmlns:a16="http://schemas.microsoft.com/office/drawing/2014/main" xmlns="" id="{00000000-0008-0000-0300-0000B1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4" name="直線コネクタ 433">
          <a:extLst>
            <a:ext uri="{FF2B5EF4-FFF2-40B4-BE49-F238E27FC236}">
              <a16:creationId xmlns:a16="http://schemas.microsoft.com/office/drawing/2014/main" xmlns="" id="{00000000-0008-0000-0300-0000B2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5" name="テキスト ボックス 434">
          <a:extLst>
            <a:ext uri="{FF2B5EF4-FFF2-40B4-BE49-F238E27FC236}">
              <a16:creationId xmlns:a16="http://schemas.microsoft.com/office/drawing/2014/main" xmlns="" id="{00000000-0008-0000-0300-0000B3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6" name="直線コネクタ 435">
          <a:extLst>
            <a:ext uri="{FF2B5EF4-FFF2-40B4-BE49-F238E27FC236}">
              <a16:creationId xmlns:a16="http://schemas.microsoft.com/office/drawing/2014/main" xmlns="" id="{00000000-0008-0000-0300-0000B4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7" name="テキスト ボックス 436">
          <a:extLst>
            <a:ext uri="{FF2B5EF4-FFF2-40B4-BE49-F238E27FC236}">
              <a16:creationId xmlns:a16="http://schemas.microsoft.com/office/drawing/2014/main" xmlns="" id="{00000000-0008-0000-0300-0000B5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8" name="直線コネクタ 437">
          <a:extLst>
            <a:ext uri="{FF2B5EF4-FFF2-40B4-BE49-F238E27FC236}">
              <a16:creationId xmlns:a16="http://schemas.microsoft.com/office/drawing/2014/main" xmlns="" id="{00000000-0008-0000-0300-0000B6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9" name="テキスト ボックス 438">
          <a:extLst>
            <a:ext uri="{FF2B5EF4-FFF2-40B4-BE49-F238E27FC236}">
              <a16:creationId xmlns:a16="http://schemas.microsoft.com/office/drawing/2014/main" xmlns="" id="{00000000-0008-0000-0300-0000B7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0" name="直線コネクタ 439">
          <a:extLst>
            <a:ext uri="{FF2B5EF4-FFF2-40B4-BE49-F238E27FC236}">
              <a16:creationId xmlns:a16="http://schemas.microsoft.com/office/drawing/2014/main" xmlns="" id="{00000000-0008-0000-0300-0000B8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1" name="将来負担の状況グラフ枠">
          <a:extLst>
            <a:ext uri="{FF2B5EF4-FFF2-40B4-BE49-F238E27FC236}">
              <a16:creationId xmlns:a16="http://schemas.microsoft.com/office/drawing/2014/main" xmlns="" id="{00000000-0008-0000-0300-0000B9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121497</xdr:rowOff>
    </xdr:to>
    <xdr:cxnSp macro="">
      <xdr:nvCxnSpPr>
        <xdr:cNvPr id="442" name="直線コネクタ 441">
          <a:extLst>
            <a:ext uri="{FF2B5EF4-FFF2-40B4-BE49-F238E27FC236}">
              <a16:creationId xmlns:a16="http://schemas.microsoft.com/office/drawing/2014/main" xmlns="" id="{00000000-0008-0000-0300-0000BA010000}"/>
            </a:ext>
          </a:extLst>
        </xdr:cNvPr>
        <xdr:cNvCxnSpPr/>
      </xdr:nvCxnSpPr>
      <xdr:spPr>
        <a:xfrm flipV="1">
          <a:off x="17018000" y="2370667"/>
          <a:ext cx="0" cy="13512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93574</xdr:rowOff>
    </xdr:from>
    <xdr:ext cx="762000" cy="259045"/>
    <xdr:sp macro="" textlink="">
      <xdr:nvSpPr>
        <xdr:cNvPr id="443" name="将来負担の状況最小値テキスト">
          <a:extLst>
            <a:ext uri="{FF2B5EF4-FFF2-40B4-BE49-F238E27FC236}">
              <a16:creationId xmlns:a16="http://schemas.microsoft.com/office/drawing/2014/main" xmlns="" id="{00000000-0008-0000-0300-0000BB010000}"/>
            </a:ext>
          </a:extLst>
        </xdr:cNvPr>
        <xdr:cNvSpPr txBox="1"/>
      </xdr:nvSpPr>
      <xdr:spPr>
        <a:xfrm>
          <a:off x="17106900" y="36940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121497</xdr:rowOff>
    </xdr:from>
    <xdr:to>
      <xdr:col>81</xdr:col>
      <xdr:colOff>133350</xdr:colOff>
      <xdr:row>21</xdr:row>
      <xdr:rowOff>121497</xdr:rowOff>
    </xdr:to>
    <xdr:cxnSp macro="">
      <xdr:nvCxnSpPr>
        <xdr:cNvPr id="444" name="直線コネクタ 443">
          <a:extLst>
            <a:ext uri="{FF2B5EF4-FFF2-40B4-BE49-F238E27FC236}">
              <a16:creationId xmlns:a16="http://schemas.microsoft.com/office/drawing/2014/main" xmlns="" id="{00000000-0008-0000-0300-0000BC010000}"/>
            </a:ext>
          </a:extLst>
        </xdr:cNvPr>
        <xdr:cNvCxnSpPr/>
      </xdr:nvCxnSpPr>
      <xdr:spPr>
        <a:xfrm>
          <a:off x="16929100" y="37219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5" name="将来負担の状況最大値テキスト">
          <a:extLst>
            <a:ext uri="{FF2B5EF4-FFF2-40B4-BE49-F238E27FC236}">
              <a16:creationId xmlns:a16="http://schemas.microsoft.com/office/drawing/2014/main" xmlns="" id="{00000000-0008-0000-0300-0000BD010000}"/>
            </a:ext>
          </a:extLst>
        </xdr:cNvPr>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6" name="直線コネクタ 445">
          <a:extLst>
            <a:ext uri="{FF2B5EF4-FFF2-40B4-BE49-F238E27FC236}">
              <a16:creationId xmlns:a16="http://schemas.microsoft.com/office/drawing/2014/main" xmlns="" id="{00000000-0008-0000-0300-0000BE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16</xdr:row>
      <xdr:rowOff>88350</xdr:rowOff>
    </xdr:from>
    <xdr:to>
      <xdr:col>81</xdr:col>
      <xdr:colOff>44450</xdr:colOff>
      <xdr:row>16</xdr:row>
      <xdr:rowOff>93176</xdr:rowOff>
    </xdr:to>
    <xdr:cxnSp macro="">
      <xdr:nvCxnSpPr>
        <xdr:cNvPr id="447" name="直線コネクタ 446">
          <a:extLst>
            <a:ext uri="{FF2B5EF4-FFF2-40B4-BE49-F238E27FC236}">
              <a16:creationId xmlns:a16="http://schemas.microsoft.com/office/drawing/2014/main" xmlns="" id="{00000000-0008-0000-0300-0000BF010000}"/>
            </a:ext>
          </a:extLst>
        </xdr:cNvPr>
        <xdr:cNvCxnSpPr/>
      </xdr:nvCxnSpPr>
      <xdr:spPr>
        <a:xfrm flipV="1">
          <a:off x="16179800" y="2831550"/>
          <a:ext cx="8382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102188</xdr:rowOff>
    </xdr:from>
    <xdr:ext cx="762000" cy="259045"/>
    <xdr:sp macro="" textlink="">
      <xdr:nvSpPr>
        <xdr:cNvPr id="448" name="将来負担の状況平均値テキスト">
          <a:extLst>
            <a:ext uri="{FF2B5EF4-FFF2-40B4-BE49-F238E27FC236}">
              <a16:creationId xmlns:a16="http://schemas.microsoft.com/office/drawing/2014/main" xmlns="" id="{00000000-0008-0000-0300-0000C0010000}"/>
            </a:ext>
          </a:extLst>
        </xdr:cNvPr>
        <xdr:cNvSpPr txBox="1"/>
      </xdr:nvSpPr>
      <xdr:spPr>
        <a:xfrm>
          <a:off x="17106900" y="23310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85661</xdr:rowOff>
    </xdr:from>
    <xdr:to>
      <xdr:col>81</xdr:col>
      <xdr:colOff>95250</xdr:colOff>
      <xdr:row>15</xdr:row>
      <xdr:rowOff>15811</xdr:rowOff>
    </xdr:to>
    <xdr:sp macro="" textlink="">
      <xdr:nvSpPr>
        <xdr:cNvPr id="449" name="フローチャート: 判断 448">
          <a:extLst>
            <a:ext uri="{FF2B5EF4-FFF2-40B4-BE49-F238E27FC236}">
              <a16:creationId xmlns:a16="http://schemas.microsoft.com/office/drawing/2014/main" xmlns="" id="{00000000-0008-0000-0300-0000C1010000}"/>
            </a:ext>
          </a:extLst>
        </xdr:cNvPr>
        <xdr:cNvSpPr/>
      </xdr:nvSpPr>
      <xdr:spPr>
        <a:xfrm>
          <a:off x="16967200" y="2485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16</xdr:row>
      <xdr:rowOff>53361</xdr:rowOff>
    </xdr:from>
    <xdr:to>
      <xdr:col>77</xdr:col>
      <xdr:colOff>44450</xdr:colOff>
      <xdr:row>16</xdr:row>
      <xdr:rowOff>93176</xdr:rowOff>
    </xdr:to>
    <xdr:cxnSp macro="">
      <xdr:nvCxnSpPr>
        <xdr:cNvPr id="450" name="直線コネクタ 449">
          <a:extLst>
            <a:ext uri="{FF2B5EF4-FFF2-40B4-BE49-F238E27FC236}">
              <a16:creationId xmlns:a16="http://schemas.microsoft.com/office/drawing/2014/main" xmlns="" id="{00000000-0008-0000-0300-0000C2010000}"/>
            </a:ext>
          </a:extLst>
        </xdr:cNvPr>
        <xdr:cNvCxnSpPr/>
      </xdr:nvCxnSpPr>
      <xdr:spPr>
        <a:xfrm>
          <a:off x="15290800" y="2796561"/>
          <a:ext cx="889000" cy="39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116628</xdr:rowOff>
    </xdr:from>
    <xdr:to>
      <xdr:col>77</xdr:col>
      <xdr:colOff>95250</xdr:colOff>
      <xdr:row>15</xdr:row>
      <xdr:rowOff>46778</xdr:rowOff>
    </xdr:to>
    <xdr:sp macro="" textlink="">
      <xdr:nvSpPr>
        <xdr:cNvPr id="451" name="フローチャート: 判断 450">
          <a:extLst>
            <a:ext uri="{FF2B5EF4-FFF2-40B4-BE49-F238E27FC236}">
              <a16:creationId xmlns:a16="http://schemas.microsoft.com/office/drawing/2014/main" xmlns="" id="{00000000-0008-0000-0300-0000C3010000}"/>
            </a:ext>
          </a:extLst>
        </xdr:cNvPr>
        <xdr:cNvSpPr/>
      </xdr:nvSpPr>
      <xdr:spPr>
        <a:xfrm>
          <a:off x="16129000" y="2516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56955</xdr:rowOff>
    </xdr:from>
    <xdr:ext cx="736600" cy="259045"/>
    <xdr:sp macro="" textlink="">
      <xdr:nvSpPr>
        <xdr:cNvPr id="452" name="テキスト ボックス 451">
          <a:extLst>
            <a:ext uri="{FF2B5EF4-FFF2-40B4-BE49-F238E27FC236}">
              <a16:creationId xmlns:a16="http://schemas.microsoft.com/office/drawing/2014/main" xmlns="" id="{00000000-0008-0000-0300-0000C4010000}"/>
            </a:ext>
          </a:extLst>
        </xdr:cNvPr>
        <xdr:cNvSpPr txBox="1"/>
      </xdr:nvSpPr>
      <xdr:spPr>
        <a:xfrm>
          <a:off x="15798800" y="22858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16</xdr:row>
      <xdr:rowOff>29231</xdr:rowOff>
    </xdr:from>
    <xdr:to>
      <xdr:col>72</xdr:col>
      <xdr:colOff>203200</xdr:colOff>
      <xdr:row>16</xdr:row>
      <xdr:rowOff>53361</xdr:rowOff>
    </xdr:to>
    <xdr:cxnSp macro="">
      <xdr:nvCxnSpPr>
        <xdr:cNvPr id="453" name="直線コネクタ 452">
          <a:extLst>
            <a:ext uri="{FF2B5EF4-FFF2-40B4-BE49-F238E27FC236}">
              <a16:creationId xmlns:a16="http://schemas.microsoft.com/office/drawing/2014/main" xmlns="" id="{00000000-0008-0000-0300-0000C5010000}"/>
            </a:ext>
          </a:extLst>
        </xdr:cNvPr>
        <xdr:cNvCxnSpPr/>
      </xdr:nvCxnSpPr>
      <xdr:spPr>
        <a:xfrm>
          <a:off x="14401800" y="2772431"/>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112205</xdr:rowOff>
    </xdr:from>
    <xdr:to>
      <xdr:col>73</xdr:col>
      <xdr:colOff>44450</xdr:colOff>
      <xdr:row>15</xdr:row>
      <xdr:rowOff>42355</xdr:rowOff>
    </xdr:to>
    <xdr:sp macro="" textlink="">
      <xdr:nvSpPr>
        <xdr:cNvPr id="454" name="フローチャート: 判断 453">
          <a:extLst>
            <a:ext uri="{FF2B5EF4-FFF2-40B4-BE49-F238E27FC236}">
              <a16:creationId xmlns:a16="http://schemas.microsoft.com/office/drawing/2014/main" xmlns="" id="{00000000-0008-0000-0300-0000C6010000}"/>
            </a:ext>
          </a:extLst>
        </xdr:cNvPr>
        <xdr:cNvSpPr/>
      </xdr:nvSpPr>
      <xdr:spPr>
        <a:xfrm>
          <a:off x="15240000" y="2512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52532</xdr:rowOff>
    </xdr:from>
    <xdr:ext cx="762000" cy="259045"/>
    <xdr:sp macro="" textlink="">
      <xdr:nvSpPr>
        <xdr:cNvPr id="455" name="テキスト ボックス 454">
          <a:extLst>
            <a:ext uri="{FF2B5EF4-FFF2-40B4-BE49-F238E27FC236}">
              <a16:creationId xmlns:a16="http://schemas.microsoft.com/office/drawing/2014/main" xmlns="" id="{00000000-0008-0000-0300-0000C7010000}"/>
            </a:ext>
          </a:extLst>
        </xdr:cNvPr>
        <xdr:cNvSpPr txBox="1"/>
      </xdr:nvSpPr>
      <xdr:spPr>
        <a:xfrm>
          <a:off x="14909800" y="2281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15</xdr:row>
      <xdr:rowOff>159258</xdr:rowOff>
    </xdr:from>
    <xdr:to>
      <xdr:col>68</xdr:col>
      <xdr:colOff>152400</xdr:colOff>
      <xdr:row>16</xdr:row>
      <xdr:rowOff>29231</xdr:rowOff>
    </xdr:to>
    <xdr:cxnSp macro="">
      <xdr:nvCxnSpPr>
        <xdr:cNvPr id="456" name="直線コネクタ 455">
          <a:extLst>
            <a:ext uri="{FF2B5EF4-FFF2-40B4-BE49-F238E27FC236}">
              <a16:creationId xmlns:a16="http://schemas.microsoft.com/office/drawing/2014/main" xmlns="" id="{00000000-0008-0000-0300-0000C8010000}"/>
            </a:ext>
          </a:extLst>
        </xdr:cNvPr>
        <xdr:cNvCxnSpPr/>
      </xdr:nvCxnSpPr>
      <xdr:spPr>
        <a:xfrm>
          <a:off x="13512800" y="2731008"/>
          <a:ext cx="889000" cy="41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133519</xdr:rowOff>
    </xdr:from>
    <xdr:to>
      <xdr:col>68</xdr:col>
      <xdr:colOff>203200</xdr:colOff>
      <xdr:row>15</xdr:row>
      <xdr:rowOff>63669</xdr:rowOff>
    </xdr:to>
    <xdr:sp macro="" textlink="">
      <xdr:nvSpPr>
        <xdr:cNvPr id="457" name="フローチャート: 判断 456">
          <a:extLst>
            <a:ext uri="{FF2B5EF4-FFF2-40B4-BE49-F238E27FC236}">
              <a16:creationId xmlns:a16="http://schemas.microsoft.com/office/drawing/2014/main" xmlns="" id="{00000000-0008-0000-0300-0000C9010000}"/>
            </a:ext>
          </a:extLst>
        </xdr:cNvPr>
        <xdr:cNvSpPr/>
      </xdr:nvSpPr>
      <xdr:spPr>
        <a:xfrm>
          <a:off x="14351000" y="2533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73846</xdr:rowOff>
    </xdr:from>
    <xdr:ext cx="762000" cy="259045"/>
    <xdr:sp macro="" textlink="">
      <xdr:nvSpPr>
        <xdr:cNvPr id="458" name="テキスト ボックス 457">
          <a:extLst>
            <a:ext uri="{FF2B5EF4-FFF2-40B4-BE49-F238E27FC236}">
              <a16:creationId xmlns:a16="http://schemas.microsoft.com/office/drawing/2014/main" xmlns="" id="{00000000-0008-0000-0300-0000CA010000}"/>
            </a:ext>
          </a:extLst>
        </xdr:cNvPr>
        <xdr:cNvSpPr txBox="1"/>
      </xdr:nvSpPr>
      <xdr:spPr>
        <a:xfrm>
          <a:off x="14020800" y="23026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139150</xdr:rowOff>
    </xdr:from>
    <xdr:to>
      <xdr:col>64</xdr:col>
      <xdr:colOff>152400</xdr:colOff>
      <xdr:row>15</xdr:row>
      <xdr:rowOff>69300</xdr:rowOff>
    </xdr:to>
    <xdr:sp macro="" textlink="">
      <xdr:nvSpPr>
        <xdr:cNvPr id="459" name="フローチャート: 判断 458">
          <a:extLst>
            <a:ext uri="{FF2B5EF4-FFF2-40B4-BE49-F238E27FC236}">
              <a16:creationId xmlns:a16="http://schemas.microsoft.com/office/drawing/2014/main" xmlns="" id="{00000000-0008-0000-0300-0000CB010000}"/>
            </a:ext>
          </a:extLst>
        </xdr:cNvPr>
        <xdr:cNvSpPr/>
      </xdr:nvSpPr>
      <xdr:spPr>
        <a:xfrm>
          <a:off x="13462000" y="2539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79477</xdr:rowOff>
    </xdr:from>
    <xdr:ext cx="762000" cy="259045"/>
    <xdr:sp macro="" textlink="">
      <xdr:nvSpPr>
        <xdr:cNvPr id="460" name="テキスト ボックス 459">
          <a:extLst>
            <a:ext uri="{FF2B5EF4-FFF2-40B4-BE49-F238E27FC236}">
              <a16:creationId xmlns:a16="http://schemas.microsoft.com/office/drawing/2014/main" xmlns="" id="{00000000-0008-0000-0300-0000CC010000}"/>
            </a:ext>
          </a:extLst>
        </xdr:cNvPr>
        <xdr:cNvSpPr txBox="1"/>
      </xdr:nvSpPr>
      <xdr:spPr>
        <a:xfrm>
          <a:off x="13131800" y="2308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1" name="テキスト ボックス 460">
          <a:extLst>
            <a:ext uri="{FF2B5EF4-FFF2-40B4-BE49-F238E27FC236}">
              <a16:creationId xmlns:a16="http://schemas.microsoft.com/office/drawing/2014/main" xmlns="" id="{00000000-0008-0000-0300-0000CD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2" name="テキスト ボックス 461">
          <a:extLst>
            <a:ext uri="{FF2B5EF4-FFF2-40B4-BE49-F238E27FC236}">
              <a16:creationId xmlns:a16="http://schemas.microsoft.com/office/drawing/2014/main" xmlns="" id="{00000000-0008-0000-0300-0000CE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3" name="テキスト ボックス 462">
          <a:extLst>
            <a:ext uri="{FF2B5EF4-FFF2-40B4-BE49-F238E27FC236}">
              <a16:creationId xmlns:a16="http://schemas.microsoft.com/office/drawing/2014/main" xmlns="" id="{00000000-0008-0000-0300-0000CF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4" name="テキスト ボックス 463">
          <a:extLst>
            <a:ext uri="{FF2B5EF4-FFF2-40B4-BE49-F238E27FC236}">
              <a16:creationId xmlns:a16="http://schemas.microsoft.com/office/drawing/2014/main" xmlns="" id="{00000000-0008-0000-0300-0000D0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5" name="テキスト ボックス 464">
          <a:extLst>
            <a:ext uri="{FF2B5EF4-FFF2-40B4-BE49-F238E27FC236}">
              <a16:creationId xmlns:a16="http://schemas.microsoft.com/office/drawing/2014/main" xmlns="" id="{00000000-0008-0000-0300-0000D1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16</xdr:row>
      <xdr:rowOff>37550</xdr:rowOff>
    </xdr:from>
    <xdr:to>
      <xdr:col>81</xdr:col>
      <xdr:colOff>95250</xdr:colOff>
      <xdr:row>16</xdr:row>
      <xdr:rowOff>139150</xdr:rowOff>
    </xdr:to>
    <xdr:sp macro="" textlink="">
      <xdr:nvSpPr>
        <xdr:cNvPr id="466" name="楕円 465">
          <a:extLst>
            <a:ext uri="{FF2B5EF4-FFF2-40B4-BE49-F238E27FC236}">
              <a16:creationId xmlns:a16="http://schemas.microsoft.com/office/drawing/2014/main" xmlns="" id="{00000000-0008-0000-0300-0000D2010000}"/>
            </a:ext>
          </a:extLst>
        </xdr:cNvPr>
        <xdr:cNvSpPr/>
      </xdr:nvSpPr>
      <xdr:spPr>
        <a:xfrm>
          <a:off x="16967200" y="2780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16</xdr:row>
      <xdr:rowOff>9627</xdr:rowOff>
    </xdr:from>
    <xdr:ext cx="762000" cy="259045"/>
    <xdr:sp macro="" textlink="">
      <xdr:nvSpPr>
        <xdr:cNvPr id="467" name="将来負担の状況該当値テキスト">
          <a:extLst>
            <a:ext uri="{FF2B5EF4-FFF2-40B4-BE49-F238E27FC236}">
              <a16:creationId xmlns:a16="http://schemas.microsoft.com/office/drawing/2014/main" xmlns="" id="{00000000-0008-0000-0300-0000D3010000}"/>
            </a:ext>
          </a:extLst>
        </xdr:cNvPr>
        <xdr:cNvSpPr txBox="1"/>
      </xdr:nvSpPr>
      <xdr:spPr>
        <a:xfrm>
          <a:off x="17106900" y="2752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16</xdr:row>
      <xdr:rowOff>42376</xdr:rowOff>
    </xdr:from>
    <xdr:to>
      <xdr:col>77</xdr:col>
      <xdr:colOff>95250</xdr:colOff>
      <xdr:row>16</xdr:row>
      <xdr:rowOff>143976</xdr:rowOff>
    </xdr:to>
    <xdr:sp macro="" textlink="">
      <xdr:nvSpPr>
        <xdr:cNvPr id="468" name="楕円 467">
          <a:extLst>
            <a:ext uri="{FF2B5EF4-FFF2-40B4-BE49-F238E27FC236}">
              <a16:creationId xmlns:a16="http://schemas.microsoft.com/office/drawing/2014/main" xmlns="" id="{00000000-0008-0000-0300-0000D4010000}"/>
            </a:ext>
          </a:extLst>
        </xdr:cNvPr>
        <xdr:cNvSpPr/>
      </xdr:nvSpPr>
      <xdr:spPr>
        <a:xfrm>
          <a:off x="16129000" y="2785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128753</xdr:rowOff>
    </xdr:from>
    <xdr:ext cx="736600" cy="259045"/>
    <xdr:sp macro="" textlink="">
      <xdr:nvSpPr>
        <xdr:cNvPr id="469" name="テキスト ボックス 468">
          <a:extLst>
            <a:ext uri="{FF2B5EF4-FFF2-40B4-BE49-F238E27FC236}">
              <a16:creationId xmlns:a16="http://schemas.microsoft.com/office/drawing/2014/main" xmlns="" id="{00000000-0008-0000-0300-0000D5010000}"/>
            </a:ext>
          </a:extLst>
        </xdr:cNvPr>
        <xdr:cNvSpPr txBox="1"/>
      </xdr:nvSpPr>
      <xdr:spPr>
        <a:xfrm>
          <a:off x="15798800" y="28719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16</xdr:row>
      <xdr:rowOff>2561</xdr:rowOff>
    </xdr:from>
    <xdr:to>
      <xdr:col>73</xdr:col>
      <xdr:colOff>44450</xdr:colOff>
      <xdr:row>16</xdr:row>
      <xdr:rowOff>104161</xdr:rowOff>
    </xdr:to>
    <xdr:sp macro="" textlink="">
      <xdr:nvSpPr>
        <xdr:cNvPr id="470" name="楕円 469">
          <a:extLst>
            <a:ext uri="{FF2B5EF4-FFF2-40B4-BE49-F238E27FC236}">
              <a16:creationId xmlns:a16="http://schemas.microsoft.com/office/drawing/2014/main" xmlns="" id="{00000000-0008-0000-0300-0000D6010000}"/>
            </a:ext>
          </a:extLst>
        </xdr:cNvPr>
        <xdr:cNvSpPr/>
      </xdr:nvSpPr>
      <xdr:spPr>
        <a:xfrm>
          <a:off x="15240000" y="2745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88938</xdr:rowOff>
    </xdr:from>
    <xdr:ext cx="762000" cy="259045"/>
    <xdr:sp macro="" textlink="">
      <xdr:nvSpPr>
        <xdr:cNvPr id="471" name="テキスト ボックス 470">
          <a:extLst>
            <a:ext uri="{FF2B5EF4-FFF2-40B4-BE49-F238E27FC236}">
              <a16:creationId xmlns:a16="http://schemas.microsoft.com/office/drawing/2014/main" xmlns="" id="{00000000-0008-0000-0300-0000D7010000}"/>
            </a:ext>
          </a:extLst>
        </xdr:cNvPr>
        <xdr:cNvSpPr txBox="1"/>
      </xdr:nvSpPr>
      <xdr:spPr>
        <a:xfrm>
          <a:off x="14909800" y="2832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15</xdr:row>
      <xdr:rowOff>149881</xdr:rowOff>
    </xdr:from>
    <xdr:to>
      <xdr:col>68</xdr:col>
      <xdr:colOff>203200</xdr:colOff>
      <xdr:row>16</xdr:row>
      <xdr:rowOff>80031</xdr:rowOff>
    </xdr:to>
    <xdr:sp macro="" textlink="">
      <xdr:nvSpPr>
        <xdr:cNvPr id="472" name="楕円 471">
          <a:extLst>
            <a:ext uri="{FF2B5EF4-FFF2-40B4-BE49-F238E27FC236}">
              <a16:creationId xmlns:a16="http://schemas.microsoft.com/office/drawing/2014/main" xmlns="" id="{00000000-0008-0000-0300-0000D8010000}"/>
            </a:ext>
          </a:extLst>
        </xdr:cNvPr>
        <xdr:cNvSpPr/>
      </xdr:nvSpPr>
      <xdr:spPr>
        <a:xfrm>
          <a:off x="14351000" y="2721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64808</xdr:rowOff>
    </xdr:from>
    <xdr:ext cx="762000" cy="259045"/>
    <xdr:sp macro="" textlink="">
      <xdr:nvSpPr>
        <xdr:cNvPr id="473" name="テキスト ボックス 472">
          <a:extLst>
            <a:ext uri="{FF2B5EF4-FFF2-40B4-BE49-F238E27FC236}">
              <a16:creationId xmlns:a16="http://schemas.microsoft.com/office/drawing/2014/main" xmlns="" id="{00000000-0008-0000-0300-0000D9010000}"/>
            </a:ext>
          </a:extLst>
        </xdr:cNvPr>
        <xdr:cNvSpPr txBox="1"/>
      </xdr:nvSpPr>
      <xdr:spPr>
        <a:xfrm>
          <a:off x="14020800" y="28080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108458</xdr:rowOff>
    </xdr:from>
    <xdr:to>
      <xdr:col>64</xdr:col>
      <xdr:colOff>152400</xdr:colOff>
      <xdr:row>16</xdr:row>
      <xdr:rowOff>38608</xdr:rowOff>
    </xdr:to>
    <xdr:sp macro="" textlink="">
      <xdr:nvSpPr>
        <xdr:cNvPr id="474" name="楕円 473">
          <a:extLst>
            <a:ext uri="{FF2B5EF4-FFF2-40B4-BE49-F238E27FC236}">
              <a16:creationId xmlns:a16="http://schemas.microsoft.com/office/drawing/2014/main" xmlns="" id="{00000000-0008-0000-0300-0000DA010000}"/>
            </a:ext>
          </a:extLst>
        </xdr:cNvPr>
        <xdr:cNvSpPr/>
      </xdr:nvSpPr>
      <xdr:spPr>
        <a:xfrm>
          <a:off x="13462000" y="2680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16</xdr:row>
      <xdr:rowOff>23385</xdr:rowOff>
    </xdr:from>
    <xdr:ext cx="762000" cy="259045"/>
    <xdr:sp macro="" textlink="">
      <xdr:nvSpPr>
        <xdr:cNvPr id="475" name="テキスト ボックス 474">
          <a:extLst>
            <a:ext uri="{FF2B5EF4-FFF2-40B4-BE49-F238E27FC236}">
              <a16:creationId xmlns:a16="http://schemas.microsoft.com/office/drawing/2014/main" xmlns="" id="{00000000-0008-0000-0300-0000DB010000}"/>
            </a:ext>
          </a:extLst>
        </xdr:cNvPr>
        <xdr:cNvSpPr txBox="1"/>
      </xdr:nvSpPr>
      <xdr:spPr>
        <a:xfrm>
          <a:off x="13131800" y="27665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xmlns=""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xmlns=""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xmlns=""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xmlns=""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徳島県小松島市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xmlns=""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xmlns=""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xmlns=""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xmlns=""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xmlns=""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xmlns=""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xmlns=""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36,897
36,655
45.37
20,616,400
20,083,143
325,867
8,740,090
16,615,196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xmlns=""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xmlns=""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xmlns=""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13.6
114.6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xmlns=""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xmlns=""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xmlns=""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xmlns=""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xmlns=""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xmlns=""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xmlns=""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xmlns=""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xmlns=""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xmlns=""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xmlns=""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xmlns=""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xmlns=""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xmlns=""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xmlns=""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xmlns=""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xmlns=""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xmlns=""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xmlns=""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xmlns=""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xmlns=""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xmlns=""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xmlns=""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xmlns=""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xmlns=""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xmlns=""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xmlns=""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xmlns=""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xmlns=""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前年度と比較すると会計年度任用職員制度導入に伴い、数値が大きく悪化し、類似団体平均との差が拡大している。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直営施設の統廃合や民間委託等についても検討する中で、定員管理の適正化を図り、人件費の抑制に努めていく。</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xmlns=""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xmlns=""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xmlns=""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xmlns=""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xmlns=""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xmlns=""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xmlns=""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xmlns=""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xmlns=""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xmlns=""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xmlns=""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xmlns=""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xmlns=""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xmlns=""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xmlns=""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xmlns=""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39370</xdr:rowOff>
    </xdr:from>
    <xdr:to>
      <xdr:col>24</xdr:col>
      <xdr:colOff>25400</xdr:colOff>
      <xdr:row>41</xdr:row>
      <xdr:rowOff>146050</xdr:rowOff>
    </xdr:to>
    <xdr:cxnSp macro="">
      <xdr:nvCxnSpPr>
        <xdr:cNvPr id="61" name="直線コネクタ 60">
          <a:extLst>
            <a:ext uri="{FF2B5EF4-FFF2-40B4-BE49-F238E27FC236}">
              <a16:creationId xmlns:a16="http://schemas.microsoft.com/office/drawing/2014/main" xmlns="" id="{00000000-0008-0000-0400-00003D000000}"/>
            </a:ext>
          </a:extLst>
        </xdr:cNvPr>
        <xdr:cNvCxnSpPr/>
      </xdr:nvCxnSpPr>
      <xdr:spPr>
        <a:xfrm flipV="1">
          <a:off x="4826000" y="5697220"/>
          <a:ext cx="0" cy="1478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118127</xdr:rowOff>
    </xdr:from>
    <xdr:ext cx="762000" cy="259045"/>
    <xdr:sp macro="" textlink="">
      <xdr:nvSpPr>
        <xdr:cNvPr id="62" name="人件費最小値テキスト">
          <a:extLst>
            <a:ext uri="{FF2B5EF4-FFF2-40B4-BE49-F238E27FC236}">
              <a16:creationId xmlns:a16="http://schemas.microsoft.com/office/drawing/2014/main" xmlns="" id="{00000000-0008-0000-0400-00003E000000}"/>
            </a:ext>
          </a:extLst>
        </xdr:cNvPr>
        <xdr:cNvSpPr txBox="1"/>
      </xdr:nvSpPr>
      <xdr:spPr>
        <a:xfrm>
          <a:off x="4914900" y="714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146050</xdr:rowOff>
    </xdr:from>
    <xdr:to>
      <xdr:col>24</xdr:col>
      <xdr:colOff>114300</xdr:colOff>
      <xdr:row>41</xdr:row>
      <xdr:rowOff>146050</xdr:rowOff>
    </xdr:to>
    <xdr:cxnSp macro="">
      <xdr:nvCxnSpPr>
        <xdr:cNvPr id="63" name="直線コネクタ 62">
          <a:extLst>
            <a:ext uri="{FF2B5EF4-FFF2-40B4-BE49-F238E27FC236}">
              <a16:creationId xmlns:a16="http://schemas.microsoft.com/office/drawing/2014/main" xmlns="" id="{00000000-0008-0000-0400-00003F000000}"/>
            </a:ext>
          </a:extLst>
        </xdr:cNvPr>
        <xdr:cNvCxnSpPr/>
      </xdr:nvCxnSpPr>
      <xdr:spPr>
        <a:xfrm>
          <a:off x="4737100" y="7175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125747</xdr:rowOff>
    </xdr:from>
    <xdr:ext cx="762000" cy="259045"/>
    <xdr:sp macro="" textlink="">
      <xdr:nvSpPr>
        <xdr:cNvPr id="64" name="人件費最大値テキスト">
          <a:extLst>
            <a:ext uri="{FF2B5EF4-FFF2-40B4-BE49-F238E27FC236}">
              <a16:creationId xmlns:a16="http://schemas.microsoft.com/office/drawing/2014/main" xmlns="" id="{00000000-0008-0000-0400-000040000000}"/>
            </a:ext>
          </a:extLst>
        </xdr:cNvPr>
        <xdr:cNvSpPr txBox="1"/>
      </xdr:nvSpPr>
      <xdr:spPr>
        <a:xfrm>
          <a:off x="4914900" y="5440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39370</xdr:rowOff>
    </xdr:from>
    <xdr:to>
      <xdr:col>24</xdr:col>
      <xdr:colOff>114300</xdr:colOff>
      <xdr:row>33</xdr:row>
      <xdr:rowOff>39370</xdr:rowOff>
    </xdr:to>
    <xdr:cxnSp macro="">
      <xdr:nvCxnSpPr>
        <xdr:cNvPr id="65" name="直線コネクタ 64">
          <a:extLst>
            <a:ext uri="{FF2B5EF4-FFF2-40B4-BE49-F238E27FC236}">
              <a16:creationId xmlns:a16="http://schemas.microsoft.com/office/drawing/2014/main" xmlns="" id="{00000000-0008-0000-0400-000041000000}"/>
            </a:ext>
          </a:extLst>
        </xdr:cNvPr>
        <xdr:cNvCxnSpPr/>
      </xdr:nvCxnSpPr>
      <xdr:spPr>
        <a:xfrm>
          <a:off x="4737100" y="5697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39</xdr:row>
      <xdr:rowOff>54610</xdr:rowOff>
    </xdr:from>
    <xdr:to>
      <xdr:col>24</xdr:col>
      <xdr:colOff>25400</xdr:colOff>
      <xdr:row>40</xdr:row>
      <xdr:rowOff>81280</xdr:rowOff>
    </xdr:to>
    <xdr:cxnSp macro="">
      <xdr:nvCxnSpPr>
        <xdr:cNvPr id="66" name="直線コネクタ 65">
          <a:extLst>
            <a:ext uri="{FF2B5EF4-FFF2-40B4-BE49-F238E27FC236}">
              <a16:creationId xmlns:a16="http://schemas.microsoft.com/office/drawing/2014/main" xmlns="" id="{00000000-0008-0000-0400-000042000000}"/>
            </a:ext>
          </a:extLst>
        </xdr:cNvPr>
        <xdr:cNvCxnSpPr/>
      </xdr:nvCxnSpPr>
      <xdr:spPr>
        <a:xfrm>
          <a:off x="3987800" y="6741160"/>
          <a:ext cx="838200" cy="198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88917</xdr:rowOff>
    </xdr:from>
    <xdr:ext cx="762000" cy="259045"/>
    <xdr:sp macro="" textlink="">
      <xdr:nvSpPr>
        <xdr:cNvPr id="67" name="人件費平均値テキスト">
          <a:extLst>
            <a:ext uri="{FF2B5EF4-FFF2-40B4-BE49-F238E27FC236}">
              <a16:creationId xmlns:a16="http://schemas.microsoft.com/office/drawing/2014/main" xmlns="" id="{00000000-0008-0000-0400-000043000000}"/>
            </a:ext>
          </a:extLst>
        </xdr:cNvPr>
        <xdr:cNvSpPr txBox="1"/>
      </xdr:nvSpPr>
      <xdr:spPr>
        <a:xfrm>
          <a:off x="4914900" y="62611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72390</xdr:rowOff>
    </xdr:from>
    <xdr:to>
      <xdr:col>24</xdr:col>
      <xdr:colOff>76200</xdr:colOff>
      <xdr:row>38</xdr:row>
      <xdr:rowOff>2540</xdr:rowOff>
    </xdr:to>
    <xdr:sp macro="" textlink="">
      <xdr:nvSpPr>
        <xdr:cNvPr id="68" name="フローチャート: 判断 67">
          <a:extLst>
            <a:ext uri="{FF2B5EF4-FFF2-40B4-BE49-F238E27FC236}">
              <a16:creationId xmlns:a16="http://schemas.microsoft.com/office/drawing/2014/main" xmlns="" id="{00000000-0008-0000-0400-000044000000}"/>
            </a:ext>
          </a:extLst>
        </xdr:cNvPr>
        <xdr:cNvSpPr/>
      </xdr:nvSpPr>
      <xdr:spPr>
        <a:xfrm>
          <a:off x="4775200" y="6416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39</xdr:row>
      <xdr:rowOff>54610</xdr:rowOff>
    </xdr:from>
    <xdr:to>
      <xdr:col>19</xdr:col>
      <xdr:colOff>187325</xdr:colOff>
      <xdr:row>39</xdr:row>
      <xdr:rowOff>92710</xdr:rowOff>
    </xdr:to>
    <xdr:cxnSp macro="">
      <xdr:nvCxnSpPr>
        <xdr:cNvPr id="69" name="直線コネクタ 68">
          <a:extLst>
            <a:ext uri="{FF2B5EF4-FFF2-40B4-BE49-F238E27FC236}">
              <a16:creationId xmlns:a16="http://schemas.microsoft.com/office/drawing/2014/main" xmlns="" id="{00000000-0008-0000-0400-000045000000}"/>
            </a:ext>
          </a:extLst>
        </xdr:cNvPr>
        <xdr:cNvCxnSpPr/>
      </xdr:nvCxnSpPr>
      <xdr:spPr>
        <a:xfrm flipV="1">
          <a:off x="3098800" y="674116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137160</xdr:rowOff>
    </xdr:from>
    <xdr:to>
      <xdr:col>20</xdr:col>
      <xdr:colOff>38100</xdr:colOff>
      <xdr:row>37</xdr:row>
      <xdr:rowOff>67310</xdr:rowOff>
    </xdr:to>
    <xdr:sp macro="" textlink="">
      <xdr:nvSpPr>
        <xdr:cNvPr id="70" name="フローチャート: 判断 69">
          <a:extLst>
            <a:ext uri="{FF2B5EF4-FFF2-40B4-BE49-F238E27FC236}">
              <a16:creationId xmlns:a16="http://schemas.microsoft.com/office/drawing/2014/main" xmlns="" id="{00000000-0008-0000-0400-000046000000}"/>
            </a:ext>
          </a:extLst>
        </xdr:cNvPr>
        <xdr:cNvSpPr/>
      </xdr:nvSpPr>
      <xdr:spPr>
        <a:xfrm>
          <a:off x="3937000" y="6309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77487</xdr:rowOff>
    </xdr:from>
    <xdr:ext cx="736600" cy="259045"/>
    <xdr:sp macro="" textlink="">
      <xdr:nvSpPr>
        <xdr:cNvPr id="71" name="テキスト ボックス 70">
          <a:extLst>
            <a:ext uri="{FF2B5EF4-FFF2-40B4-BE49-F238E27FC236}">
              <a16:creationId xmlns:a16="http://schemas.microsoft.com/office/drawing/2014/main" xmlns="" id="{00000000-0008-0000-0400-000047000000}"/>
            </a:ext>
          </a:extLst>
        </xdr:cNvPr>
        <xdr:cNvSpPr txBox="1"/>
      </xdr:nvSpPr>
      <xdr:spPr>
        <a:xfrm>
          <a:off x="3606800" y="6078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38</xdr:row>
      <xdr:rowOff>157480</xdr:rowOff>
    </xdr:from>
    <xdr:to>
      <xdr:col>15</xdr:col>
      <xdr:colOff>98425</xdr:colOff>
      <xdr:row>39</xdr:row>
      <xdr:rowOff>92710</xdr:rowOff>
    </xdr:to>
    <xdr:cxnSp macro="">
      <xdr:nvCxnSpPr>
        <xdr:cNvPr id="72" name="直線コネクタ 71">
          <a:extLst>
            <a:ext uri="{FF2B5EF4-FFF2-40B4-BE49-F238E27FC236}">
              <a16:creationId xmlns:a16="http://schemas.microsoft.com/office/drawing/2014/main" xmlns="" id="{00000000-0008-0000-0400-000048000000}"/>
            </a:ext>
          </a:extLst>
        </xdr:cNvPr>
        <xdr:cNvCxnSpPr/>
      </xdr:nvCxnSpPr>
      <xdr:spPr>
        <a:xfrm>
          <a:off x="2209800" y="6672580"/>
          <a:ext cx="8890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144780</xdr:rowOff>
    </xdr:from>
    <xdr:to>
      <xdr:col>15</xdr:col>
      <xdr:colOff>149225</xdr:colOff>
      <xdr:row>37</xdr:row>
      <xdr:rowOff>74930</xdr:rowOff>
    </xdr:to>
    <xdr:sp macro="" textlink="">
      <xdr:nvSpPr>
        <xdr:cNvPr id="73" name="フローチャート: 判断 72">
          <a:extLst>
            <a:ext uri="{FF2B5EF4-FFF2-40B4-BE49-F238E27FC236}">
              <a16:creationId xmlns:a16="http://schemas.microsoft.com/office/drawing/2014/main" xmlns="" id="{00000000-0008-0000-0400-000049000000}"/>
            </a:ext>
          </a:extLst>
        </xdr:cNvPr>
        <xdr:cNvSpPr/>
      </xdr:nvSpPr>
      <xdr:spPr>
        <a:xfrm>
          <a:off x="3048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85107</xdr:rowOff>
    </xdr:from>
    <xdr:ext cx="762000" cy="259045"/>
    <xdr:sp macro="" textlink="">
      <xdr:nvSpPr>
        <xdr:cNvPr id="74" name="テキスト ボックス 73">
          <a:extLst>
            <a:ext uri="{FF2B5EF4-FFF2-40B4-BE49-F238E27FC236}">
              <a16:creationId xmlns:a16="http://schemas.microsoft.com/office/drawing/2014/main" xmlns="" id="{00000000-0008-0000-0400-00004A000000}"/>
            </a:ext>
          </a:extLst>
        </xdr:cNvPr>
        <xdr:cNvSpPr txBox="1"/>
      </xdr:nvSpPr>
      <xdr:spPr>
        <a:xfrm>
          <a:off x="2717800" y="6085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38</xdr:row>
      <xdr:rowOff>134620</xdr:rowOff>
    </xdr:from>
    <xdr:to>
      <xdr:col>11</xdr:col>
      <xdr:colOff>9525</xdr:colOff>
      <xdr:row>38</xdr:row>
      <xdr:rowOff>157480</xdr:rowOff>
    </xdr:to>
    <xdr:cxnSp macro="">
      <xdr:nvCxnSpPr>
        <xdr:cNvPr id="75" name="直線コネクタ 74">
          <a:extLst>
            <a:ext uri="{FF2B5EF4-FFF2-40B4-BE49-F238E27FC236}">
              <a16:creationId xmlns:a16="http://schemas.microsoft.com/office/drawing/2014/main" xmlns="" id="{00000000-0008-0000-0400-00004B000000}"/>
            </a:ext>
          </a:extLst>
        </xdr:cNvPr>
        <xdr:cNvCxnSpPr/>
      </xdr:nvCxnSpPr>
      <xdr:spPr>
        <a:xfrm>
          <a:off x="1320800" y="664972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129540</xdr:rowOff>
    </xdr:from>
    <xdr:to>
      <xdr:col>11</xdr:col>
      <xdr:colOff>60325</xdr:colOff>
      <xdr:row>37</xdr:row>
      <xdr:rowOff>59690</xdr:rowOff>
    </xdr:to>
    <xdr:sp macro="" textlink="">
      <xdr:nvSpPr>
        <xdr:cNvPr id="76" name="フローチャート: 判断 75">
          <a:extLst>
            <a:ext uri="{FF2B5EF4-FFF2-40B4-BE49-F238E27FC236}">
              <a16:creationId xmlns:a16="http://schemas.microsoft.com/office/drawing/2014/main" xmlns="" id="{00000000-0008-0000-0400-00004C000000}"/>
            </a:ext>
          </a:extLst>
        </xdr:cNvPr>
        <xdr:cNvSpPr/>
      </xdr:nvSpPr>
      <xdr:spPr>
        <a:xfrm>
          <a:off x="2159000" y="630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69867</xdr:rowOff>
    </xdr:from>
    <xdr:ext cx="762000" cy="259045"/>
    <xdr:sp macro="" textlink="">
      <xdr:nvSpPr>
        <xdr:cNvPr id="77" name="テキスト ボックス 76">
          <a:extLst>
            <a:ext uri="{FF2B5EF4-FFF2-40B4-BE49-F238E27FC236}">
              <a16:creationId xmlns:a16="http://schemas.microsoft.com/office/drawing/2014/main" xmlns="" id="{00000000-0008-0000-0400-00004D000000}"/>
            </a:ext>
          </a:extLst>
        </xdr:cNvPr>
        <xdr:cNvSpPr txBox="1"/>
      </xdr:nvSpPr>
      <xdr:spPr>
        <a:xfrm>
          <a:off x="1828800" y="6070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121920</xdr:rowOff>
    </xdr:from>
    <xdr:to>
      <xdr:col>6</xdr:col>
      <xdr:colOff>171450</xdr:colOff>
      <xdr:row>37</xdr:row>
      <xdr:rowOff>52070</xdr:rowOff>
    </xdr:to>
    <xdr:sp macro="" textlink="">
      <xdr:nvSpPr>
        <xdr:cNvPr id="78" name="フローチャート: 判断 77">
          <a:extLst>
            <a:ext uri="{FF2B5EF4-FFF2-40B4-BE49-F238E27FC236}">
              <a16:creationId xmlns:a16="http://schemas.microsoft.com/office/drawing/2014/main" xmlns="" id="{00000000-0008-0000-0400-00004E000000}"/>
            </a:ext>
          </a:extLst>
        </xdr:cNvPr>
        <xdr:cNvSpPr/>
      </xdr:nvSpPr>
      <xdr:spPr>
        <a:xfrm>
          <a:off x="1270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62247</xdr:rowOff>
    </xdr:from>
    <xdr:ext cx="762000" cy="259045"/>
    <xdr:sp macro="" textlink="">
      <xdr:nvSpPr>
        <xdr:cNvPr id="79" name="テキスト ボックス 78">
          <a:extLst>
            <a:ext uri="{FF2B5EF4-FFF2-40B4-BE49-F238E27FC236}">
              <a16:creationId xmlns:a16="http://schemas.microsoft.com/office/drawing/2014/main" xmlns="" id="{00000000-0008-0000-0400-00004F000000}"/>
            </a:ext>
          </a:extLst>
        </xdr:cNvPr>
        <xdr:cNvSpPr txBox="1"/>
      </xdr:nvSpPr>
      <xdr:spPr>
        <a:xfrm>
          <a:off x="939800" y="6062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xmlns=""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xmlns=""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xmlns=""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xmlns=""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xmlns=""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40</xdr:row>
      <xdr:rowOff>30480</xdr:rowOff>
    </xdr:from>
    <xdr:to>
      <xdr:col>24</xdr:col>
      <xdr:colOff>76200</xdr:colOff>
      <xdr:row>40</xdr:row>
      <xdr:rowOff>132080</xdr:rowOff>
    </xdr:to>
    <xdr:sp macro="" textlink="">
      <xdr:nvSpPr>
        <xdr:cNvPr id="85" name="楕円 84">
          <a:extLst>
            <a:ext uri="{FF2B5EF4-FFF2-40B4-BE49-F238E27FC236}">
              <a16:creationId xmlns:a16="http://schemas.microsoft.com/office/drawing/2014/main" xmlns="" id="{00000000-0008-0000-0400-000055000000}"/>
            </a:ext>
          </a:extLst>
        </xdr:cNvPr>
        <xdr:cNvSpPr/>
      </xdr:nvSpPr>
      <xdr:spPr>
        <a:xfrm>
          <a:off x="4775200" y="6888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40</xdr:row>
      <xdr:rowOff>2557</xdr:rowOff>
    </xdr:from>
    <xdr:ext cx="762000" cy="259045"/>
    <xdr:sp macro="" textlink="">
      <xdr:nvSpPr>
        <xdr:cNvPr id="86" name="人件費該当値テキスト">
          <a:extLst>
            <a:ext uri="{FF2B5EF4-FFF2-40B4-BE49-F238E27FC236}">
              <a16:creationId xmlns:a16="http://schemas.microsoft.com/office/drawing/2014/main" xmlns="" id="{00000000-0008-0000-0400-000056000000}"/>
            </a:ext>
          </a:extLst>
        </xdr:cNvPr>
        <xdr:cNvSpPr txBox="1"/>
      </xdr:nvSpPr>
      <xdr:spPr>
        <a:xfrm>
          <a:off x="4914900" y="6860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39</xdr:row>
      <xdr:rowOff>3810</xdr:rowOff>
    </xdr:from>
    <xdr:to>
      <xdr:col>20</xdr:col>
      <xdr:colOff>38100</xdr:colOff>
      <xdr:row>39</xdr:row>
      <xdr:rowOff>105410</xdr:rowOff>
    </xdr:to>
    <xdr:sp macro="" textlink="">
      <xdr:nvSpPr>
        <xdr:cNvPr id="87" name="楕円 86">
          <a:extLst>
            <a:ext uri="{FF2B5EF4-FFF2-40B4-BE49-F238E27FC236}">
              <a16:creationId xmlns:a16="http://schemas.microsoft.com/office/drawing/2014/main" xmlns="" id="{00000000-0008-0000-0400-000057000000}"/>
            </a:ext>
          </a:extLst>
        </xdr:cNvPr>
        <xdr:cNvSpPr/>
      </xdr:nvSpPr>
      <xdr:spPr>
        <a:xfrm>
          <a:off x="3937000" y="6690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39</xdr:row>
      <xdr:rowOff>90187</xdr:rowOff>
    </xdr:from>
    <xdr:ext cx="736600" cy="259045"/>
    <xdr:sp macro="" textlink="">
      <xdr:nvSpPr>
        <xdr:cNvPr id="88" name="テキスト ボックス 87">
          <a:extLst>
            <a:ext uri="{FF2B5EF4-FFF2-40B4-BE49-F238E27FC236}">
              <a16:creationId xmlns:a16="http://schemas.microsoft.com/office/drawing/2014/main" xmlns="" id="{00000000-0008-0000-0400-000058000000}"/>
            </a:ext>
          </a:extLst>
        </xdr:cNvPr>
        <xdr:cNvSpPr txBox="1"/>
      </xdr:nvSpPr>
      <xdr:spPr>
        <a:xfrm>
          <a:off x="3606800" y="67767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39</xdr:row>
      <xdr:rowOff>41910</xdr:rowOff>
    </xdr:from>
    <xdr:to>
      <xdr:col>15</xdr:col>
      <xdr:colOff>149225</xdr:colOff>
      <xdr:row>39</xdr:row>
      <xdr:rowOff>143510</xdr:rowOff>
    </xdr:to>
    <xdr:sp macro="" textlink="">
      <xdr:nvSpPr>
        <xdr:cNvPr id="89" name="楕円 88">
          <a:extLst>
            <a:ext uri="{FF2B5EF4-FFF2-40B4-BE49-F238E27FC236}">
              <a16:creationId xmlns:a16="http://schemas.microsoft.com/office/drawing/2014/main" xmlns="" id="{00000000-0008-0000-0400-000059000000}"/>
            </a:ext>
          </a:extLst>
        </xdr:cNvPr>
        <xdr:cNvSpPr/>
      </xdr:nvSpPr>
      <xdr:spPr>
        <a:xfrm>
          <a:off x="3048000" y="6728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39</xdr:row>
      <xdr:rowOff>128287</xdr:rowOff>
    </xdr:from>
    <xdr:ext cx="762000" cy="259045"/>
    <xdr:sp macro="" textlink="">
      <xdr:nvSpPr>
        <xdr:cNvPr id="90" name="テキスト ボックス 89">
          <a:extLst>
            <a:ext uri="{FF2B5EF4-FFF2-40B4-BE49-F238E27FC236}">
              <a16:creationId xmlns:a16="http://schemas.microsoft.com/office/drawing/2014/main" xmlns="" id="{00000000-0008-0000-0400-00005A000000}"/>
            </a:ext>
          </a:extLst>
        </xdr:cNvPr>
        <xdr:cNvSpPr txBox="1"/>
      </xdr:nvSpPr>
      <xdr:spPr>
        <a:xfrm>
          <a:off x="2717800" y="6814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38</xdr:row>
      <xdr:rowOff>106680</xdr:rowOff>
    </xdr:from>
    <xdr:to>
      <xdr:col>11</xdr:col>
      <xdr:colOff>60325</xdr:colOff>
      <xdr:row>39</xdr:row>
      <xdr:rowOff>36830</xdr:rowOff>
    </xdr:to>
    <xdr:sp macro="" textlink="">
      <xdr:nvSpPr>
        <xdr:cNvPr id="91" name="楕円 90">
          <a:extLst>
            <a:ext uri="{FF2B5EF4-FFF2-40B4-BE49-F238E27FC236}">
              <a16:creationId xmlns:a16="http://schemas.microsoft.com/office/drawing/2014/main" xmlns="" id="{00000000-0008-0000-0400-00005B000000}"/>
            </a:ext>
          </a:extLst>
        </xdr:cNvPr>
        <xdr:cNvSpPr/>
      </xdr:nvSpPr>
      <xdr:spPr>
        <a:xfrm>
          <a:off x="2159000" y="6621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39</xdr:row>
      <xdr:rowOff>21607</xdr:rowOff>
    </xdr:from>
    <xdr:ext cx="762000" cy="259045"/>
    <xdr:sp macro="" textlink="">
      <xdr:nvSpPr>
        <xdr:cNvPr id="92" name="テキスト ボックス 91">
          <a:extLst>
            <a:ext uri="{FF2B5EF4-FFF2-40B4-BE49-F238E27FC236}">
              <a16:creationId xmlns:a16="http://schemas.microsoft.com/office/drawing/2014/main" xmlns="" id="{00000000-0008-0000-0400-00005C000000}"/>
            </a:ext>
          </a:extLst>
        </xdr:cNvPr>
        <xdr:cNvSpPr txBox="1"/>
      </xdr:nvSpPr>
      <xdr:spPr>
        <a:xfrm>
          <a:off x="1828800" y="6708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38</xdr:row>
      <xdr:rowOff>83820</xdr:rowOff>
    </xdr:from>
    <xdr:to>
      <xdr:col>6</xdr:col>
      <xdr:colOff>171450</xdr:colOff>
      <xdr:row>39</xdr:row>
      <xdr:rowOff>13970</xdr:rowOff>
    </xdr:to>
    <xdr:sp macro="" textlink="">
      <xdr:nvSpPr>
        <xdr:cNvPr id="93" name="楕円 92">
          <a:extLst>
            <a:ext uri="{FF2B5EF4-FFF2-40B4-BE49-F238E27FC236}">
              <a16:creationId xmlns:a16="http://schemas.microsoft.com/office/drawing/2014/main" xmlns="" id="{00000000-0008-0000-0400-00005D000000}"/>
            </a:ext>
          </a:extLst>
        </xdr:cNvPr>
        <xdr:cNvSpPr/>
      </xdr:nvSpPr>
      <xdr:spPr>
        <a:xfrm>
          <a:off x="1270000" y="6598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38</xdr:row>
      <xdr:rowOff>170197</xdr:rowOff>
    </xdr:from>
    <xdr:ext cx="762000" cy="259045"/>
    <xdr:sp macro="" textlink="">
      <xdr:nvSpPr>
        <xdr:cNvPr id="94" name="テキスト ボックス 93">
          <a:extLst>
            <a:ext uri="{FF2B5EF4-FFF2-40B4-BE49-F238E27FC236}">
              <a16:creationId xmlns:a16="http://schemas.microsoft.com/office/drawing/2014/main" xmlns="" id="{00000000-0008-0000-0400-00005E000000}"/>
            </a:ext>
          </a:extLst>
        </xdr:cNvPr>
        <xdr:cNvSpPr txBox="1"/>
      </xdr:nvSpPr>
      <xdr:spPr>
        <a:xfrm>
          <a:off x="939800" y="6685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xmlns=""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xmlns=""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xmlns=""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xmlns=""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xmlns=""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xmlns=""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xmlns=""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xmlns=""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xmlns=""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xmlns=""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xmlns=""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物件費に係る経常収支比率は１０．２％（前年度比▲１．２％）と改善しており、類似団体平均と比較してもやや低い水準にある。今後も契約方法や事務分掌の見直し、施設の統廃合など構造的な歳出の抑制に努める。</a:t>
          </a: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xmlns=""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xmlns=""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xmlns=""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9" name="直線コネクタ 108">
          <a:extLst>
            <a:ext uri="{FF2B5EF4-FFF2-40B4-BE49-F238E27FC236}">
              <a16:creationId xmlns:a16="http://schemas.microsoft.com/office/drawing/2014/main" xmlns="" id="{00000000-0008-0000-0400-00006D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0" name="テキスト ボックス 109">
          <a:extLst>
            <a:ext uri="{FF2B5EF4-FFF2-40B4-BE49-F238E27FC236}">
              <a16:creationId xmlns:a16="http://schemas.microsoft.com/office/drawing/2014/main" xmlns="" id="{00000000-0008-0000-0400-00006E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1" name="直線コネクタ 110">
          <a:extLst>
            <a:ext uri="{FF2B5EF4-FFF2-40B4-BE49-F238E27FC236}">
              <a16:creationId xmlns:a16="http://schemas.microsoft.com/office/drawing/2014/main" xmlns="" id="{00000000-0008-0000-0400-00006F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2" name="テキスト ボックス 111">
          <a:extLst>
            <a:ext uri="{FF2B5EF4-FFF2-40B4-BE49-F238E27FC236}">
              <a16:creationId xmlns:a16="http://schemas.microsoft.com/office/drawing/2014/main" xmlns="" id="{00000000-0008-0000-0400-000070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3" name="直線コネクタ 112">
          <a:extLst>
            <a:ext uri="{FF2B5EF4-FFF2-40B4-BE49-F238E27FC236}">
              <a16:creationId xmlns:a16="http://schemas.microsoft.com/office/drawing/2014/main" xmlns="" id="{00000000-0008-0000-0400-000071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4" name="テキスト ボックス 113">
          <a:extLst>
            <a:ext uri="{FF2B5EF4-FFF2-40B4-BE49-F238E27FC236}">
              <a16:creationId xmlns:a16="http://schemas.microsoft.com/office/drawing/2014/main" xmlns="" id="{00000000-0008-0000-0400-000072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5" name="直線コネクタ 114">
          <a:extLst>
            <a:ext uri="{FF2B5EF4-FFF2-40B4-BE49-F238E27FC236}">
              <a16:creationId xmlns:a16="http://schemas.microsoft.com/office/drawing/2014/main" xmlns="" id="{00000000-0008-0000-0400-000073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6" name="テキスト ボックス 115">
          <a:extLst>
            <a:ext uri="{FF2B5EF4-FFF2-40B4-BE49-F238E27FC236}">
              <a16:creationId xmlns:a16="http://schemas.microsoft.com/office/drawing/2014/main" xmlns="" id="{00000000-0008-0000-0400-000074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7" name="直線コネクタ 116">
          <a:extLst>
            <a:ext uri="{FF2B5EF4-FFF2-40B4-BE49-F238E27FC236}">
              <a16:creationId xmlns:a16="http://schemas.microsoft.com/office/drawing/2014/main" xmlns="" id="{00000000-0008-0000-0400-000075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8" name="テキスト ボックス 117">
          <a:extLst>
            <a:ext uri="{FF2B5EF4-FFF2-40B4-BE49-F238E27FC236}">
              <a16:creationId xmlns:a16="http://schemas.microsoft.com/office/drawing/2014/main" xmlns="" id="{00000000-0008-0000-0400-000076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a:extLst>
            <a:ext uri="{FF2B5EF4-FFF2-40B4-BE49-F238E27FC236}">
              <a16:creationId xmlns:a16="http://schemas.microsoft.com/office/drawing/2014/main" xmlns="" id="{00000000-0008-0000-0400-000077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a:extLst>
            <a:ext uri="{FF2B5EF4-FFF2-40B4-BE49-F238E27FC236}">
              <a16:creationId xmlns:a16="http://schemas.microsoft.com/office/drawing/2014/main" xmlns="" id="{00000000-0008-0000-0400-000078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a:extLst>
            <a:ext uri="{FF2B5EF4-FFF2-40B4-BE49-F238E27FC236}">
              <a16:creationId xmlns:a16="http://schemas.microsoft.com/office/drawing/2014/main" xmlns="" id="{00000000-0008-0000-0400-000079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146050</xdr:rowOff>
    </xdr:from>
    <xdr:to>
      <xdr:col>82</xdr:col>
      <xdr:colOff>107950</xdr:colOff>
      <xdr:row>22</xdr:row>
      <xdr:rowOff>12700</xdr:rowOff>
    </xdr:to>
    <xdr:cxnSp macro="">
      <xdr:nvCxnSpPr>
        <xdr:cNvPr id="122" name="直線コネクタ 121">
          <a:extLst>
            <a:ext uri="{FF2B5EF4-FFF2-40B4-BE49-F238E27FC236}">
              <a16:creationId xmlns:a16="http://schemas.microsoft.com/office/drawing/2014/main" xmlns="" id="{00000000-0008-0000-0400-00007A000000}"/>
            </a:ext>
          </a:extLst>
        </xdr:cNvPr>
        <xdr:cNvCxnSpPr/>
      </xdr:nvCxnSpPr>
      <xdr:spPr>
        <a:xfrm flipV="1">
          <a:off x="16510000" y="237490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156227</xdr:rowOff>
    </xdr:from>
    <xdr:ext cx="762000" cy="259045"/>
    <xdr:sp macro="" textlink="">
      <xdr:nvSpPr>
        <xdr:cNvPr id="123" name="物件費最小値テキスト">
          <a:extLst>
            <a:ext uri="{FF2B5EF4-FFF2-40B4-BE49-F238E27FC236}">
              <a16:creationId xmlns:a16="http://schemas.microsoft.com/office/drawing/2014/main" xmlns="" id="{00000000-0008-0000-0400-00007B000000}"/>
            </a:ext>
          </a:extLst>
        </xdr:cNvPr>
        <xdr:cNvSpPr txBox="1"/>
      </xdr:nvSpPr>
      <xdr:spPr>
        <a:xfrm>
          <a:off x="165989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12700</xdr:rowOff>
    </xdr:from>
    <xdr:to>
      <xdr:col>82</xdr:col>
      <xdr:colOff>196850</xdr:colOff>
      <xdr:row>22</xdr:row>
      <xdr:rowOff>12700</xdr:rowOff>
    </xdr:to>
    <xdr:cxnSp macro="">
      <xdr:nvCxnSpPr>
        <xdr:cNvPr id="124" name="直線コネクタ 123">
          <a:extLst>
            <a:ext uri="{FF2B5EF4-FFF2-40B4-BE49-F238E27FC236}">
              <a16:creationId xmlns:a16="http://schemas.microsoft.com/office/drawing/2014/main" xmlns="" id="{00000000-0008-0000-0400-00007C000000}"/>
            </a:ext>
          </a:extLst>
        </xdr:cNvPr>
        <xdr:cNvCxnSpPr/>
      </xdr:nvCxnSpPr>
      <xdr:spPr>
        <a:xfrm>
          <a:off x="16421100" y="3784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60977</xdr:rowOff>
    </xdr:from>
    <xdr:ext cx="762000" cy="259045"/>
    <xdr:sp macro="" textlink="">
      <xdr:nvSpPr>
        <xdr:cNvPr id="125" name="物件費最大値テキスト">
          <a:extLst>
            <a:ext uri="{FF2B5EF4-FFF2-40B4-BE49-F238E27FC236}">
              <a16:creationId xmlns:a16="http://schemas.microsoft.com/office/drawing/2014/main" xmlns="" id="{00000000-0008-0000-0400-00007D000000}"/>
            </a:ext>
          </a:extLst>
        </xdr:cNvPr>
        <xdr:cNvSpPr txBox="1"/>
      </xdr:nvSpPr>
      <xdr:spPr>
        <a:xfrm>
          <a:off x="16598900" y="211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146050</xdr:rowOff>
    </xdr:from>
    <xdr:to>
      <xdr:col>82</xdr:col>
      <xdr:colOff>196850</xdr:colOff>
      <xdr:row>13</xdr:row>
      <xdr:rowOff>146050</xdr:rowOff>
    </xdr:to>
    <xdr:cxnSp macro="">
      <xdr:nvCxnSpPr>
        <xdr:cNvPr id="126" name="直線コネクタ 125">
          <a:extLst>
            <a:ext uri="{FF2B5EF4-FFF2-40B4-BE49-F238E27FC236}">
              <a16:creationId xmlns:a16="http://schemas.microsoft.com/office/drawing/2014/main" xmlns="" id="{00000000-0008-0000-0400-00007E000000}"/>
            </a:ext>
          </a:extLst>
        </xdr:cNvPr>
        <xdr:cNvCxnSpPr/>
      </xdr:nvCxnSpPr>
      <xdr:spPr>
        <a:xfrm>
          <a:off x="16421100" y="2374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12700</xdr:rowOff>
    </xdr:from>
    <xdr:to>
      <xdr:col>82</xdr:col>
      <xdr:colOff>107950</xdr:colOff>
      <xdr:row>16</xdr:row>
      <xdr:rowOff>165100</xdr:rowOff>
    </xdr:to>
    <xdr:cxnSp macro="">
      <xdr:nvCxnSpPr>
        <xdr:cNvPr id="127" name="直線コネクタ 126">
          <a:extLst>
            <a:ext uri="{FF2B5EF4-FFF2-40B4-BE49-F238E27FC236}">
              <a16:creationId xmlns:a16="http://schemas.microsoft.com/office/drawing/2014/main" xmlns="" id="{00000000-0008-0000-0400-00007F000000}"/>
            </a:ext>
          </a:extLst>
        </xdr:cNvPr>
        <xdr:cNvCxnSpPr/>
      </xdr:nvCxnSpPr>
      <xdr:spPr>
        <a:xfrm flipV="1">
          <a:off x="15671800" y="2755900"/>
          <a:ext cx="8382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92727</xdr:rowOff>
    </xdr:from>
    <xdr:ext cx="762000" cy="259045"/>
    <xdr:sp macro="" textlink="">
      <xdr:nvSpPr>
        <xdr:cNvPr id="128" name="物件費平均値テキスト">
          <a:extLst>
            <a:ext uri="{FF2B5EF4-FFF2-40B4-BE49-F238E27FC236}">
              <a16:creationId xmlns:a16="http://schemas.microsoft.com/office/drawing/2014/main" xmlns="" id="{00000000-0008-0000-0400-000080000000}"/>
            </a:ext>
          </a:extLst>
        </xdr:cNvPr>
        <xdr:cNvSpPr txBox="1"/>
      </xdr:nvSpPr>
      <xdr:spPr>
        <a:xfrm>
          <a:off x="16598900" y="3007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120650</xdr:rowOff>
    </xdr:from>
    <xdr:to>
      <xdr:col>82</xdr:col>
      <xdr:colOff>158750</xdr:colOff>
      <xdr:row>18</xdr:row>
      <xdr:rowOff>50800</xdr:rowOff>
    </xdr:to>
    <xdr:sp macro="" textlink="">
      <xdr:nvSpPr>
        <xdr:cNvPr id="129" name="フローチャート: 判断 128">
          <a:extLst>
            <a:ext uri="{FF2B5EF4-FFF2-40B4-BE49-F238E27FC236}">
              <a16:creationId xmlns:a16="http://schemas.microsoft.com/office/drawing/2014/main" xmlns="" id="{00000000-0008-0000-0400-000081000000}"/>
            </a:ext>
          </a:extLst>
        </xdr:cNvPr>
        <xdr:cNvSpPr/>
      </xdr:nvSpPr>
      <xdr:spPr>
        <a:xfrm>
          <a:off x="16459200" y="303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152400</xdr:rowOff>
    </xdr:from>
    <xdr:to>
      <xdr:col>78</xdr:col>
      <xdr:colOff>69850</xdr:colOff>
      <xdr:row>16</xdr:row>
      <xdr:rowOff>165100</xdr:rowOff>
    </xdr:to>
    <xdr:cxnSp macro="">
      <xdr:nvCxnSpPr>
        <xdr:cNvPr id="130" name="直線コネクタ 129">
          <a:extLst>
            <a:ext uri="{FF2B5EF4-FFF2-40B4-BE49-F238E27FC236}">
              <a16:creationId xmlns:a16="http://schemas.microsoft.com/office/drawing/2014/main" xmlns="" id="{00000000-0008-0000-0400-000082000000}"/>
            </a:ext>
          </a:extLst>
        </xdr:cNvPr>
        <xdr:cNvCxnSpPr/>
      </xdr:nvCxnSpPr>
      <xdr:spPr>
        <a:xfrm>
          <a:off x="14782800" y="28956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18</xdr:row>
      <xdr:rowOff>88900</xdr:rowOff>
    </xdr:from>
    <xdr:to>
      <xdr:col>78</xdr:col>
      <xdr:colOff>120650</xdr:colOff>
      <xdr:row>19</xdr:row>
      <xdr:rowOff>19050</xdr:rowOff>
    </xdr:to>
    <xdr:sp macro="" textlink="">
      <xdr:nvSpPr>
        <xdr:cNvPr id="131" name="フローチャート: 判断 130">
          <a:extLst>
            <a:ext uri="{FF2B5EF4-FFF2-40B4-BE49-F238E27FC236}">
              <a16:creationId xmlns:a16="http://schemas.microsoft.com/office/drawing/2014/main" xmlns="" id="{00000000-0008-0000-0400-000083000000}"/>
            </a:ext>
          </a:extLst>
        </xdr:cNvPr>
        <xdr:cNvSpPr/>
      </xdr:nvSpPr>
      <xdr:spPr>
        <a:xfrm>
          <a:off x="15621000" y="317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19</xdr:row>
      <xdr:rowOff>3827</xdr:rowOff>
    </xdr:from>
    <xdr:ext cx="736600" cy="259045"/>
    <xdr:sp macro="" textlink="">
      <xdr:nvSpPr>
        <xdr:cNvPr id="132" name="テキスト ボックス 131">
          <a:extLst>
            <a:ext uri="{FF2B5EF4-FFF2-40B4-BE49-F238E27FC236}">
              <a16:creationId xmlns:a16="http://schemas.microsoft.com/office/drawing/2014/main" xmlns="" id="{00000000-0008-0000-0400-000084000000}"/>
            </a:ext>
          </a:extLst>
        </xdr:cNvPr>
        <xdr:cNvSpPr txBox="1"/>
      </xdr:nvSpPr>
      <xdr:spPr>
        <a:xfrm>
          <a:off x="15290800" y="3261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139700</xdr:rowOff>
    </xdr:from>
    <xdr:to>
      <xdr:col>73</xdr:col>
      <xdr:colOff>180975</xdr:colOff>
      <xdr:row>16</xdr:row>
      <xdr:rowOff>152400</xdr:rowOff>
    </xdr:to>
    <xdr:cxnSp macro="">
      <xdr:nvCxnSpPr>
        <xdr:cNvPr id="133" name="直線コネクタ 132">
          <a:extLst>
            <a:ext uri="{FF2B5EF4-FFF2-40B4-BE49-F238E27FC236}">
              <a16:creationId xmlns:a16="http://schemas.microsoft.com/office/drawing/2014/main" xmlns="" id="{00000000-0008-0000-0400-000085000000}"/>
            </a:ext>
          </a:extLst>
        </xdr:cNvPr>
        <xdr:cNvCxnSpPr/>
      </xdr:nvCxnSpPr>
      <xdr:spPr>
        <a:xfrm>
          <a:off x="13893800" y="28829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18</xdr:row>
      <xdr:rowOff>50800</xdr:rowOff>
    </xdr:from>
    <xdr:to>
      <xdr:col>74</xdr:col>
      <xdr:colOff>31750</xdr:colOff>
      <xdr:row>18</xdr:row>
      <xdr:rowOff>152400</xdr:rowOff>
    </xdr:to>
    <xdr:sp macro="" textlink="">
      <xdr:nvSpPr>
        <xdr:cNvPr id="134" name="フローチャート: 判断 133">
          <a:extLst>
            <a:ext uri="{FF2B5EF4-FFF2-40B4-BE49-F238E27FC236}">
              <a16:creationId xmlns:a16="http://schemas.microsoft.com/office/drawing/2014/main" xmlns="" id="{00000000-0008-0000-0400-000086000000}"/>
            </a:ext>
          </a:extLst>
        </xdr:cNvPr>
        <xdr:cNvSpPr/>
      </xdr:nvSpPr>
      <xdr:spPr>
        <a:xfrm>
          <a:off x="14732000" y="313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137177</xdr:rowOff>
    </xdr:from>
    <xdr:ext cx="762000" cy="259045"/>
    <xdr:sp macro="" textlink="">
      <xdr:nvSpPr>
        <xdr:cNvPr id="135" name="テキスト ボックス 134">
          <a:extLst>
            <a:ext uri="{FF2B5EF4-FFF2-40B4-BE49-F238E27FC236}">
              <a16:creationId xmlns:a16="http://schemas.microsoft.com/office/drawing/2014/main" xmlns="" id="{00000000-0008-0000-0400-000087000000}"/>
            </a:ext>
          </a:extLst>
        </xdr:cNvPr>
        <xdr:cNvSpPr txBox="1"/>
      </xdr:nvSpPr>
      <xdr:spPr>
        <a:xfrm>
          <a:off x="14401800" y="322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139700</xdr:rowOff>
    </xdr:from>
    <xdr:to>
      <xdr:col>69</xdr:col>
      <xdr:colOff>92075</xdr:colOff>
      <xdr:row>17</xdr:row>
      <xdr:rowOff>19050</xdr:rowOff>
    </xdr:to>
    <xdr:cxnSp macro="">
      <xdr:nvCxnSpPr>
        <xdr:cNvPr id="136" name="直線コネクタ 135">
          <a:extLst>
            <a:ext uri="{FF2B5EF4-FFF2-40B4-BE49-F238E27FC236}">
              <a16:creationId xmlns:a16="http://schemas.microsoft.com/office/drawing/2014/main" xmlns="" id="{00000000-0008-0000-0400-000088000000}"/>
            </a:ext>
          </a:extLst>
        </xdr:cNvPr>
        <xdr:cNvCxnSpPr/>
      </xdr:nvCxnSpPr>
      <xdr:spPr>
        <a:xfrm flipV="1">
          <a:off x="13004800" y="28829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18</xdr:row>
      <xdr:rowOff>25400</xdr:rowOff>
    </xdr:from>
    <xdr:to>
      <xdr:col>69</xdr:col>
      <xdr:colOff>142875</xdr:colOff>
      <xdr:row>18</xdr:row>
      <xdr:rowOff>127000</xdr:rowOff>
    </xdr:to>
    <xdr:sp macro="" textlink="">
      <xdr:nvSpPr>
        <xdr:cNvPr id="137" name="フローチャート: 判断 136">
          <a:extLst>
            <a:ext uri="{FF2B5EF4-FFF2-40B4-BE49-F238E27FC236}">
              <a16:creationId xmlns:a16="http://schemas.microsoft.com/office/drawing/2014/main" xmlns="" id="{00000000-0008-0000-0400-000089000000}"/>
            </a:ext>
          </a:extLst>
        </xdr:cNvPr>
        <xdr:cNvSpPr/>
      </xdr:nvSpPr>
      <xdr:spPr>
        <a:xfrm>
          <a:off x="13843000" y="3111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111777</xdr:rowOff>
    </xdr:from>
    <xdr:ext cx="762000" cy="259045"/>
    <xdr:sp macro="" textlink="">
      <xdr:nvSpPr>
        <xdr:cNvPr id="138" name="テキスト ボックス 137">
          <a:extLst>
            <a:ext uri="{FF2B5EF4-FFF2-40B4-BE49-F238E27FC236}">
              <a16:creationId xmlns:a16="http://schemas.microsoft.com/office/drawing/2014/main" xmlns="" id="{00000000-0008-0000-0400-00008A000000}"/>
            </a:ext>
          </a:extLst>
        </xdr:cNvPr>
        <xdr:cNvSpPr txBox="1"/>
      </xdr:nvSpPr>
      <xdr:spPr>
        <a:xfrm>
          <a:off x="13512800" y="3197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146050</xdr:rowOff>
    </xdr:from>
    <xdr:to>
      <xdr:col>65</xdr:col>
      <xdr:colOff>53975</xdr:colOff>
      <xdr:row>18</xdr:row>
      <xdr:rowOff>76200</xdr:rowOff>
    </xdr:to>
    <xdr:sp macro="" textlink="">
      <xdr:nvSpPr>
        <xdr:cNvPr id="139" name="フローチャート: 判断 138">
          <a:extLst>
            <a:ext uri="{FF2B5EF4-FFF2-40B4-BE49-F238E27FC236}">
              <a16:creationId xmlns:a16="http://schemas.microsoft.com/office/drawing/2014/main" xmlns="" id="{00000000-0008-0000-0400-00008B000000}"/>
            </a:ext>
          </a:extLst>
        </xdr:cNvPr>
        <xdr:cNvSpPr/>
      </xdr:nvSpPr>
      <xdr:spPr>
        <a:xfrm>
          <a:off x="12954000" y="306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60977</xdr:rowOff>
    </xdr:from>
    <xdr:ext cx="762000" cy="259045"/>
    <xdr:sp macro="" textlink="">
      <xdr:nvSpPr>
        <xdr:cNvPr id="140" name="テキスト ボックス 139">
          <a:extLst>
            <a:ext uri="{FF2B5EF4-FFF2-40B4-BE49-F238E27FC236}">
              <a16:creationId xmlns:a16="http://schemas.microsoft.com/office/drawing/2014/main" xmlns="" id="{00000000-0008-0000-0400-00008C000000}"/>
            </a:ext>
          </a:extLst>
        </xdr:cNvPr>
        <xdr:cNvSpPr txBox="1"/>
      </xdr:nvSpPr>
      <xdr:spPr>
        <a:xfrm>
          <a:off x="12623800" y="314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a:extLst>
            <a:ext uri="{FF2B5EF4-FFF2-40B4-BE49-F238E27FC236}">
              <a16:creationId xmlns:a16="http://schemas.microsoft.com/office/drawing/2014/main" xmlns="" id="{00000000-0008-0000-0400-00008D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a:extLst>
            <a:ext uri="{FF2B5EF4-FFF2-40B4-BE49-F238E27FC236}">
              <a16:creationId xmlns:a16="http://schemas.microsoft.com/office/drawing/2014/main" xmlns="" id="{00000000-0008-0000-0400-00008E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a:extLst>
            <a:ext uri="{FF2B5EF4-FFF2-40B4-BE49-F238E27FC236}">
              <a16:creationId xmlns:a16="http://schemas.microsoft.com/office/drawing/2014/main" xmlns="" id="{00000000-0008-0000-0400-00008F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a:extLst>
            <a:ext uri="{FF2B5EF4-FFF2-40B4-BE49-F238E27FC236}">
              <a16:creationId xmlns:a16="http://schemas.microsoft.com/office/drawing/2014/main" xmlns="" id="{00000000-0008-0000-0400-000090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a:extLst>
            <a:ext uri="{FF2B5EF4-FFF2-40B4-BE49-F238E27FC236}">
              <a16:creationId xmlns:a16="http://schemas.microsoft.com/office/drawing/2014/main" xmlns="" id="{00000000-0008-0000-0400-000091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133350</xdr:rowOff>
    </xdr:from>
    <xdr:to>
      <xdr:col>82</xdr:col>
      <xdr:colOff>158750</xdr:colOff>
      <xdr:row>16</xdr:row>
      <xdr:rowOff>63500</xdr:rowOff>
    </xdr:to>
    <xdr:sp macro="" textlink="">
      <xdr:nvSpPr>
        <xdr:cNvPr id="146" name="楕円 145">
          <a:extLst>
            <a:ext uri="{FF2B5EF4-FFF2-40B4-BE49-F238E27FC236}">
              <a16:creationId xmlns:a16="http://schemas.microsoft.com/office/drawing/2014/main" xmlns="" id="{00000000-0008-0000-0400-000092000000}"/>
            </a:ext>
          </a:extLst>
        </xdr:cNvPr>
        <xdr:cNvSpPr/>
      </xdr:nvSpPr>
      <xdr:spPr>
        <a:xfrm>
          <a:off x="16459200" y="2705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149877</xdr:rowOff>
    </xdr:from>
    <xdr:ext cx="762000" cy="259045"/>
    <xdr:sp macro="" textlink="">
      <xdr:nvSpPr>
        <xdr:cNvPr id="147" name="物件費該当値テキスト">
          <a:extLst>
            <a:ext uri="{FF2B5EF4-FFF2-40B4-BE49-F238E27FC236}">
              <a16:creationId xmlns:a16="http://schemas.microsoft.com/office/drawing/2014/main" xmlns="" id="{00000000-0008-0000-0400-000093000000}"/>
            </a:ext>
          </a:extLst>
        </xdr:cNvPr>
        <xdr:cNvSpPr txBox="1"/>
      </xdr:nvSpPr>
      <xdr:spPr>
        <a:xfrm>
          <a:off x="16598900" y="255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114300</xdr:rowOff>
    </xdr:from>
    <xdr:to>
      <xdr:col>78</xdr:col>
      <xdr:colOff>120650</xdr:colOff>
      <xdr:row>17</xdr:row>
      <xdr:rowOff>44450</xdr:rowOff>
    </xdr:to>
    <xdr:sp macro="" textlink="">
      <xdr:nvSpPr>
        <xdr:cNvPr id="148" name="楕円 147">
          <a:extLst>
            <a:ext uri="{FF2B5EF4-FFF2-40B4-BE49-F238E27FC236}">
              <a16:creationId xmlns:a16="http://schemas.microsoft.com/office/drawing/2014/main" xmlns="" id="{00000000-0008-0000-0400-000094000000}"/>
            </a:ext>
          </a:extLst>
        </xdr:cNvPr>
        <xdr:cNvSpPr/>
      </xdr:nvSpPr>
      <xdr:spPr>
        <a:xfrm>
          <a:off x="15621000" y="285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54627</xdr:rowOff>
    </xdr:from>
    <xdr:ext cx="736600" cy="259045"/>
    <xdr:sp macro="" textlink="">
      <xdr:nvSpPr>
        <xdr:cNvPr id="149" name="テキスト ボックス 148">
          <a:extLst>
            <a:ext uri="{FF2B5EF4-FFF2-40B4-BE49-F238E27FC236}">
              <a16:creationId xmlns:a16="http://schemas.microsoft.com/office/drawing/2014/main" xmlns="" id="{00000000-0008-0000-0400-000095000000}"/>
            </a:ext>
          </a:extLst>
        </xdr:cNvPr>
        <xdr:cNvSpPr txBox="1"/>
      </xdr:nvSpPr>
      <xdr:spPr>
        <a:xfrm>
          <a:off x="15290800" y="2626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101600</xdr:rowOff>
    </xdr:from>
    <xdr:to>
      <xdr:col>74</xdr:col>
      <xdr:colOff>31750</xdr:colOff>
      <xdr:row>17</xdr:row>
      <xdr:rowOff>31750</xdr:rowOff>
    </xdr:to>
    <xdr:sp macro="" textlink="">
      <xdr:nvSpPr>
        <xdr:cNvPr id="150" name="楕円 149">
          <a:extLst>
            <a:ext uri="{FF2B5EF4-FFF2-40B4-BE49-F238E27FC236}">
              <a16:creationId xmlns:a16="http://schemas.microsoft.com/office/drawing/2014/main" xmlns="" id="{00000000-0008-0000-0400-000096000000}"/>
            </a:ext>
          </a:extLst>
        </xdr:cNvPr>
        <xdr:cNvSpPr/>
      </xdr:nvSpPr>
      <xdr:spPr>
        <a:xfrm>
          <a:off x="14732000" y="2844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41927</xdr:rowOff>
    </xdr:from>
    <xdr:ext cx="762000" cy="259045"/>
    <xdr:sp macro="" textlink="">
      <xdr:nvSpPr>
        <xdr:cNvPr id="151" name="テキスト ボックス 150">
          <a:extLst>
            <a:ext uri="{FF2B5EF4-FFF2-40B4-BE49-F238E27FC236}">
              <a16:creationId xmlns:a16="http://schemas.microsoft.com/office/drawing/2014/main" xmlns="" id="{00000000-0008-0000-0400-000097000000}"/>
            </a:ext>
          </a:extLst>
        </xdr:cNvPr>
        <xdr:cNvSpPr txBox="1"/>
      </xdr:nvSpPr>
      <xdr:spPr>
        <a:xfrm>
          <a:off x="14401800" y="261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16</xdr:row>
      <xdr:rowOff>88900</xdr:rowOff>
    </xdr:from>
    <xdr:to>
      <xdr:col>69</xdr:col>
      <xdr:colOff>142875</xdr:colOff>
      <xdr:row>17</xdr:row>
      <xdr:rowOff>19050</xdr:rowOff>
    </xdr:to>
    <xdr:sp macro="" textlink="">
      <xdr:nvSpPr>
        <xdr:cNvPr id="152" name="楕円 151">
          <a:extLst>
            <a:ext uri="{FF2B5EF4-FFF2-40B4-BE49-F238E27FC236}">
              <a16:creationId xmlns:a16="http://schemas.microsoft.com/office/drawing/2014/main" xmlns="" id="{00000000-0008-0000-0400-000098000000}"/>
            </a:ext>
          </a:extLst>
        </xdr:cNvPr>
        <xdr:cNvSpPr/>
      </xdr:nvSpPr>
      <xdr:spPr>
        <a:xfrm>
          <a:off x="13843000" y="283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29227</xdr:rowOff>
    </xdr:from>
    <xdr:ext cx="762000" cy="259045"/>
    <xdr:sp macro="" textlink="">
      <xdr:nvSpPr>
        <xdr:cNvPr id="153" name="テキスト ボックス 152">
          <a:extLst>
            <a:ext uri="{FF2B5EF4-FFF2-40B4-BE49-F238E27FC236}">
              <a16:creationId xmlns:a16="http://schemas.microsoft.com/office/drawing/2014/main" xmlns="" id="{00000000-0008-0000-0400-000099000000}"/>
            </a:ext>
          </a:extLst>
        </xdr:cNvPr>
        <xdr:cNvSpPr txBox="1"/>
      </xdr:nvSpPr>
      <xdr:spPr>
        <a:xfrm>
          <a:off x="13512800" y="260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139700</xdr:rowOff>
    </xdr:from>
    <xdr:to>
      <xdr:col>65</xdr:col>
      <xdr:colOff>53975</xdr:colOff>
      <xdr:row>17</xdr:row>
      <xdr:rowOff>69850</xdr:rowOff>
    </xdr:to>
    <xdr:sp macro="" textlink="">
      <xdr:nvSpPr>
        <xdr:cNvPr id="154" name="楕円 153">
          <a:extLst>
            <a:ext uri="{FF2B5EF4-FFF2-40B4-BE49-F238E27FC236}">
              <a16:creationId xmlns:a16="http://schemas.microsoft.com/office/drawing/2014/main" xmlns="" id="{00000000-0008-0000-0400-00009A000000}"/>
            </a:ext>
          </a:extLst>
        </xdr:cNvPr>
        <xdr:cNvSpPr/>
      </xdr:nvSpPr>
      <xdr:spPr>
        <a:xfrm>
          <a:off x="12954000" y="288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80027</xdr:rowOff>
    </xdr:from>
    <xdr:ext cx="762000" cy="259045"/>
    <xdr:sp macro="" textlink="">
      <xdr:nvSpPr>
        <xdr:cNvPr id="155" name="テキスト ボックス 154">
          <a:extLst>
            <a:ext uri="{FF2B5EF4-FFF2-40B4-BE49-F238E27FC236}">
              <a16:creationId xmlns:a16="http://schemas.microsoft.com/office/drawing/2014/main" xmlns="" id="{00000000-0008-0000-0400-00009B000000}"/>
            </a:ext>
          </a:extLst>
        </xdr:cNvPr>
        <xdr:cNvSpPr txBox="1"/>
      </xdr:nvSpPr>
      <xdr:spPr>
        <a:xfrm>
          <a:off x="126238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a:extLst>
            <a:ext uri="{FF2B5EF4-FFF2-40B4-BE49-F238E27FC236}">
              <a16:creationId xmlns:a16="http://schemas.microsoft.com/office/drawing/2014/main" xmlns="" id="{00000000-0008-0000-0400-00009C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a:extLst>
            <a:ext uri="{FF2B5EF4-FFF2-40B4-BE49-F238E27FC236}">
              <a16:creationId xmlns:a16="http://schemas.microsoft.com/office/drawing/2014/main" xmlns="" id="{00000000-0008-0000-0400-00009D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a:extLst>
            <a:ext uri="{FF2B5EF4-FFF2-40B4-BE49-F238E27FC236}">
              <a16:creationId xmlns:a16="http://schemas.microsoft.com/office/drawing/2014/main" xmlns="" id="{00000000-0008-0000-0400-00009E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a:extLst>
            <a:ext uri="{FF2B5EF4-FFF2-40B4-BE49-F238E27FC236}">
              <a16:creationId xmlns:a16="http://schemas.microsoft.com/office/drawing/2014/main" xmlns="" id="{00000000-0008-0000-0400-00009F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a:extLst>
            <a:ext uri="{FF2B5EF4-FFF2-40B4-BE49-F238E27FC236}">
              <a16:creationId xmlns:a16="http://schemas.microsoft.com/office/drawing/2014/main" xmlns="" id="{00000000-0008-0000-0400-0000A0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a:extLst>
            <a:ext uri="{FF2B5EF4-FFF2-40B4-BE49-F238E27FC236}">
              <a16:creationId xmlns:a16="http://schemas.microsoft.com/office/drawing/2014/main" xmlns="" id="{00000000-0008-0000-0400-0000A1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a:extLst>
            <a:ext uri="{FF2B5EF4-FFF2-40B4-BE49-F238E27FC236}">
              <a16:creationId xmlns:a16="http://schemas.microsoft.com/office/drawing/2014/main" xmlns="" id="{00000000-0008-0000-0400-0000A2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a:extLst>
            <a:ext uri="{FF2B5EF4-FFF2-40B4-BE49-F238E27FC236}">
              <a16:creationId xmlns:a16="http://schemas.microsoft.com/office/drawing/2014/main" xmlns="" id="{00000000-0008-0000-0400-0000A3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a:extLst>
            <a:ext uri="{FF2B5EF4-FFF2-40B4-BE49-F238E27FC236}">
              <a16:creationId xmlns:a16="http://schemas.microsoft.com/office/drawing/2014/main" xmlns="" id="{00000000-0008-0000-0400-0000A4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a:extLst>
            <a:ext uri="{FF2B5EF4-FFF2-40B4-BE49-F238E27FC236}">
              <a16:creationId xmlns:a16="http://schemas.microsoft.com/office/drawing/2014/main" xmlns="" id="{00000000-0008-0000-0400-0000A5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a:extLst>
            <a:ext uri="{FF2B5EF4-FFF2-40B4-BE49-F238E27FC236}">
              <a16:creationId xmlns:a16="http://schemas.microsoft.com/office/drawing/2014/main" xmlns="" id="{00000000-0008-0000-0400-0000A6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前年度と比較すると、児童扶養手当扶助費、障害福祉サービス事業等が減少したことにより、数値が改善している。性質的には事業費の抑制はなじまない点があるが、現在の社会情勢を考慮すると、生活保護費の増加も考えられるので、適正な審査事務に努めていく。</a:t>
          </a:r>
        </a:p>
      </xdr:txBody>
    </xdr:sp>
    <xdr:clientData/>
  </xdr:twoCellAnchor>
  <xdr:oneCellAnchor>
    <xdr:from>
      <xdr:col>3</xdr:col>
      <xdr:colOff>123825</xdr:colOff>
      <xdr:row>49</xdr:row>
      <xdr:rowOff>107950</xdr:rowOff>
    </xdr:from>
    <xdr:ext cx="298543" cy="225703"/>
    <xdr:sp macro="" textlink="">
      <xdr:nvSpPr>
        <xdr:cNvPr id="167" name="テキスト ボックス 166">
          <a:extLst>
            <a:ext uri="{FF2B5EF4-FFF2-40B4-BE49-F238E27FC236}">
              <a16:creationId xmlns:a16="http://schemas.microsoft.com/office/drawing/2014/main" xmlns="" id="{00000000-0008-0000-0400-0000A7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a:extLst>
            <a:ext uri="{FF2B5EF4-FFF2-40B4-BE49-F238E27FC236}">
              <a16:creationId xmlns:a16="http://schemas.microsoft.com/office/drawing/2014/main" xmlns="" id="{00000000-0008-0000-0400-0000A8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a:extLst>
            <a:ext uri="{FF2B5EF4-FFF2-40B4-BE49-F238E27FC236}">
              <a16:creationId xmlns:a16="http://schemas.microsoft.com/office/drawing/2014/main" xmlns="" id="{00000000-0008-0000-0400-0000A9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0" name="直線コネクタ 169">
          <a:extLst>
            <a:ext uri="{FF2B5EF4-FFF2-40B4-BE49-F238E27FC236}">
              <a16:creationId xmlns:a16="http://schemas.microsoft.com/office/drawing/2014/main" xmlns="" id="{00000000-0008-0000-0400-0000AA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1" name="テキスト ボックス 170">
          <a:extLst>
            <a:ext uri="{FF2B5EF4-FFF2-40B4-BE49-F238E27FC236}">
              <a16:creationId xmlns:a16="http://schemas.microsoft.com/office/drawing/2014/main" xmlns="" id="{00000000-0008-0000-0400-0000AB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2" name="直線コネクタ 171">
          <a:extLst>
            <a:ext uri="{FF2B5EF4-FFF2-40B4-BE49-F238E27FC236}">
              <a16:creationId xmlns:a16="http://schemas.microsoft.com/office/drawing/2014/main" xmlns="" id="{00000000-0008-0000-0400-0000AC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3" name="テキスト ボックス 172">
          <a:extLst>
            <a:ext uri="{FF2B5EF4-FFF2-40B4-BE49-F238E27FC236}">
              <a16:creationId xmlns:a16="http://schemas.microsoft.com/office/drawing/2014/main" xmlns="" id="{00000000-0008-0000-0400-0000AD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4" name="直線コネクタ 173">
          <a:extLst>
            <a:ext uri="{FF2B5EF4-FFF2-40B4-BE49-F238E27FC236}">
              <a16:creationId xmlns:a16="http://schemas.microsoft.com/office/drawing/2014/main" xmlns="" id="{00000000-0008-0000-0400-0000AE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5" name="テキスト ボックス 174">
          <a:extLst>
            <a:ext uri="{FF2B5EF4-FFF2-40B4-BE49-F238E27FC236}">
              <a16:creationId xmlns:a16="http://schemas.microsoft.com/office/drawing/2014/main" xmlns="" id="{00000000-0008-0000-0400-0000AF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6" name="直線コネクタ 175">
          <a:extLst>
            <a:ext uri="{FF2B5EF4-FFF2-40B4-BE49-F238E27FC236}">
              <a16:creationId xmlns:a16="http://schemas.microsoft.com/office/drawing/2014/main" xmlns="" id="{00000000-0008-0000-0400-0000B0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7" name="テキスト ボックス 176">
          <a:extLst>
            <a:ext uri="{FF2B5EF4-FFF2-40B4-BE49-F238E27FC236}">
              <a16:creationId xmlns:a16="http://schemas.microsoft.com/office/drawing/2014/main" xmlns="" id="{00000000-0008-0000-0400-0000B1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8" name="直線コネクタ 177">
          <a:extLst>
            <a:ext uri="{FF2B5EF4-FFF2-40B4-BE49-F238E27FC236}">
              <a16:creationId xmlns:a16="http://schemas.microsoft.com/office/drawing/2014/main" xmlns="" id="{00000000-0008-0000-0400-0000B2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9" name="テキスト ボックス 178">
          <a:extLst>
            <a:ext uri="{FF2B5EF4-FFF2-40B4-BE49-F238E27FC236}">
              <a16:creationId xmlns:a16="http://schemas.microsoft.com/office/drawing/2014/main" xmlns="" id="{00000000-0008-0000-0400-0000B3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a:extLst>
            <a:ext uri="{FF2B5EF4-FFF2-40B4-BE49-F238E27FC236}">
              <a16:creationId xmlns:a16="http://schemas.microsoft.com/office/drawing/2014/main" xmlns="" id="{00000000-0008-0000-0400-0000B4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a:extLst>
            <a:ext uri="{FF2B5EF4-FFF2-40B4-BE49-F238E27FC236}">
              <a16:creationId xmlns:a16="http://schemas.microsoft.com/office/drawing/2014/main" xmlns="" id="{00000000-0008-0000-0400-0000B5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a:extLst>
            <a:ext uri="{FF2B5EF4-FFF2-40B4-BE49-F238E27FC236}">
              <a16:creationId xmlns:a16="http://schemas.microsoft.com/office/drawing/2014/main" xmlns="" id="{00000000-0008-0000-0400-0000B6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69850</xdr:rowOff>
    </xdr:from>
    <xdr:to>
      <xdr:col>24</xdr:col>
      <xdr:colOff>25400</xdr:colOff>
      <xdr:row>62</xdr:row>
      <xdr:rowOff>50800</xdr:rowOff>
    </xdr:to>
    <xdr:cxnSp macro="">
      <xdr:nvCxnSpPr>
        <xdr:cNvPr id="183" name="直線コネクタ 182">
          <a:extLst>
            <a:ext uri="{FF2B5EF4-FFF2-40B4-BE49-F238E27FC236}">
              <a16:creationId xmlns:a16="http://schemas.microsoft.com/office/drawing/2014/main" xmlns="" id="{00000000-0008-0000-0400-0000B7000000}"/>
            </a:ext>
          </a:extLst>
        </xdr:cNvPr>
        <xdr:cNvCxnSpPr/>
      </xdr:nvCxnSpPr>
      <xdr:spPr>
        <a:xfrm flipV="1">
          <a:off x="4826000" y="9156700"/>
          <a:ext cx="0" cy="1524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62</xdr:row>
      <xdr:rowOff>22877</xdr:rowOff>
    </xdr:from>
    <xdr:ext cx="762000" cy="259045"/>
    <xdr:sp macro="" textlink="">
      <xdr:nvSpPr>
        <xdr:cNvPr id="184" name="扶助費最小値テキスト">
          <a:extLst>
            <a:ext uri="{FF2B5EF4-FFF2-40B4-BE49-F238E27FC236}">
              <a16:creationId xmlns:a16="http://schemas.microsoft.com/office/drawing/2014/main" xmlns="" id="{00000000-0008-0000-0400-0000B8000000}"/>
            </a:ext>
          </a:extLst>
        </xdr:cNvPr>
        <xdr:cNvSpPr txBox="1"/>
      </xdr:nvSpPr>
      <xdr:spPr>
        <a:xfrm>
          <a:off x="49149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50800</xdr:rowOff>
    </xdr:from>
    <xdr:to>
      <xdr:col>24</xdr:col>
      <xdr:colOff>114300</xdr:colOff>
      <xdr:row>62</xdr:row>
      <xdr:rowOff>50800</xdr:rowOff>
    </xdr:to>
    <xdr:cxnSp macro="">
      <xdr:nvCxnSpPr>
        <xdr:cNvPr id="185" name="直線コネクタ 184">
          <a:extLst>
            <a:ext uri="{FF2B5EF4-FFF2-40B4-BE49-F238E27FC236}">
              <a16:creationId xmlns:a16="http://schemas.microsoft.com/office/drawing/2014/main" xmlns="" id="{00000000-0008-0000-0400-0000B9000000}"/>
            </a:ext>
          </a:extLst>
        </xdr:cNvPr>
        <xdr:cNvCxnSpPr/>
      </xdr:nvCxnSpPr>
      <xdr:spPr>
        <a:xfrm>
          <a:off x="4737100" y="10680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156227</xdr:rowOff>
    </xdr:from>
    <xdr:ext cx="762000" cy="259045"/>
    <xdr:sp macro="" textlink="">
      <xdr:nvSpPr>
        <xdr:cNvPr id="186" name="扶助費最大値テキスト">
          <a:extLst>
            <a:ext uri="{FF2B5EF4-FFF2-40B4-BE49-F238E27FC236}">
              <a16:creationId xmlns:a16="http://schemas.microsoft.com/office/drawing/2014/main" xmlns="" id="{00000000-0008-0000-0400-0000BA000000}"/>
            </a:ext>
          </a:extLst>
        </xdr:cNvPr>
        <xdr:cNvSpPr txBox="1"/>
      </xdr:nvSpPr>
      <xdr:spPr>
        <a:xfrm>
          <a:off x="4914900" y="890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69850</xdr:rowOff>
    </xdr:from>
    <xdr:to>
      <xdr:col>24</xdr:col>
      <xdr:colOff>114300</xdr:colOff>
      <xdr:row>53</xdr:row>
      <xdr:rowOff>69850</xdr:rowOff>
    </xdr:to>
    <xdr:cxnSp macro="">
      <xdr:nvCxnSpPr>
        <xdr:cNvPr id="187" name="直線コネクタ 186">
          <a:extLst>
            <a:ext uri="{FF2B5EF4-FFF2-40B4-BE49-F238E27FC236}">
              <a16:creationId xmlns:a16="http://schemas.microsoft.com/office/drawing/2014/main" xmlns="" id="{00000000-0008-0000-0400-0000BB000000}"/>
            </a:ext>
          </a:extLst>
        </xdr:cNvPr>
        <xdr:cNvCxnSpPr/>
      </xdr:nvCxnSpPr>
      <xdr:spPr>
        <a:xfrm>
          <a:off x="4737100" y="9156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58</xdr:row>
      <xdr:rowOff>0</xdr:rowOff>
    </xdr:from>
    <xdr:to>
      <xdr:col>24</xdr:col>
      <xdr:colOff>25400</xdr:colOff>
      <xdr:row>59</xdr:row>
      <xdr:rowOff>6350</xdr:rowOff>
    </xdr:to>
    <xdr:cxnSp macro="">
      <xdr:nvCxnSpPr>
        <xdr:cNvPr id="188" name="直線コネクタ 187">
          <a:extLst>
            <a:ext uri="{FF2B5EF4-FFF2-40B4-BE49-F238E27FC236}">
              <a16:creationId xmlns:a16="http://schemas.microsoft.com/office/drawing/2014/main" xmlns="" id="{00000000-0008-0000-0400-0000BC000000}"/>
            </a:ext>
          </a:extLst>
        </xdr:cNvPr>
        <xdr:cNvCxnSpPr/>
      </xdr:nvCxnSpPr>
      <xdr:spPr>
        <a:xfrm flipV="1">
          <a:off x="3987800" y="9944100"/>
          <a:ext cx="838200" cy="177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130827</xdr:rowOff>
    </xdr:from>
    <xdr:ext cx="762000" cy="259045"/>
    <xdr:sp macro="" textlink="">
      <xdr:nvSpPr>
        <xdr:cNvPr id="189" name="扶助費平均値テキスト">
          <a:extLst>
            <a:ext uri="{FF2B5EF4-FFF2-40B4-BE49-F238E27FC236}">
              <a16:creationId xmlns:a16="http://schemas.microsoft.com/office/drawing/2014/main" xmlns="" id="{00000000-0008-0000-0400-0000BD000000}"/>
            </a:ext>
          </a:extLst>
        </xdr:cNvPr>
        <xdr:cNvSpPr txBox="1"/>
      </xdr:nvSpPr>
      <xdr:spPr>
        <a:xfrm>
          <a:off x="4914900" y="9560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114300</xdr:rowOff>
    </xdr:from>
    <xdr:to>
      <xdr:col>24</xdr:col>
      <xdr:colOff>76200</xdr:colOff>
      <xdr:row>57</xdr:row>
      <xdr:rowOff>44450</xdr:rowOff>
    </xdr:to>
    <xdr:sp macro="" textlink="">
      <xdr:nvSpPr>
        <xdr:cNvPr id="190" name="フローチャート: 判断 189">
          <a:extLst>
            <a:ext uri="{FF2B5EF4-FFF2-40B4-BE49-F238E27FC236}">
              <a16:creationId xmlns:a16="http://schemas.microsoft.com/office/drawing/2014/main" xmlns="" id="{00000000-0008-0000-0400-0000BE000000}"/>
            </a:ext>
          </a:extLst>
        </xdr:cNvPr>
        <xdr:cNvSpPr/>
      </xdr:nvSpPr>
      <xdr:spPr>
        <a:xfrm>
          <a:off x="47752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58</xdr:row>
      <xdr:rowOff>63500</xdr:rowOff>
    </xdr:from>
    <xdr:to>
      <xdr:col>19</xdr:col>
      <xdr:colOff>187325</xdr:colOff>
      <xdr:row>59</xdr:row>
      <xdr:rowOff>6350</xdr:rowOff>
    </xdr:to>
    <xdr:cxnSp macro="">
      <xdr:nvCxnSpPr>
        <xdr:cNvPr id="191" name="直線コネクタ 190">
          <a:extLst>
            <a:ext uri="{FF2B5EF4-FFF2-40B4-BE49-F238E27FC236}">
              <a16:creationId xmlns:a16="http://schemas.microsoft.com/office/drawing/2014/main" xmlns="" id="{00000000-0008-0000-0400-0000BF000000}"/>
            </a:ext>
          </a:extLst>
        </xdr:cNvPr>
        <xdr:cNvCxnSpPr/>
      </xdr:nvCxnSpPr>
      <xdr:spPr>
        <a:xfrm>
          <a:off x="3098800" y="1000760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57</xdr:row>
      <xdr:rowOff>82550</xdr:rowOff>
    </xdr:from>
    <xdr:to>
      <xdr:col>20</xdr:col>
      <xdr:colOff>38100</xdr:colOff>
      <xdr:row>58</xdr:row>
      <xdr:rowOff>12700</xdr:rowOff>
    </xdr:to>
    <xdr:sp macro="" textlink="">
      <xdr:nvSpPr>
        <xdr:cNvPr id="192" name="フローチャート: 判断 191">
          <a:extLst>
            <a:ext uri="{FF2B5EF4-FFF2-40B4-BE49-F238E27FC236}">
              <a16:creationId xmlns:a16="http://schemas.microsoft.com/office/drawing/2014/main" xmlns="" id="{00000000-0008-0000-0400-0000C0000000}"/>
            </a:ext>
          </a:extLst>
        </xdr:cNvPr>
        <xdr:cNvSpPr/>
      </xdr:nvSpPr>
      <xdr:spPr>
        <a:xfrm>
          <a:off x="3937000" y="985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22877</xdr:rowOff>
    </xdr:from>
    <xdr:ext cx="736600" cy="259045"/>
    <xdr:sp macro="" textlink="">
      <xdr:nvSpPr>
        <xdr:cNvPr id="193" name="テキスト ボックス 192">
          <a:extLst>
            <a:ext uri="{FF2B5EF4-FFF2-40B4-BE49-F238E27FC236}">
              <a16:creationId xmlns:a16="http://schemas.microsoft.com/office/drawing/2014/main" xmlns="" id="{00000000-0008-0000-0400-0000C1000000}"/>
            </a:ext>
          </a:extLst>
        </xdr:cNvPr>
        <xdr:cNvSpPr txBox="1"/>
      </xdr:nvSpPr>
      <xdr:spPr>
        <a:xfrm>
          <a:off x="3606800" y="9624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58</xdr:row>
      <xdr:rowOff>63500</xdr:rowOff>
    </xdr:from>
    <xdr:to>
      <xdr:col>15</xdr:col>
      <xdr:colOff>98425</xdr:colOff>
      <xdr:row>58</xdr:row>
      <xdr:rowOff>88900</xdr:rowOff>
    </xdr:to>
    <xdr:cxnSp macro="">
      <xdr:nvCxnSpPr>
        <xdr:cNvPr id="194" name="直線コネクタ 193">
          <a:extLst>
            <a:ext uri="{FF2B5EF4-FFF2-40B4-BE49-F238E27FC236}">
              <a16:creationId xmlns:a16="http://schemas.microsoft.com/office/drawing/2014/main" xmlns="" id="{00000000-0008-0000-0400-0000C2000000}"/>
            </a:ext>
          </a:extLst>
        </xdr:cNvPr>
        <xdr:cNvCxnSpPr/>
      </xdr:nvCxnSpPr>
      <xdr:spPr>
        <a:xfrm flipV="1">
          <a:off x="2209800" y="100076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57</xdr:row>
      <xdr:rowOff>31750</xdr:rowOff>
    </xdr:from>
    <xdr:to>
      <xdr:col>15</xdr:col>
      <xdr:colOff>149225</xdr:colOff>
      <xdr:row>57</xdr:row>
      <xdr:rowOff>133350</xdr:rowOff>
    </xdr:to>
    <xdr:sp macro="" textlink="">
      <xdr:nvSpPr>
        <xdr:cNvPr id="195" name="フローチャート: 判断 194">
          <a:extLst>
            <a:ext uri="{FF2B5EF4-FFF2-40B4-BE49-F238E27FC236}">
              <a16:creationId xmlns:a16="http://schemas.microsoft.com/office/drawing/2014/main" xmlns="" id="{00000000-0008-0000-0400-0000C3000000}"/>
            </a:ext>
          </a:extLst>
        </xdr:cNvPr>
        <xdr:cNvSpPr/>
      </xdr:nvSpPr>
      <xdr:spPr>
        <a:xfrm>
          <a:off x="3048000" y="9804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143527</xdr:rowOff>
    </xdr:from>
    <xdr:ext cx="762000" cy="259045"/>
    <xdr:sp macro="" textlink="">
      <xdr:nvSpPr>
        <xdr:cNvPr id="196" name="テキスト ボックス 195">
          <a:extLst>
            <a:ext uri="{FF2B5EF4-FFF2-40B4-BE49-F238E27FC236}">
              <a16:creationId xmlns:a16="http://schemas.microsoft.com/office/drawing/2014/main" xmlns="" id="{00000000-0008-0000-0400-0000C4000000}"/>
            </a:ext>
          </a:extLst>
        </xdr:cNvPr>
        <xdr:cNvSpPr txBox="1"/>
      </xdr:nvSpPr>
      <xdr:spPr>
        <a:xfrm>
          <a:off x="2717800" y="957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58</xdr:row>
      <xdr:rowOff>0</xdr:rowOff>
    </xdr:from>
    <xdr:to>
      <xdr:col>11</xdr:col>
      <xdr:colOff>9525</xdr:colOff>
      <xdr:row>58</xdr:row>
      <xdr:rowOff>88900</xdr:rowOff>
    </xdr:to>
    <xdr:cxnSp macro="">
      <xdr:nvCxnSpPr>
        <xdr:cNvPr id="197" name="直線コネクタ 196">
          <a:extLst>
            <a:ext uri="{FF2B5EF4-FFF2-40B4-BE49-F238E27FC236}">
              <a16:creationId xmlns:a16="http://schemas.microsoft.com/office/drawing/2014/main" xmlns="" id="{00000000-0008-0000-0400-0000C5000000}"/>
            </a:ext>
          </a:extLst>
        </xdr:cNvPr>
        <xdr:cNvCxnSpPr/>
      </xdr:nvCxnSpPr>
      <xdr:spPr>
        <a:xfrm>
          <a:off x="1320800" y="9944100"/>
          <a:ext cx="889000" cy="8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165100</xdr:rowOff>
    </xdr:from>
    <xdr:to>
      <xdr:col>11</xdr:col>
      <xdr:colOff>60325</xdr:colOff>
      <xdr:row>57</xdr:row>
      <xdr:rowOff>95250</xdr:rowOff>
    </xdr:to>
    <xdr:sp macro="" textlink="">
      <xdr:nvSpPr>
        <xdr:cNvPr id="198" name="フローチャート: 判断 197">
          <a:extLst>
            <a:ext uri="{FF2B5EF4-FFF2-40B4-BE49-F238E27FC236}">
              <a16:creationId xmlns:a16="http://schemas.microsoft.com/office/drawing/2014/main" xmlns="" id="{00000000-0008-0000-0400-0000C6000000}"/>
            </a:ext>
          </a:extLst>
        </xdr:cNvPr>
        <xdr:cNvSpPr/>
      </xdr:nvSpPr>
      <xdr:spPr>
        <a:xfrm>
          <a:off x="2159000" y="9766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105427</xdr:rowOff>
    </xdr:from>
    <xdr:ext cx="762000" cy="259045"/>
    <xdr:sp macro="" textlink="">
      <xdr:nvSpPr>
        <xdr:cNvPr id="199" name="テキスト ボックス 198">
          <a:extLst>
            <a:ext uri="{FF2B5EF4-FFF2-40B4-BE49-F238E27FC236}">
              <a16:creationId xmlns:a16="http://schemas.microsoft.com/office/drawing/2014/main" xmlns="" id="{00000000-0008-0000-0400-0000C7000000}"/>
            </a:ext>
          </a:extLst>
        </xdr:cNvPr>
        <xdr:cNvSpPr txBox="1"/>
      </xdr:nvSpPr>
      <xdr:spPr>
        <a:xfrm>
          <a:off x="1828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127000</xdr:rowOff>
    </xdr:from>
    <xdr:to>
      <xdr:col>6</xdr:col>
      <xdr:colOff>171450</xdr:colOff>
      <xdr:row>57</xdr:row>
      <xdr:rowOff>57150</xdr:rowOff>
    </xdr:to>
    <xdr:sp macro="" textlink="">
      <xdr:nvSpPr>
        <xdr:cNvPr id="200" name="フローチャート: 判断 199">
          <a:extLst>
            <a:ext uri="{FF2B5EF4-FFF2-40B4-BE49-F238E27FC236}">
              <a16:creationId xmlns:a16="http://schemas.microsoft.com/office/drawing/2014/main" xmlns="" id="{00000000-0008-0000-0400-0000C8000000}"/>
            </a:ext>
          </a:extLst>
        </xdr:cNvPr>
        <xdr:cNvSpPr/>
      </xdr:nvSpPr>
      <xdr:spPr>
        <a:xfrm>
          <a:off x="1270000" y="97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67327</xdr:rowOff>
    </xdr:from>
    <xdr:ext cx="762000" cy="259045"/>
    <xdr:sp macro="" textlink="">
      <xdr:nvSpPr>
        <xdr:cNvPr id="201" name="テキスト ボックス 200">
          <a:extLst>
            <a:ext uri="{FF2B5EF4-FFF2-40B4-BE49-F238E27FC236}">
              <a16:creationId xmlns:a16="http://schemas.microsoft.com/office/drawing/2014/main" xmlns="" id="{00000000-0008-0000-0400-0000C9000000}"/>
            </a:ext>
          </a:extLst>
        </xdr:cNvPr>
        <xdr:cNvSpPr txBox="1"/>
      </xdr:nvSpPr>
      <xdr:spPr>
        <a:xfrm>
          <a:off x="939800" y="949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a:extLst>
            <a:ext uri="{FF2B5EF4-FFF2-40B4-BE49-F238E27FC236}">
              <a16:creationId xmlns:a16="http://schemas.microsoft.com/office/drawing/2014/main" xmlns="" id="{00000000-0008-0000-0400-0000CA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a:extLst>
            <a:ext uri="{FF2B5EF4-FFF2-40B4-BE49-F238E27FC236}">
              <a16:creationId xmlns:a16="http://schemas.microsoft.com/office/drawing/2014/main" xmlns="" id="{00000000-0008-0000-0400-0000CB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a:extLst>
            <a:ext uri="{FF2B5EF4-FFF2-40B4-BE49-F238E27FC236}">
              <a16:creationId xmlns:a16="http://schemas.microsoft.com/office/drawing/2014/main" xmlns="" id="{00000000-0008-0000-0400-0000CC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xmlns="" id="{00000000-0008-0000-0400-0000CD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a:extLst>
            <a:ext uri="{FF2B5EF4-FFF2-40B4-BE49-F238E27FC236}">
              <a16:creationId xmlns:a16="http://schemas.microsoft.com/office/drawing/2014/main" xmlns="" id="{00000000-0008-0000-0400-0000CE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120650</xdr:rowOff>
    </xdr:from>
    <xdr:to>
      <xdr:col>24</xdr:col>
      <xdr:colOff>76200</xdr:colOff>
      <xdr:row>58</xdr:row>
      <xdr:rowOff>50800</xdr:rowOff>
    </xdr:to>
    <xdr:sp macro="" textlink="">
      <xdr:nvSpPr>
        <xdr:cNvPr id="207" name="楕円 206">
          <a:extLst>
            <a:ext uri="{FF2B5EF4-FFF2-40B4-BE49-F238E27FC236}">
              <a16:creationId xmlns:a16="http://schemas.microsoft.com/office/drawing/2014/main" xmlns="" id="{00000000-0008-0000-0400-0000CF000000}"/>
            </a:ext>
          </a:extLst>
        </xdr:cNvPr>
        <xdr:cNvSpPr/>
      </xdr:nvSpPr>
      <xdr:spPr>
        <a:xfrm>
          <a:off x="4775200" y="989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92727</xdr:rowOff>
    </xdr:from>
    <xdr:ext cx="762000" cy="259045"/>
    <xdr:sp macro="" textlink="">
      <xdr:nvSpPr>
        <xdr:cNvPr id="208" name="扶助費該当値テキスト">
          <a:extLst>
            <a:ext uri="{FF2B5EF4-FFF2-40B4-BE49-F238E27FC236}">
              <a16:creationId xmlns:a16="http://schemas.microsoft.com/office/drawing/2014/main" xmlns="" id="{00000000-0008-0000-0400-0000D0000000}"/>
            </a:ext>
          </a:extLst>
        </xdr:cNvPr>
        <xdr:cNvSpPr txBox="1"/>
      </xdr:nvSpPr>
      <xdr:spPr>
        <a:xfrm>
          <a:off x="4914900" y="986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58</xdr:row>
      <xdr:rowOff>127000</xdr:rowOff>
    </xdr:from>
    <xdr:to>
      <xdr:col>20</xdr:col>
      <xdr:colOff>38100</xdr:colOff>
      <xdr:row>59</xdr:row>
      <xdr:rowOff>57150</xdr:rowOff>
    </xdr:to>
    <xdr:sp macro="" textlink="">
      <xdr:nvSpPr>
        <xdr:cNvPr id="209" name="楕円 208">
          <a:extLst>
            <a:ext uri="{FF2B5EF4-FFF2-40B4-BE49-F238E27FC236}">
              <a16:creationId xmlns:a16="http://schemas.microsoft.com/office/drawing/2014/main" xmlns="" id="{00000000-0008-0000-0400-0000D1000000}"/>
            </a:ext>
          </a:extLst>
        </xdr:cNvPr>
        <xdr:cNvSpPr/>
      </xdr:nvSpPr>
      <xdr:spPr>
        <a:xfrm>
          <a:off x="3937000" y="10071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41927</xdr:rowOff>
    </xdr:from>
    <xdr:ext cx="736600" cy="259045"/>
    <xdr:sp macro="" textlink="">
      <xdr:nvSpPr>
        <xdr:cNvPr id="210" name="テキスト ボックス 209">
          <a:extLst>
            <a:ext uri="{FF2B5EF4-FFF2-40B4-BE49-F238E27FC236}">
              <a16:creationId xmlns:a16="http://schemas.microsoft.com/office/drawing/2014/main" xmlns="" id="{00000000-0008-0000-0400-0000D2000000}"/>
            </a:ext>
          </a:extLst>
        </xdr:cNvPr>
        <xdr:cNvSpPr txBox="1"/>
      </xdr:nvSpPr>
      <xdr:spPr>
        <a:xfrm>
          <a:off x="3606800" y="10157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58</xdr:row>
      <xdr:rowOff>12700</xdr:rowOff>
    </xdr:from>
    <xdr:to>
      <xdr:col>15</xdr:col>
      <xdr:colOff>149225</xdr:colOff>
      <xdr:row>58</xdr:row>
      <xdr:rowOff>114300</xdr:rowOff>
    </xdr:to>
    <xdr:sp macro="" textlink="">
      <xdr:nvSpPr>
        <xdr:cNvPr id="211" name="楕円 210">
          <a:extLst>
            <a:ext uri="{FF2B5EF4-FFF2-40B4-BE49-F238E27FC236}">
              <a16:creationId xmlns:a16="http://schemas.microsoft.com/office/drawing/2014/main" xmlns="" id="{00000000-0008-0000-0400-0000D3000000}"/>
            </a:ext>
          </a:extLst>
        </xdr:cNvPr>
        <xdr:cNvSpPr/>
      </xdr:nvSpPr>
      <xdr:spPr>
        <a:xfrm>
          <a:off x="3048000" y="995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58</xdr:row>
      <xdr:rowOff>99077</xdr:rowOff>
    </xdr:from>
    <xdr:ext cx="762000" cy="259045"/>
    <xdr:sp macro="" textlink="">
      <xdr:nvSpPr>
        <xdr:cNvPr id="212" name="テキスト ボックス 211">
          <a:extLst>
            <a:ext uri="{FF2B5EF4-FFF2-40B4-BE49-F238E27FC236}">
              <a16:creationId xmlns:a16="http://schemas.microsoft.com/office/drawing/2014/main" xmlns="" id="{00000000-0008-0000-0400-0000D4000000}"/>
            </a:ext>
          </a:extLst>
        </xdr:cNvPr>
        <xdr:cNvSpPr txBox="1"/>
      </xdr:nvSpPr>
      <xdr:spPr>
        <a:xfrm>
          <a:off x="2717800" y="1004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58</xdr:row>
      <xdr:rowOff>38100</xdr:rowOff>
    </xdr:from>
    <xdr:to>
      <xdr:col>11</xdr:col>
      <xdr:colOff>60325</xdr:colOff>
      <xdr:row>58</xdr:row>
      <xdr:rowOff>139700</xdr:rowOff>
    </xdr:to>
    <xdr:sp macro="" textlink="">
      <xdr:nvSpPr>
        <xdr:cNvPr id="213" name="楕円 212">
          <a:extLst>
            <a:ext uri="{FF2B5EF4-FFF2-40B4-BE49-F238E27FC236}">
              <a16:creationId xmlns:a16="http://schemas.microsoft.com/office/drawing/2014/main" xmlns="" id="{00000000-0008-0000-0400-0000D5000000}"/>
            </a:ext>
          </a:extLst>
        </xdr:cNvPr>
        <xdr:cNvSpPr/>
      </xdr:nvSpPr>
      <xdr:spPr>
        <a:xfrm>
          <a:off x="2159000" y="998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58</xdr:row>
      <xdr:rowOff>124477</xdr:rowOff>
    </xdr:from>
    <xdr:ext cx="762000" cy="259045"/>
    <xdr:sp macro="" textlink="">
      <xdr:nvSpPr>
        <xdr:cNvPr id="214" name="テキスト ボックス 213">
          <a:extLst>
            <a:ext uri="{FF2B5EF4-FFF2-40B4-BE49-F238E27FC236}">
              <a16:creationId xmlns:a16="http://schemas.microsoft.com/office/drawing/2014/main" xmlns="" id="{00000000-0008-0000-0400-0000D6000000}"/>
            </a:ext>
          </a:extLst>
        </xdr:cNvPr>
        <xdr:cNvSpPr txBox="1"/>
      </xdr:nvSpPr>
      <xdr:spPr>
        <a:xfrm>
          <a:off x="1828800" y="10068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120650</xdr:rowOff>
    </xdr:from>
    <xdr:to>
      <xdr:col>6</xdr:col>
      <xdr:colOff>171450</xdr:colOff>
      <xdr:row>58</xdr:row>
      <xdr:rowOff>50800</xdr:rowOff>
    </xdr:to>
    <xdr:sp macro="" textlink="">
      <xdr:nvSpPr>
        <xdr:cNvPr id="215" name="楕円 214">
          <a:extLst>
            <a:ext uri="{FF2B5EF4-FFF2-40B4-BE49-F238E27FC236}">
              <a16:creationId xmlns:a16="http://schemas.microsoft.com/office/drawing/2014/main" xmlns="" id="{00000000-0008-0000-0400-0000D7000000}"/>
            </a:ext>
          </a:extLst>
        </xdr:cNvPr>
        <xdr:cNvSpPr/>
      </xdr:nvSpPr>
      <xdr:spPr>
        <a:xfrm>
          <a:off x="1270000" y="989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58</xdr:row>
      <xdr:rowOff>35577</xdr:rowOff>
    </xdr:from>
    <xdr:ext cx="762000" cy="259045"/>
    <xdr:sp macro="" textlink="">
      <xdr:nvSpPr>
        <xdr:cNvPr id="216" name="テキスト ボックス 215">
          <a:extLst>
            <a:ext uri="{FF2B5EF4-FFF2-40B4-BE49-F238E27FC236}">
              <a16:creationId xmlns:a16="http://schemas.microsoft.com/office/drawing/2014/main" xmlns="" id="{00000000-0008-0000-0400-0000D8000000}"/>
            </a:ext>
          </a:extLst>
        </xdr:cNvPr>
        <xdr:cNvSpPr txBox="1"/>
      </xdr:nvSpPr>
      <xdr:spPr>
        <a:xfrm>
          <a:off x="939800" y="997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a:extLst>
            <a:ext uri="{FF2B5EF4-FFF2-40B4-BE49-F238E27FC236}">
              <a16:creationId xmlns:a16="http://schemas.microsoft.com/office/drawing/2014/main" xmlns="" id="{00000000-0008-0000-0400-0000D9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a:extLst>
            <a:ext uri="{FF2B5EF4-FFF2-40B4-BE49-F238E27FC236}">
              <a16:creationId xmlns:a16="http://schemas.microsoft.com/office/drawing/2014/main" xmlns="" id="{00000000-0008-0000-0400-0000DA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a:extLst>
            <a:ext uri="{FF2B5EF4-FFF2-40B4-BE49-F238E27FC236}">
              <a16:creationId xmlns:a16="http://schemas.microsoft.com/office/drawing/2014/main" xmlns="" id="{00000000-0008-0000-0400-0000DB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a:extLst>
            <a:ext uri="{FF2B5EF4-FFF2-40B4-BE49-F238E27FC236}">
              <a16:creationId xmlns:a16="http://schemas.microsoft.com/office/drawing/2014/main" xmlns="" id="{00000000-0008-0000-0400-0000DC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a:extLst>
            <a:ext uri="{FF2B5EF4-FFF2-40B4-BE49-F238E27FC236}">
              <a16:creationId xmlns:a16="http://schemas.microsoft.com/office/drawing/2014/main" xmlns="" id="{00000000-0008-0000-0400-0000DD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a:extLst>
            <a:ext uri="{FF2B5EF4-FFF2-40B4-BE49-F238E27FC236}">
              <a16:creationId xmlns:a16="http://schemas.microsoft.com/office/drawing/2014/main" xmlns="" id="{00000000-0008-0000-0400-0000DE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a:extLst>
            <a:ext uri="{FF2B5EF4-FFF2-40B4-BE49-F238E27FC236}">
              <a16:creationId xmlns:a16="http://schemas.microsoft.com/office/drawing/2014/main" xmlns="" id="{00000000-0008-0000-0400-0000DF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a:extLst>
            <a:ext uri="{FF2B5EF4-FFF2-40B4-BE49-F238E27FC236}">
              <a16:creationId xmlns:a16="http://schemas.microsoft.com/office/drawing/2014/main" xmlns="" id="{00000000-0008-0000-0400-0000E0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a:extLst>
            <a:ext uri="{FF2B5EF4-FFF2-40B4-BE49-F238E27FC236}">
              <a16:creationId xmlns:a16="http://schemas.microsoft.com/office/drawing/2014/main" xmlns="" id="{00000000-0008-0000-0400-0000E1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a:extLst>
            <a:ext uri="{FF2B5EF4-FFF2-40B4-BE49-F238E27FC236}">
              <a16:creationId xmlns:a16="http://schemas.microsoft.com/office/drawing/2014/main" xmlns="" id="{00000000-0008-0000-0400-0000E2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a:extLst>
            <a:ext uri="{FF2B5EF4-FFF2-40B4-BE49-F238E27FC236}">
              <a16:creationId xmlns:a16="http://schemas.microsoft.com/office/drawing/2014/main" xmlns="" id="{00000000-0008-0000-0400-0000E3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0">
              <a:solidFill>
                <a:schemeClr val="dk1"/>
              </a:solidFill>
              <a:effectLst/>
              <a:latin typeface="ＭＳ Ｐゴシック" panose="020B0600070205080204" pitchFamily="50" charset="-128"/>
              <a:ea typeface="ＭＳ Ｐゴシック" panose="020B0600070205080204" pitchFamily="50" charset="-128"/>
              <a:cs typeface="+mn-cs"/>
            </a:rPr>
            <a:t>前年度より、改善しているが、</a:t>
          </a:r>
          <a:r>
            <a:rPr kumimoji="1" lang="ja-JP" altLang="ja-JP" sz="1300" b="0">
              <a:solidFill>
                <a:schemeClr val="dk1"/>
              </a:solidFill>
              <a:effectLst/>
              <a:latin typeface="ＭＳ Ｐゴシック" panose="020B0600070205080204" pitchFamily="50" charset="-128"/>
              <a:ea typeface="ＭＳ Ｐゴシック" panose="020B0600070205080204" pitchFamily="50" charset="-128"/>
              <a:cs typeface="+mn-cs"/>
            </a:rPr>
            <a:t>類似団体平均より高めの水準であり、要因としては特別会計への繰出金の増加が影響している。今後も各特別会計への繰出金の増加が見込まれるので、普通会計以外の特別会計の状況把握に努め、適切な運営を促す。</a:t>
          </a:r>
          <a:endParaRPr lang="ja-JP" altLang="ja-JP" sz="1300" b="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8" name="テキスト ボックス 227">
          <a:extLst>
            <a:ext uri="{FF2B5EF4-FFF2-40B4-BE49-F238E27FC236}">
              <a16:creationId xmlns:a16="http://schemas.microsoft.com/office/drawing/2014/main" xmlns="" id="{00000000-0008-0000-0400-0000E4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a:extLst>
            <a:ext uri="{FF2B5EF4-FFF2-40B4-BE49-F238E27FC236}">
              <a16:creationId xmlns:a16="http://schemas.microsoft.com/office/drawing/2014/main" xmlns="" id="{00000000-0008-0000-0400-0000E5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a:extLst>
            <a:ext uri="{FF2B5EF4-FFF2-40B4-BE49-F238E27FC236}">
              <a16:creationId xmlns:a16="http://schemas.microsoft.com/office/drawing/2014/main" xmlns="" id="{00000000-0008-0000-0400-0000E6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1" name="直線コネクタ 230">
          <a:extLst>
            <a:ext uri="{FF2B5EF4-FFF2-40B4-BE49-F238E27FC236}">
              <a16:creationId xmlns:a16="http://schemas.microsoft.com/office/drawing/2014/main" xmlns="" id="{00000000-0008-0000-0400-0000E7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2" name="テキスト ボックス 231">
          <a:extLst>
            <a:ext uri="{FF2B5EF4-FFF2-40B4-BE49-F238E27FC236}">
              <a16:creationId xmlns:a16="http://schemas.microsoft.com/office/drawing/2014/main" xmlns="" id="{00000000-0008-0000-0400-0000E8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3" name="直線コネクタ 232">
          <a:extLst>
            <a:ext uri="{FF2B5EF4-FFF2-40B4-BE49-F238E27FC236}">
              <a16:creationId xmlns:a16="http://schemas.microsoft.com/office/drawing/2014/main" xmlns="" id="{00000000-0008-0000-0400-0000E9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4" name="テキスト ボックス 233">
          <a:extLst>
            <a:ext uri="{FF2B5EF4-FFF2-40B4-BE49-F238E27FC236}">
              <a16:creationId xmlns:a16="http://schemas.microsoft.com/office/drawing/2014/main" xmlns="" id="{00000000-0008-0000-0400-0000EA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5" name="直線コネクタ 234">
          <a:extLst>
            <a:ext uri="{FF2B5EF4-FFF2-40B4-BE49-F238E27FC236}">
              <a16:creationId xmlns:a16="http://schemas.microsoft.com/office/drawing/2014/main" xmlns="" id="{00000000-0008-0000-0400-0000EB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6" name="テキスト ボックス 235">
          <a:extLst>
            <a:ext uri="{FF2B5EF4-FFF2-40B4-BE49-F238E27FC236}">
              <a16:creationId xmlns:a16="http://schemas.microsoft.com/office/drawing/2014/main" xmlns="" id="{00000000-0008-0000-0400-0000EC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7" name="直線コネクタ 236">
          <a:extLst>
            <a:ext uri="{FF2B5EF4-FFF2-40B4-BE49-F238E27FC236}">
              <a16:creationId xmlns:a16="http://schemas.microsoft.com/office/drawing/2014/main" xmlns="" id="{00000000-0008-0000-0400-0000ED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8" name="テキスト ボックス 237">
          <a:extLst>
            <a:ext uri="{FF2B5EF4-FFF2-40B4-BE49-F238E27FC236}">
              <a16:creationId xmlns:a16="http://schemas.microsoft.com/office/drawing/2014/main" xmlns="" id="{00000000-0008-0000-0400-0000EE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9" name="直線コネクタ 238">
          <a:extLst>
            <a:ext uri="{FF2B5EF4-FFF2-40B4-BE49-F238E27FC236}">
              <a16:creationId xmlns:a16="http://schemas.microsoft.com/office/drawing/2014/main" xmlns="" id="{00000000-0008-0000-0400-0000EF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0" name="テキスト ボックス 239">
          <a:extLst>
            <a:ext uri="{FF2B5EF4-FFF2-40B4-BE49-F238E27FC236}">
              <a16:creationId xmlns:a16="http://schemas.microsoft.com/office/drawing/2014/main" xmlns="" id="{00000000-0008-0000-0400-0000F0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1" name="直線コネクタ 240">
          <a:extLst>
            <a:ext uri="{FF2B5EF4-FFF2-40B4-BE49-F238E27FC236}">
              <a16:creationId xmlns:a16="http://schemas.microsoft.com/office/drawing/2014/main" xmlns="" id="{00000000-0008-0000-0400-0000F1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2" name="テキスト ボックス 241">
          <a:extLst>
            <a:ext uri="{FF2B5EF4-FFF2-40B4-BE49-F238E27FC236}">
              <a16:creationId xmlns:a16="http://schemas.microsoft.com/office/drawing/2014/main" xmlns="" id="{00000000-0008-0000-0400-0000F2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3" name="その他グラフ枠">
          <a:extLst>
            <a:ext uri="{FF2B5EF4-FFF2-40B4-BE49-F238E27FC236}">
              <a16:creationId xmlns:a16="http://schemas.microsoft.com/office/drawing/2014/main" xmlns="" id="{00000000-0008-0000-0400-0000F3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138430</xdr:rowOff>
    </xdr:from>
    <xdr:to>
      <xdr:col>82</xdr:col>
      <xdr:colOff>107950</xdr:colOff>
      <xdr:row>61</xdr:row>
      <xdr:rowOff>153670</xdr:rowOff>
    </xdr:to>
    <xdr:cxnSp macro="">
      <xdr:nvCxnSpPr>
        <xdr:cNvPr id="244" name="直線コネクタ 243">
          <a:extLst>
            <a:ext uri="{FF2B5EF4-FFF2-40B4-BE49-F238E27FC236}">
              <a16:creationId xmlns:a16="http://schemas.microsoft.com/office/drawing/2014/main" xmlns="" id="{00000000-0008-0000-0400-0000F4000000}"/>
            </a:ext>
          </a:extLst>
        </xdr:cNvPr>
        <xdr:cNvCxnSpPr/>
      </xdr:nvCxnSpPr>
      <xdr:spPr>
        <a:xfrm flipV="1">
          <a:off x="16510000" y="9225280"/>
          <a:ext cx="0" cy="13868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125747</xdr:rowOff>
    </xdr:from>
    <xdr:ext cx="762000" cy="259045"/>
    <xdr:sp macro="" textlink="">
      <xdr:nvSpPr>
        <xdr:cNvPr id="245" name="その他最小値テキスト">
          <a:extLst>
            <a:ext uri="{FF2B5EF4-FFF2-40B4-BE49-F238E27FC236}">
              <a16:creationId xmlns:a16="http://schemas.microsoft.com/office/drawing/2014/main" xmlns="" id="{00000000-0008-0000-0400-0000F5000000}"/>
            </a:ext>
          </a:extLst>
        </xdr:cNvPr>
        <xdr:cNvSpPr txBox="1"/>
      </xdr:nvSpPr>
      <xdr:spPr>
        <a:xfrm>
          <a:off x="16598900" y="10584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153670</xdr:rowOff>
    </xdr:from>
    <xdr:to>
      <xdr:col>82</xdr:col>
      <xdr:colOff>196850</xdr:colOff>
      <xdr:row>61</xdr:row>
      <xdr:rowOff>153670</xdr:rowOff>
    </xdr:to>
    <xdr:cxnSp macro="">
      <xdr:nvCxnSpPr>
        <xdr:cNvPr id="246" name="直線コネクタ 245">
          <a:extLst>
            <a:ext uri="{FF2B5EF4-FFF2-40B4-BE49-F238E27FC236}">
              <a16:creationId xmlns:a16="http://schemas.microsoft.com/office/drawing/2014/main" xmlns="" id="{00000000-0008-0000-0400-0000F6000000}"/>
            </a:ext>
          </a:extLst>
        </xdr:cNvPr>
        <xdr:cNvCxnSpPr/>
      </xdr:nvCxnSpPr>
      <xdr:spPr>
        <a:xfrm>
          <a:off x="16421100" y="10612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53357</xdr:rowOff>
    </xdr:from>
    <xdr:ext cx="762000" cy="259045"/>
    <xdr:sp macro="" textlink="">
      <xdr:nvSpPr>
        <xdr:cNvPr id="247" name="その他最大値テキスト">
          <a:extLst>
            <a:ext uri="{FF2B5EF4-FFF2-40B4-BE49-F238E27FC236}">
              <a16:creationId xmlns:a16="http://schemas.microsoft.com/office/drawing/2014/main" xmlns="" id="{00000000-0008-0000-0400-0000F7000000}"/>
            </a:ext>
          </a:extLst>
        </xdr:cNvPr>
        <xdr:cNvSpPr txBox="1"/>
      </xdr:nvSpPr>
      <xdr:spPr>
        <a:xfrm>
          <a:off x="16598900" y="8968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138430</xdr:rowOff>
    </xdr:from>
    <xdr:to>
      <xdr:col>82</xdr:col>
      <xdr:colOff>196850</xdr:colOff>
      <xdr:row>53</xdr:row>
      <xdr:rowOff>138430</xdr:rowOff>
    </xdr:to>
    <xdr:cxnSp macro="">
      <xdr:nvCxnSpPr>
        <xdr:cNvPr id="248" name="直線コネクタ 247">
          <a:extLst>
            <a:ext uri="{FF2B5EF4-FFF2-40B4-BE49-F238E27FC236}">
              <a16:creationId xmlns:a16="http://schemas.microsoft.com/office/drawing/2014/main" xmlns="" id="{00000000-0008-0000-0400-0000F8000000}"/>
            </a:ext>
          </a:extLst>
        </xdr:cNvPr>
        <xdr:cNvCxnSpPr/>
      </xdr:nvCxnSpPr>
      <xdr:spPr>
        <a:xfrm>
          <a:off x="16421100" y="9225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57</xdr:row>
      <xdr:rowOff>92710</xdr:rowOff>
    </xdr:from>
    <xdr:to>
      <xdr:col>82</xdr:col>
      <xdr:colOff>107950</xdr:colOff>
      <xdr:row>58</xdr:row>
      <xdr:rowOff>127000</xdr:rowOff>
    </xdr:to>
    <xdr:cxnSp macro="">
      <xdr:nvCxnSpPr>
        <xdr:cNvPr id="249" name="直線コネクタ 248">
          <a:extLst>
            <a:ext uri="{FF2B5EF4-FFF2-40B4-BE49-F238E27FC236}">
              <a16:creationId xmlns:a16="http://schemas.microsoft.com/office/drawing/2014/main" xmlns="" id="{00000000-0008-0000-0400-0000F9000000}"/>
            </a:ext>
          </a:extLst>
        </xdr:cNvPr>
        <xdr:cNvCxnSpPr/>
      </xdr:nvCxnSpPr>
      <xdr:spPr>
        <a:xfrm flipV="1">
          <a:off x="15671800" y="9865360"/>
          <a:ext cx="838200" cy="205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69867</xdr:rowOff>
    </xdr:from>
    <xdr:ext cx="762000" cy="259045"/>
    <xdr:sp macro="" textlink="">
      <xdr:nvSpPr>
        <xdr:cNvPr id="250" name="その他平均値テキスト">
          <a:extLst>
            <a:ext uri="{FF2B5EF4-FFF2-40B4-BE49-F238E27FC236}">
              <a16:creationId xmlns:a16="http://schemas.microsoft.com/office/drawing/2014/main" xmlns="" id="{00000000-0008-0000-0400-0000FA000000}"/>
            </a:ext>
          </a:extLst>
        </xdr:cNvPr>
        <xdr:cNvSpPr txBox="1"/>
      </xdr:nvSpPr>
      <xdr:spPr>
        <a:xfrm>
          <a:off x="16598900" y="94996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53340</xdr:rowOff>
    </xdr:from>
    <xdr:to>
      <xdr:col>82</xdr:col>
      <xdr:colOff>158750</xdr:colOff>
      <xdr:row>56</xdr:row>
      <xdr:rowOff>154940</xdr:rowOff>
    </xdr:to>
    <xdr:sp macro="" textlink="">
      <xdr:nvSpPr>
        <xdr:cNvPr id="251" name="フローチャート: 判断 250">
          <a:extLst>
            <a:ext uri="{FF2B5EF4-FFF2-40B4-BE49-F238E27FC236}">
              <a16:creationId xmlns:a16="http://schemas.microsoft.com/office/drawing/2014/main" xmlns="" id="{00000000-0008-0000-0400-0000FB000000}"/>
            </a:ext>
          </a:extLst>
        </xdr:cNvPr>
        <xdr:cNvSpPr/>
      </xdr:nvSpPr>
      <xdr:spPr>
        <a:xfrm>
          <a:off x="16459200" y="9654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58</xdr:row>
      <xdr:rowOff>127000</xdr:rowOff>
    </xdr:from>
    <xdr:to>
      <xdr:col>78</xdr:col>
      <xdr:colOff>69850</xdr:colOff>
      <xdr:row>59</xdr:row>
      <xdr:rowOff>46990</xdr:rowOff>
    </xdr:to>
    <xdr:cxnSp macro="">
      <xdr:nvCxnSpPr>
        <xdr:cNvPr id="252" name="直線コネクタ 251">
          <a:extLst>
            <a:ext uri="{FF2B5EF4-FFF2-40B4-BE49-F238E27FC236}">
              <a16:creationId xmlns:a16="http://schemas.microsoft.com/office/drawing/2014/main" xmlns="" id="{00000000-0008-0000-0400-0000FC000000}"/>
            </a:ext>
          </a:extLst>
        </xdr:cNvPr>
        <xdr:cNvCxnSpPr/>
      </xdr:nvCxnSpPr>
      <xdr:spPr>
        <a:xfrm flipV="1">
          <a:off x="14782800" y="1007110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11430</xdr:rowOff>
    </xdr:from>
    <xdr:to>
      <xdr:col>78</xdr:col>
      <xdr:colOff>120650</xdr:colOff>
      <xdr:row>57</xdr:row>
      <xdr:rowOff>113030</xdr:rowOff>
    </xdr:to>
    <xdr:sp macro="" textlink="">
      <xdr:nvSpPr>
        <xdr:cNvPr id="253" name="フローチャート: 判断 252">
          <a:extLst>
            <a:ext uri="{FF2B5EF4-FFF2-40B4-BE49-F238E27FC236}">
              <a16:creationId xmlns:a16="http://schemas.microsoft.com/office/drawing/2014/main" xmlns="" id="{00000000-0008-0000-0400-0000FD000000}"/>
            </a:ext>
          </a:extLst>
        </xdr:cNvPr>
        <xdr:cNvSpPr/>
      </xdr:nvSpPr>
      <xdr:spPr>
        <a:xfrm>
          <a:off x="15621000" y="9784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123207</xdr:rowOff>
    </xdr:from>
    <xdr:ext cx="736600" cy="259045"/>
    <xdr:sp macro="" textlink="">
      <xdr:nvSpPr>
        <xdr:cNvPr id="254" name="テキスト ボックス 253">
          <a:extLst>
            <a:ext uri="{FF2B5EF4-FFF2-40B4-BE49-F238E27FC236}">
              <a16:creationId xmlns:a16="http://schemas.microsoft.com/office/drawing/2014/main" xmlns="" id="{00000000-0008-0000-0400-0000FE000000}"/>
            </a:ext>
          </a:extLst>
        </xdr:cNvPr>
        <xdr:cNvSpPr txBox="1"/>
      </xdr:nvSpPr>
      <xdr:spPr>
        <a:xfrm>
          <a:off x="15290800" y="95529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58</xdr:row>
      <xdr:rowOff>149860</xdr:rowOff>
    </xdr:from>
    <xdr:to>
      <xdr:col>73</xdr:col>
      <xdr:colOff>180975</xdr:colOff>
      <xdr:row>59</xdr:row>
      <xdr:rowOff>46990</xdr:rowOff>
    </xdr:to>
    <xdr:cxnSp macro="">
      <xdr:nvCxnSpPr>
        <xdr:cNvPr id="255" name="直線コネクタ 254">
          <a:extLst>
            <a:ext uri="{FF2B5EF4-FFF2-40B4-BE49-F238E27FC236}">
              <a16:creationId xmlns:a16="http://schemas.microsoft.com/office/drawing/2014/main" xmlns="" id="{00000000-0008-0000-0400-0000FF000000}"/>
            </a:ext>
          </a:extLst>
        </xdr:cNvPr>
        <xdr:cNvCxnSpPr/>
      </xdr:nvCxnSpPr>
      <xdr:spPr>
        <a:xfrm>
          <a:off x="13893800" y="1009396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49530</xdr:rowOff>
    </xdr:from>
    <xdr:to>
      <xdr:col>74</xdr:col>
      <xdr:colOff>31750</xdr:colOff>
      <xdr:row>57</xdr:row>
      <xdr:rowOff>151130</xdr:rowOff>
    </xdr:to>
    <xdr:sp macro="" textlink="">
      <xdr:nvSpPr>
        <xdr:cNvPr id="256" name="フローチャート: 判断 255">
          <a:extLst>
            <a:ext uri="{FF2B5EF4-FFF2-40B4-BE49-F238E27FC236}">
              <a16:creationId xmlns:a16="http://schemas.microsoft.com/office/drawing/2014/main" xmlns="" id="{00000000-0008-0000-0400-000000010000}"/>
            </a:ext>
          </a:extLst>
        </xdr:cNvPr>
        <xdr:cNvSpPr/>
      </xdr:nvSpPr>
      <xdr:spPr>
        <a:xfrm>
          <a:off x="14732000" y="9822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161307</xdr:rowOff>
    </xdr:from>
    <xdr:ext cx="762000" cy="259045"/>
    <xdr:sp macro="" textlink="">
      <xdr:nvSpPr>
        <xdr:cNvPr id="257" name="テキスト ボックス 256">
          <a:extLst>
            <a:ext uri="{FF2B5EF4-FFF2-40B4-BE49-F238E27FC236}">
              <a16:creationId xmlns:a16="http://schemas.microsoft.com/office/drawing/2014/main" xmlns="" id="{00000000-0008-0000-0400-000001010000}"/>
            </a:ext>
          </a:extLst>
        </xdr:cNvPr>
        <xdr:cNvSpPr txBox="1"/>
      </xdr:nvSpPr>
      <xdr:spPr>
        <a:xfrm>
          <a:off x="14401800" y="9591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57</xdr:row>
      <xdr:rowOff>153670</xdr:rowOff>
    </xdr:from>
    <xdr:to>
      <xdr:col>69</xdr:col>
      <xdr:colOff>92075</xdr:colOff>
      <xdr:row>58</xdr:row>
      <xdr:rowOff>149860</xdr:rowOff>
    </xdr:to>
    <xdr:cxnSp macro="">
      <xdr:nvCxnSpPr>
        <xdr:cNvPr id="258" name="直線コネクタ 257">
          <a:extLst>
            <a:ext uri="{FF2B5EF4-FFF2-40B4-BE49-F238E27FC236}">
              <a16:creationId xmlns:a16="http://schemas.microsoft.com/office/drawing/2014/main" xmlns="" id="{00000000-0008-0000-0400-000002010000}"/>
            </a:ext>
          </a:extLst>
        </xdr:cNvPr>
        <xdr:cNvCxnSpPr/>
      </xdr:nvCxnSpPr>
      <xdr:spPr>
        <a:xfrm>
          <a:off x="13004800" y="9926320"/>
          <a:ext cx="889000" cy="167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57150</xdr:rowOff>
    </xdr:from>
    <xdr:to>
      <xdr:col>69</xdr:col>
      <xdr:colOff>142875</xdr:colOff>
      <xdr:row>57</xdr:row>
      <xdr:rowOff>158750</xdr:rowOff>
    </xdr:to>
    <xdr:sp macro="" textlink="">
      <xdr:nvSpPr>
        <xdr:cNvPr id="259" name="フローチャート: 判断 258">
          <a:extLst>
            <a:ext uri="{FF2B5EF4-FFF2-40B4-BE49-F238E27FC236}">
              <a16:creationId xmlns:a16="http://schemas.microsoft.com/office/drawing/2014/main" xmlns="" id="{00000000-0008-0000-0400-000003010000}"/>
            </a:ext>
          </a:extLst>
        </xdr:cNvPr>
        <xdr:cNvSpPr/>
      </xdr:nvSpPr>
      <xdr:spPr>
        <a:xfrm>
          <a:off x="13843000" y="982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168927</xdr:rowOff>
    </xdr:from>
    <xdr:ext cx="762000" cy="259045"/>
    <xdr:sp macro="" textlink="">
      <xdr:nvSpPr>
        <xdr:cNvPr id="260" name="テキスト ボックス 259">
          <a:extLst>
            <a:ext uri="{FF2B5EF4-FFF2-40B4-BE49-F238E27FC236}">
              <a16:creationId xmlns:a16="http://schemas.microsoft.com/office/drawing/2014/main" xmlns="" id="{00000000-0008-0000-0400-000004010000}"/>
            </a:ext>
          </a:extLst>
        </xdr:cNvPr>
        <xdr:cNvSpPr txBox="1"/>
      </xdr:nvSpPr>
      <xdr:spPr>
        <a:xfrm>
          <a:off x="13512800" y="959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41910</xdr:rowOff>
    </xdr:from>
    <xdr:to>
      <xdr:col>65</xdr:col>
      <xdr:colOff>53975</xdr:colOff>
      <xdr:row>57</xdr:row>
      <xdr:rowOff>143510</xdr:rowOff>
    </xdr:to>
    <xdr:sp macro="" textlink="">
      <xdr:nvSpPr>
        <xdr:cNvPr id="261" name="フローチャート: 判断 260">
          <a:extLst>
            <a:ext uri="{FF2B5EF4-FFF2-40B4-BE49-F238E27FC236}">
              <a16:creationId xmlns:a16="http://schemas.microsoft.com/office/drawing/2014/main" xmlns="" id="{00000000-0008-0000-0400-000005010000}"/>
            </a:ext>
          </a:extLst>
        </xdr:cNvPr>
        <xdr:cNvSpPr/>
      </xdr:nvSpPr>
      <xdr:spPr>
        <a:xfrm>
          <a:off x="12954000" y="9814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153687</xdr:rowOff>
    </xdr:from>
    <xdr:ext cx="762000" cy="259045"/>
    <xdr:sp macro="" textlink="">
      <xdr:nvSpPr>
        <xdr:cNvPr id="262" name="テキスト ボックス 261">
          <a:extLst>
            <a:ext uri="{FF2B5EF4-FFF2-40B4-BE49-F238E27FC236}">
              <a16:creationId xmlns:a16="http://schemas.microsoft.com/office/drawing/2014/main" xmlns="" id="{00000000-0008-0000-0400-000006010000}"/>
            </a:ext>
          </a:extLst>
        </xdr:cNvPr>
        <xdr:cNvSpPr txBox="1"/>
      </xdr:nvSpPr>
      <xdr:spPr>
        <a:xfrm>
          <a:off x="12623800" y="9583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3" name="テキスト ボックス 262">
          <a:extLst>
            <a:ext uri="{FF2B5EF4-FFF2-40B4-BE49-F238E27FC236}">
              <a16:creationId xmlns:a16="http://schemas.microsoft.com/office/drawing/2014/main" xmlns="" id="{00000000-0008-0000-0400-000007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4" name="テキスト ボックス 263">
          <a:extLst>
            <a:ext uri="{FF2B5EF4-FFF2-40B4-BE49-F238E27FC236}">
              <a16:creationId xmlns:a16="http://schemas.microsoft.com/office/drawing/2014/main" xmlns="" id="{00000000-0008-0000-0400-000008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5" name="テキスト ボックス 264">
          <a:extLst>
            <a:ext uri="{FF2B5EF4-FFF2-40B4-BE49-F238E27FC236}">
              <a16:creationId xmlns:a16="http://schemas.microsoft.com/office/drawing/2014/main" xmlns="" id="{00000000-0008-0000-0400-000009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6" name="テキスト ボックス 265">
          <a:extLst>
            <a:ext uri="{FF2B5EF4-FFF2-40B4-BE49-F238E27FC236}">
              <a16:creationId xmlns:a16="http://schemas.microsoft.com/office/drawing/2014/main" xmlns="" id="{00000000-0008-0000-0400-00000A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7" name="テキスト ボックス 266">
          <a:extLst>
            <a:ext uri="{FF2B5EF4-FFF2-40B4-BE49-F238E27FC236}">
              <a16:creationId xmlns:a16="http://schemas.microsoft.com/office/drawing/2014/main" xmlns="" id="{00000000-0008-0000-0400-00000B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41910</xdr:rowOff>
    </xdr:from>
    <xdr:to>
      <xdr:col>82</xdr:col>
      <xdr:colOff>158750</xdr:colOff>
      <xdr:row>57</xdr:row>
      <xdr:rowOff>143510</xdr:rowOff>
    </xdr:to>
    <xdr:sp macro="" textlink="">
      <xdr:nvSpPr>
        <xdr:cNvPr id="268" name="楕円 267">
          <a:extLst>
            <a:ext uri="{FF2B5EF4-FFF2-40B4-BE49-F238E27FC236}">
              <a16:creationId xmlns:a16="http://schemas.microsoft.com/office/drawing/2014/main" xmlns="" id="{00000000-0008-0000-0400-00000C010000}"/>
            </a:ext>
          </a:extLst>
        </xdr:cNvPr>
        <xdr:cNvSpPr/>
      </xdr:nvSpPr>
      <xdr:spPr>
        <a:xfrm>
          <a:off x="16459200" y="9814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57</xdr:row>
      <xdr:rowOff>13987</xdr:rowOff>
    </xdr:from>
    <xdr:ext cx="762000" cy="259045"/>
    <xdr:sp macro="" textlink="">
      <xdr:nvSpPr>
        <xdr:cNvPr id="269" name="その他該当値テキスト">
          <a:extLst>
            <a:ext uri="{FF2B5EF4-FFF2-40B4-BE49-F238E27FC236}">
              <a16:creationId xmlns:a16="http://schemas.microsoft.com/office/drawing/2014/main" xmlns="" id="{00000000-0008-0000-0400-00000D010000}"/>
            </a:ext>
          </a:extLst>
        </xdr:cNvPr>
        <xdr:cNvSpPr txBox="1"/>
      </xdr:nvSpPr>
      <xdr:spPr>
        <a:xfrm>
          <a:off x="16598900" y="9786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58</xdr:row>
      <xdr:rowOff>76200</xdr:rowOff>
    </xdr:from>
    <xdr:to>
      <xdr:col>78</xdr:col>
      <xdr:colOff>120650</xdr:colOff>
      <xdr:row>59</xdr:row>
      <xdr:rowOff>6350</xdr:rowOff>
    </xdr:to>
    <xdr:sp macro="" textlink="">
      <xdr:nvSpPr>
        <xdr:cNvPr id="270" name="楕円 269">
          <a:extLst>
            <a:ext uri="{FF2B5EF4-FFF2-40B4-BE49-F238E27FC236}">
              <a16:creationId xmlns:a16="http://schemas.microsoft.com/office/drawing/2014/main" xmlns="" id="{00000000-0008-0000-0400-00000E010000}"/>
            </a:ext>
          </a:extLst>
        </xdr:cNvPr>
        <xdr:cNvSpPr/>
      </xdr:nvSpPr>
      <xdr:spPr>
        <a:xfrm>
          <a:off x="15621000" y="1002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162577</xdr:rowOff>
    </xdr:from>
    <xdr:ext cx="736600" cy="259045"/>
    <xdr:sp macro="" textlink="">
      <xdr:nvSpPr>
        <xdr:cNvPr id="271" name="テキスト ボックス 270">
          <a:extLst>
            <a:ext uri="{FF2B5EF4-FFF2-40B4-BE49-F238E27FC236}">
              <a16:creationId xmlns:a16="http://schemas.microsoft.com/office/drawing/2014/main" xmlns="" id="{00000000-0008-0000-0400-00000F010000}"/>
            </a:ext>
          </a:extLst>
        </xdr:cNvPr>
        <xdr:cNvSpPr txBox="1"/>
      </xdr:nvSpPr>
      <xdr:spPr>
        <a:xfrm>
          <a:off x="15290800" y="10106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58</xdr:row>
      <xdr:rowOff>167640</xdr:rowOff>
    </xdr:from>
    <xdr:to>
      <xdr:col>74</xdr:col>
      <xdr:colOff>31750</xdr:colOff>
      <xdr:row>59</xdr:row>
      <xdr:rowOff>97790</xdr:rowOff>
    </xdr:to>
    <xdr:sp macro="" textlink="">
      <xdr:nvSpPr>
        <xdr:cNvPr id="272" name="楕円 271">
          <a:extLst>
            <a:ext uri="{FF2B5EF4-FFF2-40B4-BE49-F238E27FC236}">
              <a16:creationId xmlns:a16="http://schemas.microsoft.com/office/drawing/2014/main" xmlns="" id="{00000000-0008-0000-0400-000010010000}"/>
            </a:ext>
          </a:extLst>
        </xdr:cNvPr>
        <xdr:cNvSpPr/>
      </xdr:nvSpPr>
      <xdr:spPr>
        <a:xfrm>
          <a:off x="14732000" y="10111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59</xdr:row>
      <xdr:rowOff>82567</xdr:rowOff>
    </xdr:from>
    <xdr:ext cx="762000" cy="259045"/>
    <xdr:sp macro="" textlink="">
      <xdr:nvSpPr>
        <xdr:cNvPr id="273" name="テキスト ボックス 272">
          <a:extLst>
            <a:ext uri="{FF2B5EF4-FFF2-40B4-BE49-F238E27FC236}">
              <a16:creationId xmlns:a16="http://schemas.microsoft.com/office/drawing/2014/main" xmlns="" id="{00000000-0008-0000-0400-000011010000}"/>
            </a:ext>
          </a:extLst>
        </xdr:cNvPr>
        <xdr:cNvSpPr txBox="1"/>
      </xdr:nvSpPr>
      <xdr:spPr>
        <a:xfrm>
          <a:off x="14401800" y="1019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99060</xdr:rowOff>
    </xdr:from>
    <xdr:to>
      <xdr:col>69</xdr:col>
      <xdr:colOff>142875</xdr:colOff>
      <xdr:row>59</xdr:row>
      <xdr:rowOff>29210</xdr:rowOff>
    </xdr:to>
    <xdr:sp macro="" textlink="">
      <xdr:nvSpPr>
        <xdr:cNvPr id="274" name="楕円 273">
          <a:extLst>
            <a:ext uri="{FF2B5EF4-FFF2-40B4-BE49-F238E27FC236}">
              <a16:creationId xmlns:a16="http://schemas.microsoft.com/office/drawing/2014/main" xmlns="" id="{00000000-0008-0000-0400-000012010000}"/>
            </a:ext>
          </a:extLst>
        </xdr:cNvPr>
        <xdr:cNvSpPr/>
      </xdr:nvSpPr>
      <xdr:spPr>
        <a:xfrm>
          <a:off x="13843000" y="10043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13987</xdr:rowOff>
    </xdr:from>
    <xdr:ext cx="762000" cy="259045"/>
    <xdr:sp macro="" textlink="">
      <xdr:nvSpPr>
        <xdr:cNvPr id="275" name="テキスト ボックス 274">
          <a:extLst>
            <a:ext uri="{FF2B5EF4-FFF2-40B4-BE49-F238E27FC236}">
              <a16:creationId xmlns:a16="http://schemas.microsoft.com/office/drawing/2014/main" xmlns="" id="{00000000-0008-0000-0400-000013010000}"/>
            </a:ext>
          </a:extLst>
        </xdr:cNvPr>
        <xdr:cNvSpPr txBox="1"/>
      </xdr:nvSpPr>
      <xdr:spPr>
        <a:xfrm>
          <a:off x="13512800" y="10129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102870</xdr:rowOff>
    </xdr:from>
    <xdr:to>
      <xdr:col>65</xdr:col>
      <xdr:colOff>53975</xdr:colOff>
      <xdr:row>58</xdr:row>
      <xdr:rowOff>33020</xdr:rowOff>
    </xdr:to>
    <xdr:sp macro="" textlink="">
      <xdr:nvSpPr>
        <xdr:cNvPr id="276" name="楕円 275">
          <a:extLst>
            <a:ext uri="{FF2B5EF4-FFF2-40B4-BE49-F238E27FC236}">
              <a16:creationId xmlns:a16="http://schemas.microsoft.com/office/drawing/2014/main" xmlns="" id="{00000000-0008-0000-0400-000014010000}"/>
            </a:ext>
          </a:extLst>
        </xdr:cNvPr>
        <xdr:cNvSpPr/>
      </xdr:nvSpPr>
      <xdr:spPr>
        <a:xfrm>
          <a:off x="12954000" y="9875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17797</xdr:rowOff>
    </xdr:from>
    <xdr:ext cx="762000" cy="259045"/>
    <xdr:sp macro="" textlink="">
      <xdr:nvSpPr>
        <xdr:cNvPr id="277" name="テキスト ボックス 276">
          <a:extLst>
            <a:ext uri="{FF2B5EF4-FFF2-40B4-BE49-F238E27FC236}">
              <a16:creationId xmlns:a16="http://schemas.microsoft.com/office/drawing/2014/main" xmlns="" id="{00000000-0008-0000-0400-000015010000}"/>
            </a:ext>
          </a:extLst>
        </xdr:cNvPr>
        <xdr:cNvSpPr txBox="1"/>
      </xdr:nvSpPr>
      <xdr:spPr>
        <a:xfrm>
          <a:off x="12623800" y="9961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8" name="正方形/長方形 277">
          <a:extLst>
            <a:ext uri="{FF2B5EF4-FFF2-40B4-BE49-F238E27FC236}">
              <a16:creationId xmlns:a16="http://schemas.microsoft.com/office/drawing/2014/main" xmlns="" id="{00000000-0008-0000-0400-000016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9" name="正方形/長方形 278">
          <a:extLst>
            <a:ext uri="{FF2B5EF4-FFF2-40B4-BE49-F238E27FC236}">
              <a16:creationId xmlns:a16="http://schemas.microsoft.com/office/drawing/2014/main" xmlns="" id="{00000000-0008-0000-0400-000017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0" name="正方形/長方形 279">
          <a:extLst>
            <a:ext uri="{FF2B5EF4-FFF2-40B4-BE49-F238E27FC236}">
              <a16:creationId xmlns:a16="http://schemas.microsoft.com/office/drawing/2014/main" xmlns="" id="{00000000-0008-0000-0400-000018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1" name="正方形/長方形 280">
          <a:extLst>
            <a:ext uri="{FF2B5EF4-FFF2-40B4-BE49-F238E27FC236}">
              <a16:creationId xmlns:a16="http://schemas.microsoft.com/office/drawing/2014/main" xmlns="" id="{00000000-0008-0000-0400-000019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2" name="正方形/長方形 281">
          <a:extLst>
            <a:ext uri="{FF2B5EF4-FFF2-40B4-BE49-F238E27FC236}">
              <a16:creationId xmlns:a16="http://schemas.microsoft.com/office/drawing/2014/main" xmlns="" id="{00000000-0008-0000-0400-00001A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3" name="正方形/長方形 282">
          <a:extLst>
            <a:ext uri="{FF2B5EF4-FFF2-40B4-BE49-F238E27FC236}">
              <a16:creationId xmlns:a16="http://schemas.microsoft.com/office/drawing/2014/main" xmlns="" id="{00000000-0008-0000-0400-00001B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4" name="正方形/長方形 283">
          <a:extLst>
            <a:ext uri="{FF2B5EF4-FFF2-40B4-BE49-F238E27FC236}">
              <a16:creationId xmlns:a16="http://schemas.microsoft.com/office/drawing/2014/main" xmlns="" id="{00000000-0008-0000-0400-00001C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5" name="正方形/長方形 284">
          <a:extLst>
            <a:ext uri="{FF2B5EF4-FFF2-40B4-BE49-F238E27FC236}">
              <a16:creationId xmlns:a16="http://schemas.microsoft.com/office/drawing/2014/main" xmlns="" id="{00000000-0008-0000-0400-00001D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6" name="正方形/長方形 285">
          <a:extLst>
            <a:ext uri="{FF2B5EF4-FFF2-40B4-BE49-F238E27FC236}">
              <a16:creationId xmlns:a16="http://schemas.microsoft.com/office/drawing/2014/main" xmlns="" id="{00000000-0008-0000-0400-00001E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7" name="正方形/長方形 286">
          <a:extLst>
            <a:ext uri="{FF2B5EF4-FFF2-40B4-BE49-F238E27FC236}">
              <a16:creationId xmlns:a16="http://schemas.microsoft.com/office/drawing/2014/main" xmlns="" id="{00000000-0008-0000-0400-00001F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8" name="テキスト ボックス 287">
          <a:extLst>
            <a:ext uri="{FF2B5EF4-FFF2-40B4-BE49-F238E27FC236}">
              <a16:creationId xmlns:a16="http://schemas.microsoft.com/office/drawing/2014/main" xmlns="" id="{00000000-0008-0000-0400-000020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と比較するとやや低い水準となっているが、前年度から２．７％悪化しており、その要因としては、下水道事業会計繰出金の増加等が挙げられる。補助費全体に係る取組として、各種団体補助金について、十分に精査し、適正な執行管理に努める。</a:t>
          </a:r>
        </a:p>
      </xdr:txBody>
    </xdr:sp>
    <xdr:clientData/>
  </xdr:twoCellAnchor>
  <xdr:oneCellAnchor>
    <xdr:from>
      <xdr:col>62</xdr:col>
      <xdr:colOff>6350</xdr:colOff>
      <xdr:row>29</xdr:row>
      <xdr:rowOff>107950</xdr:rowOff>
    </xdr:from>
    <xdr:ext cx="298543" cy="225703"/>
    <xdr:sp macro="" textlink="">
      <xdr:nvSpPr>
        <xdr:cNvPr id="289" name="テキスト ボックス 288">
          <a:extLst>
            <a:ext uri="{FF2B5EF4-FFF2-40B4-BE49-F238E27FC236}">
              <a16:creationId xmlns:a16="http://schemas.microsoft.com/office/drawing/2014/main" xmlns="" id="{00000000-0008-0000-0400-000021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0" name="直線コネクタ 289">
          <a:extLst>
            <a:ext uri="{FF2B5EF4-FFF2-40B4-BE49-F238E27FC236}">
              <a16:creationId xmlns:a16="http://schemas.microsoft.com/office/drawing/2014/main" xmlns="" id="{00000000-0008-0000-0400-000022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1" name="テキスト ボックス 290">
          <a:extLst>
            <a:ext uri="{FF2B5EF4-FFF2-40B4-BE49-F238E27FC236}">
              <a16:creationId xmlns:a16="http://schemas.microsoft.com/office/drawing/2014/main" xmlns="" id="{00000000-0008-0000-0400-000023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2" name="直線コネクタ 291">
          <a:extLst>
            <a:ext uri="{FF2B5EF4-FFF2-40B4-BE49-F238E27FC236}">
              <a16:creationId xmlns:a16="http://schemas.microsoft.com/office/drawing/2014/main" xmlns="" id="{00000000-0008-0000-0400-000024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3" name="テキスト ボックス 292">
          <a:extLst>
            <a:ext uri="{FF2B5EF4-FFF2-40B4-BE49-F238E27FC236}">
              <a16:creationId xmlns:a16="http://schemas.microsoft.com/office/drawing/2014/main" xmlns="" id="{00000000-0008-0000-0400-000025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4" name="直線コネクタ 293">
          <a:extLst>
            <a:ext uri="{FF2B5EF4-FFF2-40B4-BE49-F238E27FC236}">
              <a16:creationId xmlns:a16="http://schemas.microsoft.com/office/drawing/2014/main" xmlns="" id="{00000000-0008-0000-0400-000026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5" name="テキスト ボックス 294">
          <a:extLst>
            <a:ext uri="{FF2B5EF4-FFF2-40B4-BE49-F238E27FC236}">
              <a16:creationId xmlns:a16="http://schemas.microsoft.com/office/drawing/2014/main" xmlns="" id="{00000000-0008-0000-0400-000027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6" name="直線コネクタ 295">
          <a:extLst>
            <a:ext uri="{FF2B5EF4-FFF2-40B4-BE49-F238E27FC236}">
              <a16:creationId xmlns:a16="http://schemas.microsoft.com/office/drawing/2014/main" xmlns="" id="{00000000-0008-0000-0400-000028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7" name="テキスト ボックス 296">
          <a:extLst>
            <a:ext uri="{FF2B5EF4-FFF2-40B4-BE49-F238E27FC236}">
              <a16:creationId xmlns:a16="http://schemas.microsoft.com/office/drawing/2014/main" xmlns="" id="{00000000-0008-0000-0400-000029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8" name="直線コネクタ 297">
          <a:extLst>
            <a:ext uri="{FF2B5EF4-FFF2-40B4-BE49-F238E27FC236}">
              <a16:creationId xmlns:a16="http://schemas.microsoft.com/office/drawing/2014/main" xmlns="" id="{00000000-0008-0000-0400-00002A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9" name="テキスト ボックス 298">
          <a:extLst>
            <a:ext uri="{FF2B5EF4-FFF2-40B4-BE49-F238E27FC236}">
              <a16:creationId xmlns:a16="http://schemas.microsoft.com/office/drawing/2014/main" xmlns="" id="{00000000-0008-0000-0400-00002B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0" name="直線コネクタ 299">
          <a:extLst>
            <a:ext uri="{FF2B5EF4-FFF2-40B4-BE49-F238E27FC236}">
              <a16:creationId xmlns:a16="http://schemas.microsoft.com/office/drawing/2014/main" xmlns="" id="{00000000-0008-0000-0400-00002C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1" name="補助費等グラフ枠">
          <a:extLst>
            <a:ext uri="{FF2B5EF4-FFF2-40B4-BE49-F238E27FC236}">
              <a16:creationId xmlns:a16="http://schemas.microsoft.com/office/drawing/2014/main" xmlns="" id="{00000000-0008-0000-0400-00002D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21844</xdr:rowOff>
    </xdr:from>
    <xdr:to>
      <xdr:col>82</xdr:col>
      <xdr:colOff>107950</xdr:colOff>
      <xdr:row>41</xdr:row>
      <xdr:rowOff>42418</xdr:rowOff>
    </xdr:to>
    <xdr:cxnSp macro="">
      <xdr:nvCxnSpPr>
        <xdr:cNvPr id="302" name="直線コネクタ 301">
          <a:extLst>
            <a:ext uri="{FF2B5EF4-FFF2-40B4-BE49-F238E27FC236}">
              <a16:creationId xmlns:a16="http://schemas.microsoft.com/office/drawing/2014/main" xmlns="" id="{00000000-0008-0000-0400-00002E010000}"/>
            </a:ext>
          </a:extLst>
        </xdr:cNvPr>
        <xdr:cNvCxnSpPr/>
      </xdr:nvCxnSpPr>
      <xdr:spPr>
        <a:xfrm flipV="1">
          <a:off x="16510000" y="5851144"/>
          <a:ext cx="0" cy="12207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14495</xdr:rowOff>
    </xdr:from>
    <xdr:ext cx="762000" cy="259045"/>
    <xdr:sp macro="" textlink="">
      <xdr:nvSpPr>
        <xdr:cNvPr id="303" name="補助費等最小値テキスト">
          <a:extLst>
            <a:ext uri="{FF2B5EF4-FFF2-40B4-BE49-F238E27FC236}">
              <a16:creationId xmlns:a16="http://schemas.microsoft.com/office/drawing/2014/main" xmlns="" id="{00000000-0008-0000-0400-00002F010000}"/>
            </a:ext>
          </a:extLst>
        </xdr:cNvPr>
        <xdr:cNvSpPr txBox="1"/>
      </xdr:nvSpPr>
      <xdr:spPr>
        <a:xfrm>
          <a:off x="16598900" y="7043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42418</xdr:rowOff>
    </xdr:from>
    <xdr:to>
      <xdr:col>82</xdr:col>
      <xdr:colOff>196850</xdr:colOff>
      <xdr:row>41</xdr:row>
      <xdr:rowOff>42418</xdr:rowOff>
    </xdr:to>
    <xdr:cxnSp macro="">
      <xdr:nvCxnSpPr>
        <xdr:cNvPr id="304" name="直線コネクタ 303">
          <a:extLst>
            <a:ext uri="{FF2B5EF4-FFF2-40B4-BE49-F238E27FC236}">
              <a16:creationId xmlns:a16="http://schemas.microsoft.com/office/drawing/2014/main" xmlns="" id="{00000000-0008-0000-0400-000030010000}"/>
            </a:ext>
          </a:extLst>
        </xdr:cNvPr>
        <xdr:cNvCxnSpPr/>
      </xdr:nvCxnSpPr>
      <xdr:spPr>
        <a:xfrm>
          <a:off x="16421100" y="70718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108221</xdr:rowOff>
    </xdr:from>
    <xdr:ext cx="762000" cy="259045"/>
    <xdr:sp macro="" textlink="">
      <xdr:nvSpPr>
        <xdr:cNvPr id="305" name="補助費等最大値テキスト">
          <a:extLst>
            <a:ext uri="{FF2B5EF4-FFF2-40B4-BE49-F238E27FC236}">
              <a16:creationId xmlns:a16="http://schemas.microsoft.com/office/drawing/2014/main" xmlns="" id="{00000000-0008-0000-0400-000031010000}"/>
            </a:ext>
          </a:extLst>
        </xdr:cNvPr>
        <xdr:cNvSpPr txBox="1"/>
      </xdr:nvSpPr>
      <xdr:spPr>
        <a:xfrm>
          <a:off x="16598900" y="5594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21844</xdr:rowOff>
    </xdr:from>
    <xdr:to>
      <xdr:col>82</xdr:col>
      <xdr:colOff>196850</xdr:colOff>
      <xdr:row>34</xdr:row>
      <xdr:rowOff>21844</xdr:rowOff>
    </xdr:to>
    <xdr:cxnSp macro="">
      <xdr:nvCxnSpPr>
        <xdr:cNvPr id="306" name="直線コネクタ 305">
          <a:extLst>
            <a:ext uri="{FF2B5EF4-FFF2-40B4-BE49-F238E27FC236}">
              <a16:creationId xmlns:a16="http://schemas.microsoft.com/office/drawing/2014/main" xmlns="" id="{00000000-0008-0000-0400-000032010000}"/>
            </a:ext>
          </a:extLst>
        </xdr:cNvPr>
        <xdr:cNvCxnSpPr/>
      </xdr:nvCxnSpPr>
      <xdr:spPr>
        <a:xfrm>
          <a:off x="16421100" y="5851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129286</xdr:rowOff>
    </xdr:from>
    <xdr:to>
      <xdr:col>82</xdr:col>
      <xdr:colOff>107950</xdr:colOff>
      <xdr:row>36</xdr:row>
      <xdr:rowOff>81280</xdr:rowOff>
    </xdr:to>
    <xdr:cxnSp macro="">
      <xdr:nvCxnSpPr>
        <xdr:cNvPr id="307" name="直線コネクタ 306">
          <a:extLst>
            <a:ext uri="{FF2B5EF4-FFF2-40B4-BE49-F238E27FC236}">
              <a16:creationId xmlns:a16="http://schemas.microsoft.com/office/drawing/2014/main" xmlns="" id="{00000000-0008-0000-0400-000033010000}"/>
            </a:ext>
          </a:extLst>
        </xdr:cNvPr>
        <xdr:cNvCxnSpPr/>
      </xdr:nvCxnSpPr>
      <xdr:spPr>
        <a:xfrm>
          <a:off x="15671800" y="6130036"/>
          <a:ext cx="838200" cy="123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84853</xdr:rowOff>
    </xdr:from>
    <xdr:ext cx="762000" cy="259045"/>
    <xdr:sp macro="" textlink="">
      <xdr:nvSpPr>
        <xdr:cNvPr id="308" name="補助費等平均値テキスト">
          <a:extLst>
            <a:ext uri="{FF2B5EF4-FFF2-40B4-BE49-F238E27FC236}">
              <a16:creationId xmlns:a16="http://schemas.microsoft.com/office/drawing/2014/main" xmlns="" id="{00000000-0008-0000-0400-000034010000}"/>
            </a:ext>
          </a:extLst>
        </xdr:cNvPr>
        <xdr:cNvSpPr txBox="1"/>
      </xdr:nvSpPr>
      <xdr:spPr>
        <a:xfrm>
          <a:off x="16598900" y="62570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112776</xdr:rowOff>
    </xdr:from>
    <xdr:to>
      <xdr:col>82</xdr:col>
      <xdr:colOff>158750</xdr:colOff>
      <xdr:row>37</xdr:row>
      <xdr:rowOff>42926</xdr:rowOff>
    </xdr:to>
    <xdr:sp macro="" textlink="">
      <xdr:nvSpPr>
        <xdr:cNvPr id="309" name="フローチャート: 判断 308">
          <a:extLst>
            <a:ext uri="{FF2B5EF4-FFF2-40B4-BE49-F238E27FC236}">
              <a16:creationId xmlns:a16="http://schemas.microsoft.com/office/drawing/2014/main" xmlns="" id="{00000000-0008-0000-0400-000035010000}"/>
            </a:ext>
          </a:extLst>
        </xdr:cNvPr>
        <xdr:cNvSpPr/>
      </xdr:nvSpPr>
      <xdr:spPr>
        <a:xfrm>
          <a:off x="164592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101854</xdr:rowOff>
    </xdr:from>
    <xdr:to>
      <xdr:col>78</xdr:col>
      <xdr:colOff>69850</xdr:colOff>
      <xdr:row>35</xdr:row>
      <xdr:rowOff>129286</xdr:rowOff>
    </xdr:to>
    <xdr:cxnSp macro="">
      <xdr:nvCxnSpPr>
        <xdr:cNvPr id="310" name="直線コネクタ 309">
          <a:extLst>
            <a:ext uri="{FF2B5EF4-FFF2-40B4-BE49-F238E27FC236}">
              <a16:creationId xmlns:a16="http://schemas.microsoft.com/office/drawing/2014/main" xmlns="" id="{00000000-0008-0000-0400-000036010000}"/>
            </a:ext>
          </a:extLst>
        </xdr:cNvPr>
        <xdr:cNvCxnSpPr/>
      </xdr:nvCxnSpPr>
      <xdr:spPr>
        <a:xfrm>
          <a:off x="14782800" y="6102604"/>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48768</xdr:rowOff>
    </xdr:from>
    <xdr:to>
      <xdr:col>78</xdr:col>
      <xdr:colOff>120650</xdr:colOff>
      <xdr:row>36</xdr:row>
      <xdr:rowOff>150368</xdr:rowOff>
    </xdr:to>
    <xdr:sp macro="" textlink="">
      <xdr:nvSpPr>
        <xdr:cNvPr id="311" name="フローチャート: 判断 310">
          <a:extLst>
            <a:ext uri="{FF2B5EF4-FFF2-40B4-BE49-F238E27FC236}">
              <a16:creationId xmlns:a16="http://schemas.microsoft.com/office/drawing/2014/main" xmlns="" id="{00000000-0008-0000-0400-000037010000}"/>
            </a:ext>
          </a:extLst>
        </xdr:cNvPr>
        <xdr:cNvSpPr/>
      </xdr:nvSpPr>
      <xdr:spPr>
        <a:xfrm>
          <a:off x="15621000" y="6220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135145</xdr:rowOff>
    </xdr:from>
    <xdr:ext cx="736600" cy="259045"/>
    <xdr:sp macro="" textlink="">
      <xdr:nvSpPr>
        <xdr:cNvPr id="312" name="テキスト ボックス 311">
          <a:extLst>
            <a:ext uri="{FF2B5EF4-FFF2-40B4-BE49-F238E27FC236}">
              <a16:creationId xmlns:a16="http://schemas.microsoft.com/office/drawing/2014/main" xmlns="" id="{00000000-0008-0000-0400-000038010000}"/>
            </a:ext>
          </a:extLst>
        </xdr:cNvPr>
        <xdr:cNvSpPr txBox="1"/>
      </xdr:nvSpPr>
      <xdr:spPr>
        <a:xfrm>
          <a:off x="15290800" y="63073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101854</xdr:rowOff>
    </xdr:from>
    <xdr:to>
      <xdr:col>73</xdr:col>
      <xdr:colOff>180975</xdr:colOff>
      <xdr:row>35</xdr:row>
      <xdr:rowOff>106426</xdr:rowOff>
    </xdr:to>
    <xdr:cxnSp macro="">
      <xdr:nvCxnSpPr>
        <xdr:cNvPr id="313" name="直線コネクタ 312">
          <a:extLst>
            <a:ext uri="{FF2B5EF4-FFF2-40B4-BE49-F238E27FC236}">
              <a16:creationId xmlns:a16="http://schemas.microsoft.com/office/drawing/2014/main" xmlns="" id="{00000000-0008-0000-0400-000039010000}"/>
            </a:ext>
          </a:extLst>
        </xdr:cNvPr>
        <xdr:cNvCxnSpPr/>
      </xdr:nvCxnSpPr>
      <xdr:spPr>
        <a:xfrm flipV="1">
          <a:off x="13893800" y="6102604"/>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21336</xdr:rowOff>
    </xdr:from>
    <xdr:to>
      <xdr:col>74</xdr:col>
      <xdr:colOff>31750</xdr:colOff>
      <xdr:row>36</xdr:row>
      <xdr:rowOff>122936</xdr:rowOff>
    </xdr:to>
    <xdr:sp macro="" textlink="">
      <xdr:nvSpPr>
        <xdr:cNvPr id="314" name="フローチャート: 判断 313">
          <a:extLst>
            <a:ext uri="{FF2B5EF4-FFF2-40B4-BE49-F238E27FC236}">
              <a16:creationId xmlns:a16="http://schemas.microsoft.com/office/drawing/2014/main" xmlns="" id="{00000000-0008-0000-0400-00003A010000}"/>
            </a:ext>
          </a:extLst>
        </xdr:cNvPr>
        <xdr:cNvSpPr/>
      </xdr:nvSpPr>
      <xdr:spPr>
        <a:xfrm>
          <a:off x="14732000" y="6193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107713</xdr:rowOff>
    </xdr:from>
    <xdr:ext cx="762000" cy="259045"/>
    <xdr:sp macro="" textlink="">
      <xdr:nvSpPr>
        <xdr:cNvPr id="315" name="テキスト ボックス 314">
          <a:extLst>
            <a:ext uri="{FF2B5EF4-FFF2-40B4-BE49-F238E27FC236}">
              <a16:creationId xmlns:a16="http://schemas.microsoft.com/office/drawing/2014/main" xmlns="" id="{00000000-0008-0000-0400-00003B010000}"/>
            </a:ext>
          </a:extLst>
        </xdr:cNvPr>
        <xdr:cNvSpPr txBox="1"/>
      </xdr:nvSpPr>
      <xdr:spPr>
        <a:xfrm>
          <a:off x="14401800" y="6279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101854</xdr:rowOff>
    </xdr:from>
    <xdr:to>
      <xdr:col>69</xdr:col>
      <xdr:colOff>92075</xdr:colOff>
      <xdr:row>35</xdr:row>
      <xdr:rowOff>106426</xdr:rowOff>
    </xdr:to>
    <xdr:cxnSp macro="">
      <xdr:nvCxnSpPr>
        <xdr:cNvPr id="316" name="直線コネクタ 315">
          <a:extLst>
            <a:ext uri="{FF2B5EF4-FFF2-40B4-BE49-F238E27FC236}">
              <a16:creationId xmlns:a16="http://schemas.microsoft.com/office/drawing/2014/main" xmlns="" id="{00000000-0008-0000-0400-00003C010000}"/>
            </a:ext>
          </a:extLst>
        </xdr:cNvPr>
        <xdr:cNvCxnSpPr/>
      </xdr:nvCxnSpPr>
      <xdr:spPr>
        <a:xfrm>
          <a:off x="13004800" y="6102604"/>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3048</xdr:rowOff>
    </xdr:from>
    <xdr:to>
      <xdr:col>69</xdr:col>
      <xdr:colOff>142875</xdr:colOff>
      <xdr:row>36</xdr:row>
      <xdr:rowOff>104648</xdr:rowOff>
    </xdr:to>
    <xdr:sp macro="" textlink="">
      <xdr:nvSpPr>
        <xdr:cNvPr id="317" name="フローチャート: 判断 316">
          <a:extLst>
            <a:ext uri="{FF2B5EF4-FFF2-40B4-BE49-F238E27FC236}">
              <a16:creationId xmlns:a16="http://schemas.microsoft.com/office/drawing/2014/main" xmlns="" id="{00000000-0008-0000-0400-00003D010000}"/>
            </a:ext>
          </a:extLst>
        </xdr:cNvPr>
        <xdr:cNvSpPr/>
      </xdr:nvSpPr>
      <xdr:spPr>
        <a:xfrm>
          <a:off x="13843000" y="6175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89425</xdr:rowOff>
    </xdr:from>
    <xdr:ext cx="762000" cy="259045"/>
    <xdr:sp macro="" textlink="">
      <xdr:nvSpPr>
        <xdr:cNvPr id="318" name="テキスト ボックス 317">
          <a:extLst>
            <a:ext uri="{FF2B5EF4-FFF2-40B4-BE49-F238E27FC236}">
              <a16:creationId xmlns:a16="http://schemas.microsoft.com/office/drawing/2014/main" xmlns="" id="{00000000-0008-0000-0400-00003E010000}"/>
            </a:ext>
          </a:extLst>
        </xdr:cNvPr>
        <xdr:cNvSpPr txBox="1"/>
      </xdr:nvSpPr>
      <xdr:spPr>
        <a:xfrm>
          <a:off x="13512800" y="6261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160782</xdr:rowOff>
    </xdr:from>
    <xdr:to>
      <xdr:col>65</xdr:col>
      <xdr:colOff>53975</xdr:colOff>
      <xdr:row>36</xdr:row>
      <xdr:rowOff>90932</xdr:rowOff>
    </xdr:to>
    <xdr:sp macro="" textlink="">
      <xdr:nvSpPr>
        <xdr:cNvPr id="319" name="フローチャート: 判断 318">
          <a:extLst>
            <a:ext uri="{FF2B5EF4-FFF2-40B4-BE49-F238E27FC236}">
              <a16:creationId xmlns:a16="http://schemas.microsoft.com/office/drawing/2014/main" xmlns="" id="{00000000-0008-0000-0400-00003F010000}"/>
            </a:ext>
          </a:extLst>
        </xdr:cNvPr>
        <xdr:cNvSpPr/>
      </xdr:nvSpPr>
      <xdr:spPr>
        <a:xfrm>
          <a:off x="12954000" y="6161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75709</xdr:rowOff>
    </xdr:from>
    <xdr:ext cx="762000" cy="259045"/>
    <xdr:sp macro="" textlink="">
      <xdr:nvSpPr>
        <xdr:cNvPr id="320" name="テキスト ボックス 319">
          <a:extLst>
            <a:ext uri="{FF2B5EF4-FFF2-40B4-BE49-F238E27FC236}">
              <a16:creationId xmlns:a16="http://schemas.microsoft.com/office/drawing/2014/main" xmlns="" id="{00000000-0008-0000-0400-000040010000}"/>
            </a:ext>
          </a:extLst>
        </xdr:cNvPr>
        <xdr:cNvSpPr txBox="1"/>
      </xdr:nvSpPr>
      <xdr:spPr>
        <a:xfrm>
          <a:off x="12623800" y="6247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1" name="テキスト ボックス 320">
          <a:extLst>
            <a:ext uri="{FF2B5EF4-FFF2-40B4-BE49-F238E27FC236}">
              <a16:creationId xmlns:a16="http://schemas.microsoft.com/office/drawing/2014/main" xmlns="" id="{00000000-0008-0000-0400-000041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2" name="テキスト ボックス 321">
          <a:extLst>
            <a:ext uri="{FF2B5EF4-FFF2-40B4-BE49-F238E27FC236}">
              <a16:creationId xmlns:a16="http://schemas.microsoft.com/office/drawing/2014/main" xmlns="" id="{00000000-0008-0000-0400-000042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3" name="テキスト ボックス 322">
          <a:extLst>
            <a:ext uri="{FF2B5EF4-FFF2-40B4-BE49-F238E27FC236}">
              <a16:creationId xmlns:a16="http://schemas.microsoft.com/office/drawing/2014/main" xmlns="" id="{00000000-0008-0000-0400-000043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4" name="テキスト ボックス 323">
          <a:extLst>
            <a:ext uri="{FF2B5EF4-FFF2-40B4-BE49-F238E27FC236}">
              <a16:creationId xmlns:a16="http://schemas.microsoft.com/office/drawing/2014/main" xmlns="" id="{00000000-0008-0000-0400-000044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5" name="テキスト ボックス 324">
          <a:extLst>
            <a:ext uri="{FF2B5EF4-FFF2-40B4-BE49-F238E27FC236}">
              <a16:creationId xmlns:a16="http://schemas.microsoft.com/office/drawing/2014/main" xmlns="" id="{00000000-0008-0000-0400-000045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30480</xdr:rowOff>
    </xdr:from>
    <xdr:to>
      <xdr:col>82</xdr:col>
      <xdr:colOff>158750</xdr:colOff>
      <xdr:row>36</xdr:row>
      <xdr:rowOff>132080</xdr:rowOff>
    </xdr:to>
    <xdr:sp macro="" textlink="">
      <xdr:nvSpPr>
        <xdr:cNvPr id="326" name="楕円 325">
          <a:extLst>
            <a:ext uri="{FF2B5EF4-FFF2-40B4-BE49-F238E27FC236}">
              <a16:creationId xmlns:a16="http://schemas.microsoft.com/office/drawing/2014/main" xmlns="" id="{00000000-0008-0000-0400-000046010000}"/>
            </a:ext>
          </a:extLst>
        </xdr:cNvPr>
        <xdr:cNvSpPr/>
      </xdr:nvSpPr>
      <xdr:spPr>
        <a:xfrm>
          <a:off x="16459200" y="620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47007</xdr:rowOff>
    </xdr:from>
    <xdr:ext cx="762000" cy="259045"/>
    <xdr:sp macro="" textlink="">
      <xdr:nvSpPr>
        <xdr:cNvPr id="327" name="補助費等該当値テキスト">
          <a:extLst>
            <a:ext uri="{FF2B5EF4-FFF2-40B4-BE49-F238E27FC236}">
              <a16:creationId xmlns:a16="http://schemas.microsoft.com/office/drawing/2014/main" xmlns="" id="{00000000-0008-0000-0400-000047010000}"/>
            </a:ext>
          </a:extLst>
        </xdr:cNvPr>
        <xdr:cNvSpPr txBox="1"/>
      </xdr:nvSpPr>
      <xdr:spPr>
        <a:xfrm>
          <a:off x="16598900" y="6047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78486</xdr:rowOff>
    </xdr:from>
    <xdr:to>
      <xdr:col>78</xdr:col>
      <xdr:colOff>120650</xdr:colOff>
      <xdr:row>36</xdr:row>
      <xdr:rowOff>8636</xdr:rowOff>
    </xdr:to>
    <xdr:sp macro="" textlink="">
      <xdr:nvSpPr>
        <xdr:cNvPr id="328" name="楕円 327">
          <a:extLst>
            <a:ext uri="{FF2B5EF4-FFF2-40B4-BE49-F238E27FC236}">
              <a16:creationId xmlns:a16="http://schemas.microsoft.com/office/drawing/2014/main" xmlns="" id="{00000000-0008-0000-0400-000048010000}"/>
            </a:ext>
          </a:extLst>
        </xdr:cNvPr>
        <xdr:cNvSpPr/>
      </xdr:nvSpPr>
      <xdr:spPr>
        <a:xfrm>
          <a:off x="15621000" y="6079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18813</xdr:rowOff>
    </xdr:from>
    <xdr:ext cx="736600" cy="259045"/>
    <xdr:sp macro="" textlink="">
      <xdr:nvSpPr>
        <xdr:cNvPr id="329" name="テキスト ボックス 328">
          <a:extLst>
            <a:ext uri="{FF2B5EF4-FFF2-40B4-BE49-F238E27FC236}">
              <a16:creationId xmlns:a16="http://schemas.microsoft.com/office/drawing/2014/main" xmlns="" id="{00000000-0008-0000-0400-000049010000}"/>
            </a:ext>
          </a:extLst>
        </xdr:cNvPr>
        <xdr:cNvSpPr txBox="1"/>
      </xdr:nvSpPr>
      <xdr:spPr>
        <a:xfrm>
          <a:off x="15290800" y="58481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51054</xdr:rowOff>
    </xdr:from>
    <xdr:to>
      <xdr:col>74</xdr:col>
      <xdr:colOff>31750</xdr:colOff>
      <xdr:row>35</xdr:row>
      <xdr:rowOff>152654</xdr:rowOff>
    </xdr:to>
    <xdr:sp macro="" textlink="">
      <xdr:nvSpPr>
        <xdr:cNvPr id="330" name="楕円 329">
          <a:extLst>
            <a:ext uri="{FF2B5EF4-FFF2-40B4-BE49-F238E27FC236}">
              <a16:creationId xmlns:a16="http://schemas.microsoft.com/office/drawing/2014/main" xmlns="" id="{00000000-0008-0000-0400-00004A010000}"/>
            </a:ext>
          </a:extLst>
        </xdr:cNvPr>
        <xdr:cNvSpPr/>
      </xdr:nvSpPr>
      <xdr:spPr>
        <a:xfrm>
          <a:off x="14732000" y="6051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33</xdr:row>
      <xdr:rowOff>162831</xdr:rowOff>
    </xdr:from>
    <xdr:ext cx="762000" cy="259045"/>
    <xdr:sp macro="" textlink="">
      <xdr:nvSpPr>
        <xdr:cNvPr id="331" name="テキスト ボックス 330">
          <a:extLst>
            <a:ext uri="{FF2B5EF4-FFF2-40B4-BE49-F238E27FC236}">
              <a16:creationId xmlns:a16="http://schemas.microsoft.com/office/drawing/2014/main" xmlns="" id="{00000000-0008-0000-0400-00004B010000}"/>
            </a:ext>
          </a:extLst>
        </xdr:cNvPr>
        <xdr:cNvSpPr txBox="1"/>
      </xdr:nvSpPr>
      <xdr:spPr>
        <a:xfrm>
          <a:off x="14401800" y="5820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55626</xdr:rowOff>
    </xdr:from>
    <xdr:to>
      <xdr:col>69</xdr:col>
      <xdr:colOff>142875</xdr:colOff>
      <xdr:row>35</xdr:row>
      <xdr:rowOff>157226</xdr:rowOff>
    </xdr:to>
    <xdr:sp macro="" textlink="">
      <xdr:nvSpPr>
        <xdr:cNvPr id="332" name="楕円 331">
          <a:extLst>
            <a:ext uri="{FF2B5EF4-FFF2-40B4-BE49-F238E27FC236}">
              <a16:creationId xmlns:a16="http://schemas.microsoft.com/office/drawing/2014/main" xmlns="" id="{00000000-0008-0000-0400-00004C010000}"/>
            </a:ext>
          </a:extLst>
        </xdr:cNvPr>
        <xdr:cNvSpPr/>
      </xdr:nvSpPr>
      <xdr:spPr>
        <a:xfrm>
          <a:off x="13843000" y="6056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167403</xdr:rowOff>
    </xdr:from>
    <xdr:ext cx="762000" cy="259045"/>
    <xdr:sp macro="" textlink="">
      <xdr:nvSpPr>
        <xdr:cNvPr id="333" name="テキスト ボックス 332">
          <a:extLst>
            <a:ext uri="{FF2B5EF4-FFF2-40B4-BE49-F238E27FC236}">
              <a16:creationId xmlns:a16="http://schemas.microsoft.com/office/drawing/2014/main" xmlns="" id="{00000000-0008-0000-0400-00004D010000}"/>
            </a:ext>
          </a:extLst>
        </xdr:cNvPr>
        <xdr:cNvSpPr txBox="1"/>
      </xdr:nvSpPr>
      <xdr:spPr>
        <a:xfrm>
          <a:off x="13512800" y="58252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51054</xdr:rowOff>
    </xdr:from>
    <xdr:to>
      <xdr:col>65</xdr:col>
      <xdr:colOff>53975</xdr:colOff>
      <xdr:row>35</xdr:row>
      <xdr:rowOff>152654</xdr:rowOff>
    </xdr:to>
    <xdr:sp macro="" textlink="">
      <xdr:nvSpPr>
        <xdr:cNvPr id="334" name="楕円 333">
          <a:extLst>
            <a:ext uri="{FF2B5EF4-FFF2-40B4-BE49-F238E27FC236}">
              <a16:creationId xmlns:a16="http://schemas.microsoft.com/office/drawing/2014/main" xmlns="" id="{00000000-0008-0000-0400-00004E010000}"/>
            </a:ext>
          </a:extLst>
        </xdr:cNvPr>
        <xdr:cNvSpPr/>
      </xdr:nvSpPr>
      <xdr:spPr>
        <a:xfrm>
          <a:off x="12954000" y="6051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162831</xdr:rowOff>
    </xdr:from>
    <xdr:ext cx="762000" cy="259045"/>
    <xdr:sp macro="" textlink="">
      <xdr:nvSpPr>
        <xdr:cNvPr id="335" name="テキスト ボックス 334">
          <a:extLst>
            <a:ext uri="{FF2B5EF4-FFF2-40B4-BE49-F238E27FC236}">
              <a16:creationId xmlns:a16="http://schemas.microsoft.com/office/drawing/2014/main" xmlns="" id="{00000000-0008-0000-0400-00004F010000}"/>
            </a:ext>
          </a:extLst>
        </xdr:cNvPr>
        <xdr:cNvSpPr txBox="1"/>
      </xdr:nvSpPr>
      <xdr:spPr>
        <a:xfrm>
          <a:off x="12623800" y="5820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6" name="正方形/長方形 335">
          <a:extLst>
            <a:ext uri="{FF2B5EF4-FFF2-40B4-BE49-F238E27FC236}">
              <a16:creationId xmlns:a16="http://schemas.microsoft.com/office/drawing/2014/main" xmlns="" id="{00000000-0008-0000-0400-000050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7" name="正方形/長方形 336">
          <a:extLst>
            <a:ext uri="{FF2B5EF4-FFF2-40B4-BE49-F238E27FC236}">
              <a16:creationId xmlns:a16="http://schemas.microsoft.com/office/drawing/2014/main" xmlns="" id="{00000000-0008-0000-0400-000051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8" name="正方形/長方形 337">
          <a:extLst>
            <a:ext uri="{FF2B5EF4-FFF2-40B4-BE49-F238E27FC236}">
              <a16:creationId xmlns:a16="http://schemas.microsoft.com/office/drawing/2014/main" xmlns="" id="{00000000-0008-0000-0400-000052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9" name="正方形/長方形 338">
          <a:extLst>
            <a:ext uri="{FF2B5EF4-FFF2-40B4-BE49-F238E27FC236}">
              <a16:creationId xmlns:a16="http://schemas.microsoft.com/office/drawing/2014/main" xmlns="" id="{00000000-0008-0000-0400-000053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0" name="正方形/長方形 339">
          <a:extLst>
            <a:ext uri="{FF2B5EF4-FFF2-40B4-BE49-F238E27FC236}">
              <a16:creationId xmlns:a16="http://schemas.microsoft.com/office/drawing/2014/main" xmlns="" id="{00000000-0008-0000-0400-000054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1" name="正方形/長方形 340">
          <a:extLst>
            <a:ext uri="{FF2B5EF4-FFF2-40B4-BE49-F238E27FC236}">
              <a16:creationId xmlns:a16="http://schemas.microsoft.com/office/drawing/2014/main" xmlns="" id="{00000000-0008-0000-0400-000055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2" name="正方形/長方形 341">
          <a:extLst>
            <a:ext uri="{FF2B5EF4-FFF2-40B4-BE49-F238E27FC236}">
              <a16:creationId xmlns:a16="http://schemas.microsoft.com/office/drawing/2014/main" xmlns="" id="{00000000-0008-0000-0400-000056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3" name="正方形/長方形 342">
          <a:extLst>
            <a:ext uri="{FF2B5EF4-FFF2-40B4-BE49-F238E27FC236}">
              <a16:creationId xmlns:a16="http://schemas.microsoft.com/office/drawing/2014/main" xmlns="" id="{00000000-0008-0000-0400-000057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4" name="正方形/長方形 343">
          <a:extLst>
            <a:ext uri="{FF2B5EF4-FFF2-40B4-BE49-F238E27FC236}">
              <a16:creationId xmlns:a16="http://schemas.microsoft.com/office/drawing/2014/main" xmlns="" id="{00000000-0008-0000-0400-000058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5" name="正方形/長方形 344">
          <a:extLst>
            <a:ext uri="{FF2B5EF4-FFF2-40B4-BE49-F238E27FC236}">
              <a16:creationId xmlns:a16="http://schemas.microsoft.com/office/drawing/2014/main" xmlns="" id="{00000000-0008-0000-0400-000059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6" name="テキスト ボックス 345">
          <a:extLst>
            <a:ext uri="{FF2B5EF4-FFF2-40B4-BE49-F238E27FC236}">
              <a16:creationId xmlns:a16="http://schemas.microsoft.com/office/drawing/2014/main" xmlns="" id="{00000000-0008-0000-0400-00005A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本市は近年の大型建設事業実施に伴う地方債の新規発行額増加が響き、経常収支比率に占める割合が増加傾向にある。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投資的経費の実施及び新規地方債発行には十分な検討を行い、利率についても十分比較し、公債費の縮減を図る。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47" name="テキスト ボックス 346">
          <a:extLst>
            <a:ext uri="{FF2B5EF4-FFF2-40B4-BE49-F238E27FC236}">
              <a16:creationId xmlns:a16="http://schemas.microsoft.com/office/drawing/2014/main" xmlns="" id="{00000000-0008-0000-0400-00005B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8" name="直線コネクタ 347">
          <a:extLst>
            <a:ext uri="{FF2B5EF4-FFF2-40B4-BE49-F238E27FC236}">
              <a16:creationId xmlns:a16="http://schemas.microsoft.com/office/drawing/2014/main" xmlns="" id="{00000000-0008-0000-0400-00005C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9" name="テキスト ボックス 348">
          <a:extLst>
            <a:ext uri="{FF2B5EF4-FFF2-40B4-BE49-F238E27FC236}">
              <a16:creationId xmlns:a16="http://schemas.microsoft.com/office/drawing/2014/main" xmlns="" id="{00000000-0008-0000-0400-00005D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0" name="直線コネクタ 349">
          <a:extLst>
            <a:ext uri="{FF2B5EF4-FFF2-40B4-BE49-F238E27FC236}">
              <a16:creationId xmlns:a16="http://schemas.microsoft.com/office/drawing/2014/main" xmlns="" id="{00000000-0008-0000-0400-00005E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1" name="テキスト ボックス 350">
          <a:extLst>
            <a:ext uri="{FF2B5EF4-FFF2-40B4-BE49-F238E27FC236}">
              <a16:creationId xmlns:a16="http://schemas.microsoft.com/office/drawing/2014/main" xmlns="" id="{00000000-0008-0000-0400-00005F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2" name="直線コネクタ 351">
          <a:extLst>
            <a:ext uri="{FF2B5EF4-FFF2-40B4-BE49-F238E27FC236}">
              <a16:creationId xmlns:a16="http://schemas.microsoft.com/office/drawing/2014/main" xmlns="" id="{00000000-0008-0000-0400-000060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3" name="テキスト ボックス 352">
          <a:extLst>
            <a:ext uri="{FF2B5EF4-FFF2-40B4-BE49-F238E27FC236}">
              <a16:creationId xmlns:a16="http://schemas.microsoft.com/office/drawing/2014/main" xmlns="" id="{00000000-0008-0000-0400-000061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4" name="直線コネクタ 353">
          <a:extLst>
            <a:ext uri="{FF2B5EF4-FFF2-40B4-BE49-F238E27FC236}">
              <a16:creationId xmlns:a16="http://schemas.microsoft.com/office/drawing/2014/main" xmlns="" id="{00000000-0008-0000-0400-000062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5" name="テキスト ボックス 354">
          <a:extLst>
            <a:ext uri="{FF2B5EF4-FFF2-40B4-BE49-F238E27FC236}">
              <a16:creationId xmlns:a16="http://schemas.microsoft.com/office/drawing/2014/main" xmlns="" id="{00000000-0008-0000-0400-000063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6" name="直線コネクタ 355">
          <a:extLst>
            <a:ext uri="{FF2B5EF4-FFF2-40B4-BE49-F238E27FC236}">
              <a16:creationId xmlns:a16="http://schemas.microsoft.com/office/drawing/2014/main" xmlns="" id="{00000000-0008-0000-0400-000064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7" name="テキスト ボックス 356">
          <a:extLst>
            <a:ext uri="{FF2B5EF4-FFF2-40B4-BE49-F238E27FC236}">
              <a16:creationId xmlns:a16="http://schemas.microsoft.com/office/drawing/2014/main" xmlns="" id="{00000000-0008-0000-0400-000065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8" name="直線コネクタ 357">
          <a:extLst>
            <a:ext uri="{FF2B5EF4-FFF2-40B4-BE49-F238E27FC236}">
              <a16:creationId xmlns:a16="http://schemas.microsoft.com/office/drawing/2014/main" xmlns="" id="{00000000-0008-0000-0400-000066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9" name="テキスト ボックス 358">
          <a:extLst>
            <a:ext uri="{FF2B5EF4-FFF2-40B4-BE49-F238E27FC236}">
              <a16:creationId xmlns:a16="http://schemas.microsoft.com/office/drawing/2014/main" xmlns="" id="{00000000-0008-0000-0400-000067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0" name="直線コネクタ 359">
          <a:extLst>
            <a:ext uri="{FF2B5EF4-FFF2-40B4-BE49-F238E27FC236}">
              <a16:creationId xmlns:a16="http://schemas.microsoft.com/office/drawing/2014/main" xmlns="" id="{00000000-0008-0000-0400-000068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1" name="公債費グラフ枠">
          <a:extLst>
            <a:ext uri="{FF2B5EF4-FFF2-40B4-BE49-F238E27FC236}">
              <a16:creationId xmlns:a16="http://schemas.microsoft.com/office/drawing/2014/main" xmlns="" id="{00000000-0008-0000-0400-000069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33655</xdr:rowOff>
    </xdr:from>
    <xdr:to>
      <xdr:col>24</xdr:col>
      <xdr:colOff>25400</xdr:colOff>
      <xdr:row>80</xdr:row>
      <xdr:rowOff>58420</xdr:rowOff>
    </xdr:to>
    <xdr:cxnSp macro="">
      <xdr:nvCxnSpPr>
        <xdr:cNvPr id="362" name="直線コネクタ 361">
          <a:extLst>
            <a:ext uri="{FF2B5EF4-FFF2-40B4-BE49-F238E27FC236}">
              <a16:creationId xmlns:a16="http://schemas.microsoft.com/office/drawing/2014/main" xmlns="" id="{00000000-0008-0000-0400-00006A010000}"/>
            </a:ext>
          </a:extLst>
        </xdr:cNvPr>
        <xdr:cNvCxnSpPr/>
      </xdr:nvCxnSpPr>
      <xdr:spPr>
        <a:xfrm flipV="1">
          <a:off x="4826000" y="12720955"/>
          <a:ext cx="0" cy="10534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30497</xdr:rowOff>
    </xdr:from>
    <xdr:ext cx="762000" cy="259045"/>
    <xdr:sp macro="" textlink="">
      <xdr:nvSpPr>
        <xdr:cNvPr id="363" name="公債費最小値テキスト">
          <a:extLst>
            <a:ext uri="{FF2B5EF4-FFF2-40B4-BE49-F238E27FC236}">
              <a16:creationId xmlns:a16="http://schemas.microsoft.com/office/drawing/2014/main" xmlns="" id="{00000000-0008-0000-0400-00006B010000}"/>
            </a:ext>
          </a:extLst>
        </xdr:cNvPr>
        <xdr:cNvSpPr txBox="1"/>
      </xdr:nvSpPr>
      <xdr:spPr>
        <a:xfrm>
          <a:off x="4914900" y="13746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58420</xdr:rowOff>
    </xdr:from>
    <xdr:to>
      <xdr:col>24</xdr:col>
      <xdr:colOff>114300</xdr:colOff>
      <xdr:row>80</xdr:row>
      <xdr:rowOff>58420</xdr:rowOff>
    </xdr:to>
    <xdr:cxnSp macro="">
      <xdr:nvCxnSpPr>
        <xdr:cNvPr id="364" name="直線コネクタ 363">
          <a:extLst>
            <a:ext uri="{FF2B5EF4-FFF2-40B4-BE49-F238E27FC236}">
              <a16:creationId xmlns:a16="http://schemas.microsoft.com/office/drawing/2014/main" xmlns="" id="{00000000-0008-0000-0400-00006C010000}"/>
            </a:ext>
          </a:extLst>
        </xdr:cNvPr>
        <xdr:cNvCxnSpPr/>
      </xdr:nvCxnSpPr>
      <xdr:spPr>
        <a:xfrm>
          <a:off x="4737100" y="13774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120032</xdr:rowOff>
    </xdr:from>
    <xdr:ext cx="762000" cy="259045"/>
    <xdr:sp macro="" textlink="">
      <xdr:nvSpPr>
        <xdr:cNvPr id="365" name="公債費最大値テキスト">
          <a:extLst>
            <a:ext uri="{FF2B5EF4-FFF2-40B4-BE49-F238E27FC236}">
              <a16:creationId xmlns:a16="http://schemas.microsoft.com/office/drawing/2014/main" xmlns="" id="{00000000-0008-0000-0400-00006D010000}"/>
            </a:ext>
          </a:extLst>
        </xdr:cNvPr>
        <xdr:cNvSpPr txBox="1"/>
      </xdr:nvSpPr>
      <xdr:spPr>
        <a:xfrm>
          <a:off x="4914900" y="124644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33655</xdr:rowOff>
    </xdr:from>
    <xdr:to>
      <xdr:col>24</xdr:col>
      <xdr:colOff>114300</xdr:colOff>
      <xdr:row>74</xdr:row>
      <xdr:rowOff>33655</xdr:rowOff>
    </xdr:to>
    <xdr:cxnSp macro="">
      <xdr:nvCxnSpPr>
        <xdr:cNvPr id="366" name="直線コネクタ 365">
          <a:extLst>
            <a:ext uri="{FF2B5EF4-FFF2-40B4-BE49-F238E27FC236}">
              <a16:creationId xmlns:a16="http://schemas.microsoft.com/office/drawing/2014/main" xmlns="" id="{00000000-0008-0000-0400-00006E010000}"/>
            </a:ext>
          </a:extLst>
        </xdr:cNvPr>
        <xdr:cNvCxnSpPr/>
      </xdr:nvCxnSpPr>
      <xdr:spPr>
        <a:xfrm>
          <a:off x="4737100" y="12720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33655</xdr:rowOff>
    </xdr:from>
    <xdr:to>
      <xdr:col>24</xdr:col>
      <xdr:colOff>25400</xdr:colOff>
      <xdr:row>75</xdr:row>
      <xdr:rowOff>56515</xdr:rowOff>
    </xdr:to>
    <xdr:cxnSp macro="">
      <xdr:nvCxnSpPr>
        <xdr:cNvPr id="367" name="直線コネクタ 366">
          <a:extLst>
            <a:ext uri="{FF2B5EF4-FFF2-40B4-BE49-F238E27FC236}">
              <a16:creationId xmlns:a16="http://schemas.microsoft.com/office/drawing/2014/main" xmlns="" id="{00000000-0008-0000-0400-00006F010000}"/>
            </a:ext>
          </a:extLst>
        </xdr:cNvPr>
        <xdr:cNvCxnSpPr/>
      </xdr:nvCxnSpPr>
      <xdr:spPr>
        <a:xfrm flipV="1">
          <a:off x="3987800" y="12892405"/>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151782</xdr:rowOff>
    </xdr:from>
    <xdr:ext cx="762000" cy="259045"/>
    <xdr:sp macro="" textlink="">
      <xdr:nvSpPr>
        <xdr:cNvPr id="368" name="公債費平均値テキスト">
          <a:extLst>
            <a:ext uri="{FF2B5EF4-FFF2-40B4-BE49-F238E27FC236}">
              <a16:creationId xmlns:a16="http://schemas.microsoft.com/office/drawing/2014/main" xmlns="" id="{00000000-0008-0000-0400-000070010000}"/>
            </a:ext>
          </a:extLst>
        </xdr:cNvPr>
        <xdr:cNvSpPr txBox="1"/>
      </xdr:nvSpPr>
      <xdr:spPr>
        <a:xfrm>
          <a:off x="4914900" y="1266763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74</xdr:row>
      <xdr:rowOff>135255</xdr:rowOff>
    </xdr:from>
    <xdr:to>
      <xdr:col>24</xdr:col>
      <xdr:colOff>76200</xdr:colOff>
      <xdr:row>75</xdr:row>
      <xdr:rowOff>65405</xdr:rowOff>
    </xdr:to>
    <xdr:sp macro="" textlink="">
      <xdr:nvSpPr>
        <xdr:cNvPr id="369" name="フローチャート: 判断 368">
          <a:extLst>
            <a:ext uri="{FF2B5EF4-FFF2-40B4-BE49-F238E27FC236}">
              <a16:creationId xmlns:a16="http://schemas.microsoft.com/office/drawing/2014/main" xmlns="" id="{00000000-0008-0000-0400-000071010000}"/>
            </a:ext>
          </a:extLst>
        </xdr:cNvPr>
        <xdr:cNvSpPr/>
      </xdr:nvSpPr>
      <xdr:spPr>
        <a:xfrm>
          <a:off x="4775200" y="12822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50800</xdr:rowOff>
    </xdr:from>
    <xdr:to>
      <xdr:col>19</xdr:col>
      <xdr:colOff>187325</xdr:colOff>
      <xdr:row>75</xdr:row>
      <xdr:rowOff>56515</xdr:rowOff>
    </xdr:to>
    <xdr:cxnSp macro="">
      <xdr:nvCxnSpPr>
        <xdr:cNvPr id="370" name="直線コネクタ 369">
          <a:extLst>
            <a:ext uri="{FF2B5EF4-FFF2-40B4-BE49-F238E27FC236}">
              <a16:creationId xmlns:a16="http://schemas.microsoft.com/office/drawing/2014/main" xmlns="" id="{00000000-0008-0000-0400-000072010000}"/>
            </a:ext>
          </a:extLst>
        </xdr:cNvPr>
        <xdr:cNvCxnSpPr/>
      </xdr:nvCxnSpPr>
      <xdr:spPr>
        <a:xfrm>
          <a:off x="3098800" y="12909550"/>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74</xdr:row>
      <xdr:rowOff>137160</xdr:rowOff>
    </xdr:from>
    <xdr:to>
      <xdr:col>20</xdr:col>
      <xdr:colOff>38100</xdr:colOff>
      <xdr:row>75</xdr:row>
      <xdr:rowOff>67310</xdr:rowOff>
    </xdr:to>
    <xdr:sp macro="" textlink="">
      <xdr:nvSpPr>
        <xdr:cNvPr id="371" name="フローチャート: 判断 370">
          <a:extLst>
            <a:ext uri="{FF2B5EF4-FFF2-40B4-BE49-F238E27FC236}">
              <a16:creationId xmlns:a16="http://schemas.microsoft.com/office/drawing/2014/main" xmlns="" id="{00000000-0008-0000-0400-000073010000}"/>
            </a:ext>
          </a:extLst>
        </xdr:cNvPr>
        <xdr:cNvSpPr/>
      </xdr:nvSpPr>
      <xdr:spPr>
        <a:xfrm>
          <a:off x="3937000" y="12824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73</xdr:row>
      <xdr:rowOff>77487</xdr:rowOff>
    </xdr:from>
    <xdr:ext cx="736600" cy="259045"/>
    <xdr:sp macro="" textlink="">
      <xdr:nvSpPr>
        <xdr:cNvPr id="372" name="テキスト ボックス 371">
          <a:extLst>
            <a:ext uri="{FF2B5EF4-FFF2-40B4-BE49-F238E27FC236}">
              <a16:creationId xmlns:a16="http://schemas.microsoft.com/office/drawing/2014/main" xmlns="" id="{00000000-0008-0000-0400-000074010000}"/>
            </a:ext>
          </a:extLst>
        </xdr:cNvPr>
        <xdr:cNvSpPr txBox="1"/>
      </xdr:nvSpPr>
      <xdr:spPr>
        <a:xfrm>
          <a:off x="3606800" y="12593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50800</xdr:rowOff>
    </xdr:from>
    <xdr:to>
      <xdr:col>15</xdr:col>
      <xdr:colOff>98425</xdr:colOff>
      <xdr:row>75</xdr:row>
      <xdr:rowOff>52705</xdr:rowOff>
    </xdr:to>
    <xdr:cxnSp macro="">
      <xdr:nvCxnSpPr>
        <xdr:cNvPr id="373" name="直線コネクタ 372">
          <a:extLst>
            <a:ext uri="{FF2B5EF4-FFF2-40B4-BE49-F238E27FC236}">
              <a16:creationId xmlns:a16="http://schemas.microsoft.com/office/drawing/2014/main" xmlns="" id="{00000000-0008-0000-0400-000075010000}"/>
            </a:ext>
          </a:extLst>
        </xdr:cNvPr>
        <xdr:cNvCxnSpPr/>
      </xdr:nvCxnSpPr>
      <xdr:spPr>
        <a:xfrm flipV="1">
          <a:off x="2209800" y="12909550"/>
          <a:ext cx="8890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74</xdr:row>
      <xdr:rowOff>137160</xdr:rowOff>
    </xdr:from>
    <xdr:to>
      <xdr:col>15</xdr:col>
      <xdr:colOff>149225</xdr:colOff>
      <xdr:row>75</xdr:row>
      <xdr:rowOff>67310</xdr:rowOff>
    </xdr:to>
    <xdr:sp macro="" textlink="">
      <xdr:nvSpPr>
        <xdr:cNvPr id="374" name="フローチャート: 判断 373">
          <a:extLst>
            <a:ext uri="{FF2B5EF4-FFF2-40B4-BE49-F238E27FC236}">
              <a16:creationId xmlns:a16="http://schemas.microsoft.com/office/drawing/2014/main" xmlns="" id="{00000000-0008-0000-0400-000076010000}"/>
            </a:ext>
          </a:extLst>
        </xdr:cNvPr>
        <xdr:cNvSpPr/>
      </xdr:nvSpPr>
      <xdr:spPr>
        <a:xfrm>
          <a:off x="3048000" y="12824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73</xdr:row>
      <xdr:rowOff>77487</xdr:rowOff>
    </xdr:from>
    <xdr:ext cx="762000" cy="259045"/>
    <xdr:sp macro="" textlink="">
      <xdr:nvSpPr>
        <xdr:cNvPr id="375" name="テキスト ボックス 374">
          <a:extLst>
            <a:ext uri="{FF2B5EF4-FFF2-40B4-BE49-F238E27FC236}">
              <a16:creationId xmlns:a16="http://schemas.microsoft.com/office/drawing/2014/main" xmlns="" id="{00000000-0008-0000-0400-000077010000}"/>
            </a:ext>
          </a:extLst>
        </xdr:cNvPr>
        <xdr:cNvSpPr txBox="1"/>
      </xdr:nvSpPr>
      <xdr:spPr>
        <a:xfrm>
          <a:off x="2717800" y="12593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75</xdr:row>
      <xdr:rowOff>29845</xdr:rowOff>
    </xdr:from>
    <xdr:to>
      <xdr:col>11</xdr:col>
      <xdr:colOff>9525</xdr:colOff>
      <xdr:row>75</xdr:row>
      <xdr:rowOff>52705</xdr:rowOff>
    </xdr:to>
    <xdr:cxnSp macro="">
      <xdr:nvCxnSpPr>
        <xdr:cNvPr id="376" name="直線コネクタ 375">
          <a:extLst>
            <a:ext uri="{FF2B5EF4-FFF2-40B4-BE49-F238E27FC236}">
              <a16:creationId xmlns:a16="http://schemas.microsoft.com/office/drawing/2014/main" xmlns="" id="{00000000-0008-0000-0400-000078010000}"/>
            </a:ext>
          </a:extLst>
        </xdr:cNvPr>
        <xdr:cNvCxnSpPr/>
      </xdr:nvCxnSpPr>
      <xdr:spPr>
        <a:xfrm>
          <a:off x="1320800" y="12888595"/>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74</xdr:row>
      <xdr:rowOff>140970</xdr:rowOff>
    </xdr:from>
    <xdr:to>
      <xdr:col>11</xdr:col>
      <xdr:colOff>60325</xdr:colOff>
      <xdr:row>75</xdr:row>
      <xdr:rowOff>71120</xdr:rowOff>
    </xdr:to>
    <xdr:sp macro="" textlink="">
      <xdr:nvSpPr>
        <xdr:cNvPr id="377" name="フローチャート: 判断 376">
          <a:extLst>
            <a:ext uri="{FF2B5EF4-FFF2-40B4-BE49-F238E27FC236}">
              <a16:creationId xmlns:a16="http://schemas.microsoft.com/office/drawing/2014/main" xmlns="" id="{00000000-0008-0000-0400-000079010000}"/>
            </a:ext>
          </a:extLst>
        </xdr:cNvPr>
        <xdr:cNvSpPr/>
      </xdr:nvSpPr>
      <xdr:spPr>
        <a:xfrm>
          <a:off x="2159000" y="12828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73</xdr:row>
      <xdr:rowOff>81297</xdr:rowOff>
    </xdr:from>
    <xdr:ext cx="762000" cy="259045"/>
    <xdr:sp macro="" textlink="">
      <xdr:nvSpPr>
        <xdr:cNvPr id="378" name="テキスト ボックス 377">
          <a:extLst>
            <a:ext uri="{FF2B5EF4-FFF2-40B4-BE49-F238E27FC236}">
              <a16:creationId xmlns:a16="http://schemas.microsoft.com/office/drawing/2014/main" xmlns="" id="{00000000-0008-0000-0400-00007A010000}"/>
            </a:ext>
          </a:extLst>
        </xdr:cNvPr>
        <xdr:cNvSpPr txBox="1"/>
      </xdr:nvSpPr>
      <xdr:spPr>
        <a:xfrm>
          <a:off x="1828800" y="12597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74</xdr:row>
      <xdr:rowOff>142875</xdr:rowOff>
    </xdr:from>
    <xdr:to>
      <xdr:col>6</xdr:col>
      <xdr:colOff>171450</xdr:colOff>
      <xdr:row>75</xdr:row>
      <xdr:rowOff>73025</xdr:rowOff>
    </xdr:to>
    <xdr:sp macro="" textlink="">
      <xdr:nvSpPr>
        <xdr:cNvPr id="379" name="フローチャート: 判断 378">
          <a:extLst>
            <a:ext uri="{FF2B5EF4-FFF2-40B4-BE49-F238E27FC236}">
              <a16:creationId xmlns:a16="http://schemas.microsoft.com/office/drawing/2014/main" xmlns="" id="{00000000-0008-0000-0400-00007B010000}"/>
            </a:ext>
          </a:extLst>
        </xdr:cNvPr>
        <xdr:cNvSpPr/>
      </xdr:nvSpPr>
      <xdr:spPr>
        <a:xfrm>
          <a:off x="1270000" y="12830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83202</xdr:rowOff>
    </xdr:from>
    <xdr:ext cx="762000" cy="259045"/>
    <xdr:sp macro="" textlink="">
      <xdr:nvSpPr>
        <xdr:cNvPr id="380" name="テキスト ボックス 379">
          <a:extLst>
            <a:ext uri="{FF2B5EF4-FFF2-40B4-BE49-F238E27FC236}">
              <a16:creationId xmlns:a16="http://schemas.microsoft.com/office/drawing/2014/main" xmlns="" id="{00000000-0008-0000-0400-00007C010000}"/>
            </a:ext>
          </a:extLst>
        </xdr:cNvPr>
        <xdr:cNvSpPr txBox="1"/>
      </xdr:nvSpPr>
      <xdr:spPr>
        <a:xfrm>
          <a:off x="939800" y="12599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1" name="テキスト ボックス 380">
          <a:extLst>
            <a:ext uri="{FF2B5EF4-FFF2-40B4-BE49-F238E27FC236}">
              <a16:creationId xmlns:a16="http://schemas.microsoft.com/office/drawing/2014/main" xmlns="" id="{00000000-0008-0000-0400-00007D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2" name="テキスト ボックス 381">
          <a:extLst>
            <a:ext uri="{FF2B5EF4-FFF2-40B4-BE49-F238E27FC236}">
              <a16:creationId xmlns:a16="http://schemas.microsoft.com/office/drawing/2014/main" xmlns="" id="{00000000-0008-0000-0400-00007E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3" name="テキスト ボックス 382">
          <a:extLst>
            <a:ext uri="{FF2B5EF4-FFF2-40B4-BE49-F238E27FC236}">
              <a16:creationId xmlns:a16="http://schemas.microsoft.com/office/drawing/2014/main" xmlns="" id="{00000000-0008-0000-0400-00007F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4" name="テキスト ボックス 383">
          <a:extLst>
            <a:ext uri="{FF2B5EF4-FFF2-40B4-BE49-F238E27FC236}">
              <a16:creationId xmlns:a16="http://schemas.microsoft.com/office/drawing/2014/main" xmlns="" id="{00000000-0008-0000-0400-000080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5" name="テキスト ボックス 384">
          <a:extLst>
            <a:ext uri="{FF2B5EF4-FFF2-40B4-BE49-F238E27FC236}">
              <a16:creationId xmlns:a16="http://schemas.microsoft.com/office/drawing/2014/main" xmlns="" id="{00000000-0008-0000-0400-000081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74</xdr:row>
      <xdr:rowOff>154305</xdr:rowOff>
    </xdr:from>
    <xdr:to>
      <xdr:col>24</xdr:col>
      <xdr:colOff>76200</xdr:colOff>
      <xdr:row>75</xdr:row>
      <xdr:rowOff>84455</xdr:rowOff>
    </xdr:to>
    <xdr:sp macro="" textlink="">
      <xdr:nvSpPr>
        <xdr:cNvPr id="386" name="楕円 385">
          <a:extLst>
            <a:ext uri="{FF2B5EF4-FFF2-40B4-BE49-F238E27FC236}">
              <a16:creationId xmlns:a16="http://schemas.microsoft.com/office/drawing/2014/main" xmlns="" id="{00000000-0008-0000-0400-000082010000}"/>
            </a:ext>
          </a:extLst>
        </xdr:cNvPr>
        <xdr:cNvSpPr/>
      </xdr:nvSpPr>
      <xdr:spPr>
        <a:xfrm>
          <a:off x="4775200" y="12841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126382</xdr:rowOff>
    </xdr:from>
    <xdr:ext cx="762000" cy="259045"/>
    <xdr:sp macro="" textlink="">
      <xdr:nvSpPr>
        <xdr:cNvPr id="387" name="公債費該当値テキスト">
          <a:extLst>
            <a:ext uri="{FF2B5EF4-FFF2-40B4-BE49-F238E27FC236}">
              <a16:creationId xmlns:a16="http://schemas.microsoft.com/office/drawing/2014/main" xmlns="" id="{00000000-0008-0000-0400-000083010000}"/>
            </a:ext>
          </a:extLst>
        </xdr:cNvPr>
        <xdr:cNvSpPr txBox="1"/>
      </xdr:nvSpPr>
      <xdr:spPr>
        <a:xfrm>
          <a:off x="4914900" y="128136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5715</xdr:rowOff>
    </xdr:from>
    <xdr:to>
      <xdr:col>20</xdr:col>
      <xdr:colOff>38100</xdr:colOff>
      <xdr:row>75</xdr:row>
      <xdr:rowOff>107315</xdr:rowOff>
    </xdr:to>
    <xdr:sp macro="" textlink="">
      <xdr:nvSpPr>
        <xdr:cNvPr id="388" name="楕円 387">
          <a:extLst>
            <a:ext uri="{FF2B5EF4-FFF2-40B4-BE49-F238E27FC236}">
              <a16:creationId xmlns:a16="http://schemas.microsoft.com/office/drawing/2014/main" xmlns="" id="{00000000-0008-0000-0400-000084010000}"/>
            </a:ext>
          </a:extLst>
        </xdr:cNvPr>
        <xdr:cNvSpPr/>
      </xdr:nvSpPr>
      <xdr:spPr>
        <a:xfrm>
          <a:off x="3937000" y="12864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92091</xdr:rowOff>
    </xdr:from>
    <xdr:ext cx="736600" cy="259045"/>
    <xdr:sp macro="" textlink="">
      <xdr:nvSpPr>
        <xdr:cNvPr id="389" name="テキスト ボックス 388">
          <a:extLst>
            <a:ext uri="{FF2B5EF4-FFF2-40B4-BE49-F238E27FC236}">
              <a16:creationId xmlns:a16="http://schemas.microsoft.com/office/drawing/2014/main" xmlns="" id="{00000000-0008-0000-0400-000085010000}"/>
            </a:ext>
          </a:extLst>
        </xdr:cNvPr>
        <xdr:cNvSpPr txBox="1"/>
      </xdr:nvSpPr>
      <xdr:spPr>
        <a:xfrm>
          <a:off x="3606800" y="129508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75</xdr:row>
      <xdr:rowOff>0</xdr:rowOff>
    </xdr:from>
    <xdr:to>
      <xdr:col>15</xdr:col>
      <xdr:colOff>149225</xdr:colOff>
      <xdr:row>75</xdr:row>
      <xdr:rowOff>101600</xdr:rowOff>
    </xdr:to>
    <xdr:sp macro="" textlink="">
      <xdr:nvSpPr>
        <xdr:cNvPr id="390" name="楕円 389">
          <a:extLst>
            <a:ext uri="{FF2B5EF4-FFF2-40B4-BE49-F238E27FC236}">
              <a16:creationId xmlns:a16="http://schemas.microsoft.com/office/drawing/2014/main" xmlns="" id="{00000000-0008-0000-0400-000086010000}"/>
            </a:ext>
          </a:extLst>
        </xdr:cNvPr>
        <xdr:cNvSpPr/>
      </xdr:nvSpPr>
      <xdr:spPr>
        <a:xfrm>
          <a:off x="3048000" y="12858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86377</xdr:rowOff>
    </xdr:from>
    <xdr:ext cx="762000" cy="259045"/>
    <xdr:sp macro="" textlink="">
      <xdr:nvSpPr>
        <xdr:cNvPr id="391" name="テキスト ボックス 390">
          <a:extLst>
            <a:ext uri="{FF2B5EF4-FFF2-40B4-BE49-F238E27FC236}">
              <a16:creationId xmlns:a16="http://schemas.microsoft.com/office/drawing/2014/main" xmlns="" id="{00000000-0008-0000-0400-000087010000}"/>
            </a:ext>
          </a:extLst>
        </xdr:cNvPr>
        <xdr:cNvSpPr txBox="1"/>
      </xdr:nvSpPr>
      <xdr:spPr>
        <a:xfrm>
          <a:off x="2717800" y="12945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75</xdr:row>
      <xdr:rowOff>1905</xdr:rowOff>
    </xdr:from>
    <xdr:to>
      <xdr:col>11</xdr:col>
      <xdr:colOff>60325</xdr:colOff>
      <xdr:row>75</xdr:row>
      <xdr:rowOff>103505</xdr:rowOff>
    </xdr:to>
    <xdr:sp macro="" textlink="">
      <xdr:nvSpPr>
        <xdr:cNvPr id="392" name="楕円 391">
          <a:extLst>
            <a:ext uri="{FF2B5EF4-FFF2-40B4-BE49-F238E27FC236}">
              <a16:creationId xmlns:a16="http://schemas.microsoft.com/office/drawing/2014/main" xmlns="" id="{00000000-0008-0000-0400-000088010000}"/>
            </a:ext>
          </a:extLst>
        </xdr:cNvPr>
        <xdr:cNvSpPr/>
      </xdr:nvSpPr>
      <xdr:spPr>
        <a:xfrm>
          <a:off x="2159000" y="12860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88282</xdr:rowOff>
    </xdr:from>
    <xdr:ext cx="762000" cy="259045"/>
    <xdr:sp macro="" textlink="">
      <xdr:nvSpPr>
        <xdr:cNvPr id="393" name="テキスト ボックス 392">
          <a:extLst>
            <a:ext uri="{FF2B5EF4-FFF2-40B4-BE49-F238E27FC236}">
              <a16:creationId xmlns:a16="http://schemas.microsoft.com/office/drawing/2014/main" xmlns="" id="{00000000-0008-0000-0400-000089010000}"/>
            </a:ext>
          </a:extLst>
        </xdr:cNvPr>
        <xdr:cNvSpPr txBox="1"/>
      </xdr:nvSpPr>
      <xdr:spPr>
        <a:xfrm>
          <a:off x="1828800" y="12947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74</xdr:row>
      <xdr:rowOff>150495</xdr:rowOff>
    </xdr:from>
    <xdr:to>
      <xdr:col>6</xdr:col>
      <xdr:colOff>171450</xdr:colOff>
      <xdr:row>75</xdr:row>
      <xdr:rowOff>80645</xdr:rowOff>
    </xdr:to>
    <xdr:sp macro="" textlink="">
      <xdr:nvSpPr>
        <xdr:cNvPr id="394" name="楕円 393">
          <a:extLst>
            <a:ext uri="{FF2B5EF4-FFF2-40B4-BE49-F238E27FC236}">
              <a16:creationId xmlns:a16="http://schemas.microsoft.com/office/drawing/2014/main" xmlns="" id="{00000000-0008-0000-0400-00008A010000}"/>
            </a:ext>
          </a:extLst>
        </xdr:cNvPr>
        <xdr:cNvSpPr/>
      </xdr:nvSpPr>
      <xdr:spPr>
        <a:xfrm>
          <a:off x="1270000" y="12837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65422</xdr:rowOff>
    </xdr:from>
    <xdr:ext cx="762000" cy="259045"/>
    <xdr:sp macro="" textlink="">
      <xdr:nvSpPr>
        <xdr:cNvPr id="395" name="テキスト ボックス 394">
          <a:extLst>
            <a:ext uri="{FF2B5EF4-FFF2-40B4-BE49-F238E27FC236}">
              <a16:creationId xmlns:a16="http://schemas.microsoft.com/office/drawing/2014/main" xmlns="" id="{00000000-0008-0000-0400-00008B010000}"/>
            </a:ext>
          </a:extLst>
        </xdr:cNvPr>
        <xdr:cNvSpPr txBox="1"/>
      </xdr:nvSpPr>
      <xdr:spPr>
        <a:xfrm>
          <a:off x="939800" y="12924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6" name="正方形/長方形 395">
          <a:extLst>
            <a:ext uri="{FF2B5EF4-FFF2-40B4-BE49-F238E27FC236}">
              <a16:creationId xmlns:a16="http://schemas.microsoft.com/office/drawing/2014/main" xmlns="" id="{00000000-0008-0000-0400-00008C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7" name="正方形/長方形 396">
          <a:extLst>
            <a:ext uri="{FF2B5EF4-FFF2-40B4-BE49-F238E27FC236}">
              <a16:creationId xmlns:a16="http://schemas.microsoft.com/office/drawing/2014/main" xmlns="" id="{00000000-0008-0000-0400-00008D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8" name="正方形/長方形 397">
          <a:extLst>
            <a:ext uri="{FF2B5EF4-FFF2-40B4-BE49-F238E27FC236}">
              <a16:creationId xmlns:a16="http://schemas.microsoft.com/office/drawing/2014/main" xmlns="" id="{00000000-0008-0000-0400-00008E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9" name="正方形/長方形 398">
          <a:extLst>
            <a:ext uri="{FF2B5EF4-FFF2-40B4-BE49-F238E27FC236}">
              <a16:creationId xmlns:a16="http://schemas.microsoft.com/office/drawing/2014/main" xmlns="" id="{00000000-0008-0000-0400-00008F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0" name="正方形/長方形 399">
          <a:extLst>
            <a:ext uri="{FF2B5EF4-FFF2-40B4-BE49-F238E27FC236}">
              <a16:creationId xmlns:a16="http://schemas.microsoft.com/office/drawing/2014/main" xmlns="" id="{00000000-0008-0000-0400-000090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1" name="正方形/長方形 400">
          <a:extLst>
            <a:ext uri="{FF2B5EF4-FFF2-40B4-BE49-F238E27FC236}">
              <a16:creationId xmlns:a16="http://schemas.microsoft.com/office/drawing/2014/main" xmlns="" id="{00000000-0008-0000-0400-000091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2" name="正方形/長方形 401">
          <a:extLst>
            <a:ext uri="{FF2B5EF4-FFF2-40B4-BE49-F238E27FC236}">
              <a16:creationId xmlns:a16="http://schemas.microsoft.com/office/drawing/2014/main" xmlns="" id="{00000000-0008-0000-0400-000092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3" name="正方形/長方形 402">
          <a:extLst>
            <a:ext uri="{FF2B5EF4-FFF2-40B4-BE49-F238E27FC236}">
              <a16:creationId xmlns:a16="http://schemas.microsoft.com/office/drawing/2014/main" xmlns="" id="{00000000-0008-0000-0400-000093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4" name="正方形/長方形 403">
          <a:extLst>
            <a:ext uri="{FF2B5EF4-FFF2-40B4-BE49-F238E27FC236}">
              <a16:creationId xmlns:a16="http://schemas.microsoft.com/office/drawing/2014/main" xmlns="" id="{00000000-0008-0000-0400-000094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5" name="正方形/長方形 404">
          <a:extLst>
            <a:ext uri="{FF2B5EF4-FFF2-40B4-BE49-F238E27FC236}">
              <a16:creationId xmlns:a16="http://schemas.microsoft.com/office/drawing/2014/main" xmlns="" id="{00000000-0008-0000-0400-000095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6" name="テキスト ボックス 405">
          <a:extLst>
            <a:ext uri="{FF2B5EF4-FFF2-40B4-BE49-F238E27FC236}">
              <a16:creationId xmlns:a16="http://schemas.microsoft.com/office/drawing/2014/main" xmlns="" id="{00000000-0008-0000-0400-000096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類似団体平均より比率が高いのは、人件費・繰出金が主たる要因である。</a:t>
          </a:r>
        </a:p>
      </xdr:txBody>
    </xdr:sp>
    <xdr:clientData/>
  </xdr:twoCellAnchor>
  <xdr:oneCellAnchor>
    <xdr:from>
      <xdr:col>62</xdr:col>
      <xdr:colOff>6350</xdr:colOff>
      <xdr:row>69</xdr:row>
      <xdr:rowOff>107950</xdr:rowOff>
    </xdr:from>
    <xdr:ext cx="298543" cy="225703"/>
    <xdr:sp macro="" textlink="">
      <xdr:nvSpPr>
        <xdr:cNvPr id="407" name="テキスト ボックス 406">
          <a:extLst>
            <a:ext uri="{FF2B5EF4-FFF2-40B4-BE49-F238E27FC236}">
              <a16:creationId xmlns:a16="http://schemas.microsoft.com/office/drawing/2014/main" xmlns="" id="{00000000-0008-0000-0400-000097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8" name="直線コネクタ 407">
          <a:extLst>
            <a:ext uri="{FF2B5EF4-FFF2-40B4-BE49-F238E27FC236}">
              <a16:creationId xmlns:a16="http://schemas.microsoft.com/office/drawing/2014/main" xmlns="" id="{00000000-0008-0000-0400-000098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9" name="テキスト ボックス 408">
          <a:extLst>
            <a:ext uri="{FF2B5EF4-FFF2-40B4-BE49-F238E27FC236}">
              <a16:creationId xmlns:a16="http://schemas.microsoft.com/office/drawing/2014/main" xmlns="" id="{00000000-0008-0000-0400-000099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0" name="直線コネクタ 409">
          <a:extLst>
            <a:ext uri="{FF2B5EF4-FFF2-40B4-BE49-F238E27FC236}">
              <a16:creationId xmlns:a16="http://schemas.microsoft.com/office/drawing/2014/main" xmlns="" id="{00000000-0008-0000-0400-00009A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1" name="テキスト ボックス 410">
          <a:extLst>
            <a:ext uri="{FF2B5EF4-FFF2-40B4-BE49-F238E27FC236}">
              <a16:creationId xmlns:a16="http://schemas.microsoft.com/office/drawing/2014/main" xmlns="" id="{00000000-0008-0000-0400-00009B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2" name="直線コネクタ 411">
          <a:extLst>
            <a:ext uri="{FF2B5EF4-FFF2-40B4-BE49-F238E27FC236}">
              <a16:creationId xmlns:a16="http://schemas.microsoft.com/office/drawing/2014/main" xmlns="" id="{00000000-0008-0000-0400-00009C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3" name="テキスト ボックス 412">
          <a:extLst>
            <a:ext uri="{FF2B5EF4-FFF2-40B4-BE49-F238E27FC236}">
              <a16:creationId xmlns:a16="http://schemas.microsoft.com/office/drawing/2014/main" xmlns="" id="{00000000-0008-0000-0400-00009D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4" name="直線コネクタ 413">
          <a:extLst>
            <a:ext uri="{FF2B5EF4-FFF2-40B4-BE49-F238E27FC236}">
              <a16:creationId xmlns:a16="http://schemas.microsoft.com/office/drawing/2014/main" xmlns="" id="{00000000-0008-0000-0400-00009E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5" name="テキスト ボックス 414">
          <a:extLst>
            <a:ext uri="{FF2B5EF4-FFF2-40B4-BE49-F238E27FC236}">
              <a16:creationId xmlns:a16="http://schemas.microsoft.com/office/drawing/2014/main" xmlns="" id="{00000000-0008-0000-0400-00009F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6" name="直線コネクタ 415">
          <a:extLst>
            <a:ext uri="{FF2B5EF4-FFF2-40B4-BE49-F238E27FC236}">
              <a16:creationId xmlns:a16="http://schemas.microsoft.com/office/drawing/2014/main" xmlns="" id="{00000000-0008-0000-0400-0000A0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7" name="テキスト ボックス 416">
          <a:extLst>
            <a:ext uri="{FF2B5EF4-FFF2-40B4-BE49-F238E27FC236}">
              <a16:creationId xmlns:a16="http://schemas.microsoft.com/office/drawing/2014/main" xmlns="" id="{00000000-0008-0000-0400-0000A1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8" name="直線コネクタ 417">
          <a:extLst>
            <a:ext uri="{FF2B5EF4-FFF2-40B4-BE49-F238E27FC236}">
              <a16:creationId xmlns:a16="http://schemas.microsoft.com/office/drawing/2014/main" xmlns="" id="{00000000-0008-0000-0400-0000A2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9" name="テキスト ボックス 418">
          <a:extLst>
            <a:ext uri="{FF2B5EF4-FFF2-40B4-BE49-F238E27FC236}">
              <a16:creationId xmlns:a16="http://schemas.microsoft.com/office/drawing/2014/main" xmlns="" id="{00000000-0008-0000-0400-0000A3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0" name="公債費以外グラフ枠">
          <a:extLst>
            <a:ext uri="{FF2B5EF4-FFF2-40B4-BE49-F238E27FC236}">
              <a16:creationId xmlns:a16="http://schemas.microsoft.com/office/drawing/2014/main" xmlns="" id="{00000000-0008-0000-0400-0000A4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1270</xdr:rowOff>
    </xdr:from>
    <xdr:to>
      <xdr:col>82</xdr:col>
      <xdr:colOff>107950</xdr:colOff>
      <xdr:row>80</xdr:row>
      <xdr:rowOff>154432</xdr:rowOff>
    </xdr:to>
    <xdr:cxnSp macro="">
      <xdr:nvCxnSpPr>
        <xdr:cNvPr id="421" name="直線コネクタ 420">
          <a:extLst>
            <a:ext uri="{FF2B5EF4-FFF2-40B4-BE49-F238E27FC236}">
              <a16:creationId xmlns:a16="http://schemas.microsoft.com/office/drawing/2014/main" xmlns="" id="{00000000-0008-0000-0400-0000A5010000}"/>
            </a:ext>
          </a:extLst>
        </xdr:cNvPr>
        <xdr:cNvCxnSpPr/>
      </xdr:nvCxnSpPr>
      <xdr:spPr>
        <a:xfrm flipV="1">
          <a:off x="16510000" y="12517120"/>
          <a:ext cx="0" cy="13533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126509</xdr:rowOff>
    </xdr:from>
    <xdr:ext cx="762000" cy="259045"/>
    <xdr:sp macro="" textlink="">
      <xdr:nvSpPr>
        <xdr:cNvPr id="422" name="公債費以外最小値テキスト">
          <a:extLst>
            <a:ext uri="{FF2B5EF4-FFF2-40B4-BE49-F238E27FC236}">
              <a16:creationId xmlns:a16="http://schemas.microsoft.com/office/drawing/2014/main" xmlns="" id="{00000000-0008-0000-0400-0000A6010000}"/>
            </a:ext>
          </a:extLst>
        </xdr:cNvPr>
        <xdr:cNvSpPr txBox="1"/>
      </xdr:nvSpPr>
      <xdr:spPr>
        <a:xfrm>
          <a:off x="16598900" y="13842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154432</xdr:rowOff>
    </xdr:from>
    <xdr:to>
      <xdr:col>82</xdr:col>
      <xdr:colOff>196850</xdr:colOff>
      <xdr:row>80</xdr:row>
      <xdr:rowOff>154432</xdr:rowOff>
    </xdr:to>
    <xdr:cxnSp macro="">
      <xdr:nvCxnSpPr>
        <xdr:cNvPr id="423" name="直線コネクタ 422">
          <a:extLst>
            <a:ext uri="{FF2B5EF4-FFF2-40B4-BE49-F238E27FC236}">
              <a16:creationId xmlns:a16="http://schemas.microsoft.com/office/drawing/2014/main" xmlns="" id="{00000000-0008-0000-0400-0000A7010000}"/>
            </a:ext>
          </a:extLst>
        </xdr:cNvPr>
        <xdr:cNvCxnSpPr/>
      </xdr:nvCxnSpPr>
      <xdr:spPr>
        <a:xfrm>
          <a:off x="16421100" y="138704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87647</xdr:rowOff>
    </xdr:from>
    <xdr:ext cx="762000" cy="259045"/>
    <xdr:sp macro="" textlink="">
      <xdr:nvSpPr>
        <xdr:cNvPr id="424" name="公債費以外最大値テキスト">
          <a:extLst>
            <a:ext uri="{FF2B5EF4-FFF2-40B4-BE49-F238E27FC236}">
              <a16:creationId xmlns:a16="http://schemas.microsoft.com/office/drawing/2014/main" xmlns="" id="{00000000-0008-0000-0400-0000A8010000}"/>
            </a:ext>
          </a:extLst>
        </xdr:cNvPr>
        <xdr:cNvSpPr txBox="1"/>
      </xdr:nvSpPr>
      <xdr:spPr>
        <a:xfrm>
          <a:off x="16598900" y="1226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1270</xdr:rowOff>
    </xdr:from>
    <xdr:to>
      <xdr:col>82</xdr:col>
      <xdr:colOff>196850</xdr:colOff>
      <xdr:row>73</xdr:row>
      <xdr:rowOff>1270</xdr:rowOff>
    </xdr:to>
    <xdr:cxnSp macro="">
      <xdr:nvCxnSpPr>
        <xdr:cNvPr id="425" name="直線コネクタ 424">
          <a:extLst>
            <a:ext uri="{FF2B5EF4-FFF2-40B4-BE49-F238E27FC236}">
              <a16:creationId xmlns:a16="http://schemas.microsoft.com/office/drawing/2014/main" xmlns="" id="{00000000-0008-0000-0400-0000A9010000}"/>
            </a:ext>
          </a:extLst>
        </xdr:cNvPr>
        <xdr:cNvCxnSpPr/>
      </xdr:nvCxnSpPr>
      <xdr:spPr>
        <a:xfrm>
          <a:off x="16421100" y="12517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67563</xdr:rowOff>
    </xdr:from>
    <xdr:to>
      <xdr:col>82</xdr:col>
      <xdr:colOff>107950</xdr:colOff>
      <xdr:row>78</xdr:row>
      <xdr:rowOff>67563</xdr:rowOff>
    </xdr:to>
    <xdr:cxnSp macro="">
      <xdr:nvCxnSpPr>
        <xdr:cNvPr id="426" name="直線コネクタ 425">
          <a:extLst>
            <a:ext uri="{FF2B5EF4-FFF2-40B4-BE49-F238E27FC236}">
              <a16:creationId xmlns:a16="http://schemas.microsoft.com/office/drawing/2014/main" xmlns="" id="{00000000-0008-0000-0400-0000AA010000}"/>
            </a:ext>
          </a:extLst>
        </xdr:cNvPr>
        <xdr:cNvCxnSpPr/>
      </xdr:nvCxnSpPr>
      <xdr:spPr>
        <a:xfrm>
          <a:off x="15671800" y="1344066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133875</xdr:rowOff>
    </xdr:from>
    <xdr:ext cx="762000" cy="259045"/>
    <xdr:sp macro="" textlink="">
      <xdr:nvSpPr>
        <xdr:cNvPr id="427" name="公債費以外平均値テキスト">
          <a:extLst>
            <a:ext uri="{FF2B5EF4-FFF2-40B4-BE49-F238E27FC236}">
              <a16:creationId xmlns:a16="http://schemas.microsoft.com/office/drawing/2014/main" xmlns="" id="{00000000-0008-0000-0400-0000AB010000}"/>
            </a:ext>
          </a:extLst>
        </xdr:cNvPr>
        <xdr:cNvSpPr txBox="1"/>
      </xdr:nvSpPr>
      <xdr:spPr>
        <a:xfrm>
          <a:off x="16598900" y="129926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117348</xdr:rowOff>
    </xdr:from>
    <xdr:to>
      <xdr:col>82</xdr:col>
      <xdr:colOff>158750</xdr:colOff>
      <xdr:row>77</xdr:row>
      <xdr:rowOff>47498</xdr:rowOff>
    </xdr:to>
    <xdr:sp macro="" textlink="">
      <xdr:nvSpPr>
        <xdr:cNvPr id="428" name="フローチャート: 判断 427">
          <a:extLst>
            <a:ext uri="{FF2B5EF4-FFF2-40B4-BE49-F238E27FC236}">
              <a16:creationId xmlns:a16="http://schemas.microsoft.com/office/drawing/2014/main" xmlns="" id="{00000000-0008-0000-0400-0000AC010000}"/>
            </a:ext>
          </a:extLst>
        </xdr:cNvPr>
        <xdr:cNvSpPr/>
      </xdr:nvSpPr>
      <xdr:spPr>
        <a:xfrm>
          <a:off x="16459200" y="13147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67563</xdr:rowOff>
    </xdr:from>
    <xdr:to>
      <xdr:col>78</xdr:col>
      <xdr:colOff>69850</xdr:colOff>
      <xdr:row>78</xdr:row>
      <xdr:rowOff>72137</xdr:rowOff>
    </xdr:to>
    <xdr:cxnSp macro="">
      <xdr:nvCxnSpPr>
        <xdr:cNvPr id="429" name="直線コネクタ 428">
          <a:extLst>
            <a:ext uri="{FF2B5EF4-FFF2-40B4-BE49-F238E27FC236}">
              <a16:creationId xmlns:a16="http://schemas.microsoft.com/office/drawing/2014/main" xmlns="" id="{00000000-0008-0000-0400-0000AD010000}"/>
            </a:ext>
          </a:extLst>
        </xdr:cNvPr>
        <xdr:cNvCxnSpPr/>
      </xdr:nvCxnSpPr>
      <xdr:spPr>
        <a:xfrm flipV="1">
          <a:off x="14782800" y="13440663"/>
          <a:ext cx="889000" cy="4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167639</xdr:rowOff>
    </xdr:from>
    <xdr:to>
      <xdr:col>78</xdr:col>
      <xdr:colOff>120650</xdr:colOff>
      <xdr:row>77</xdr:row>
      <xdr:rowOff>97789</xdr:rowOff>
    </xdr:to>
    <xdr:sp macro="" textlink="">
      <xdr:nvSpPr>
        <xdr:cNvPr id="430" name="フローチャート: 判断 429">
          <a:extLst>
            <a:ext uri="{FF2B5EF4-FFF2-40B4-BE49-F238E27FC236}">
              <a16:creationId xmlns:a16="http://schemas.microsoft.com/office/drawing/2014/main" xmlns="" id="{00000000-0008-0000-0400-0000AE010000}"/>
            </a:ext>
          </a:extLst>
        </xdr:cNvPr>
        <xdr:cNvSpPr/>
      </xdr:nvSpPr>
      <xdr:spPr>
        <a:xfrm>
          <a:off x="15621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107966</xdr:rowOff>
    </xdr:from>
    <xdr:ext cx="736600" cy="259045"/>
    <xdr:sp macro="" textlink="">
      <xdr:nvSpPr>
        <xdr:cNvPr id="431" name="テキスト ボックス 430">
          <a:extLst>
            <a:ext uri="{FF2B5EF4-FFF2-40B4-BE49-F238E27FC236}">
              <a16:creationId xmlns:a16="http://schemas.microsoft.com/office/drawing/2014/main" xmlns="" id="{00000000-0008-0000-0400-0000AF010000}"/>
            </a:ext>
          </a:extLst>
        </xdr:cNvPr>
        <xdr:cNvSpPr txBox="1"/>
      </xdr:nvSpPr>
      <xdr:spPr>
        <a:xfrm>
          <a:off x="15290800" y="129667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147574</xdr:rowOff>
    </xdr:from>
    <xdr:to>
      <xdr:col>73</xdr:col>
      <xdr:colOff>180975</xdr:colOff>
      <xdr:row>78</xdr:row>
      <xdr:rowOff>72137</xdr:rowOff>
    </xdr:to>
    <xdr:cxnSp macro="">
      <xdr:nvCxnSpPr>
        <xdr:cNvPr id="432" name="直線コネクタ 431">
          <a:extLst>
            <a:ext uri="{FF2B5EF4-FFF2-40B4-BE49-F238E27FC236}">
              <a16:creationId xmlns:a16="http://schemas.microsoft.com/office/drawing/2014/main" xmlns="" id="{00000000-0008-0000-0400-0000B0010000}"/>
            </a:ext>
          </a:extLst>
        </xdr:cNvPr>
        <xdr:cNvCxnSpPr/>
      </xdr:nvCxnSpPr>
      <xdr:spPr>
        <a:xfrm>
          <a:off x="13893800" y="13349224"/>
          <a:ext cx="889000" cy="96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135637</xdr:rowOff>
    </xdr:from>
    <xdr:to>
      <xdr:col>74</xdr:col>
      <xdr:colOff>31750</xdr:colOff>
      <xdr:row>77</xdr:row>
      <xdr:rowOff>65787</xdr:rowOff>
    </xdr:to>
    <xdr:sp macro="" textlink="">
      <xdr:nvSpPr>
        <xdr:cNvPr id="433" name="フローチャート: 判断 432">
          <a:extLst>
            <a:ext uri="{FF2B5EF4-FFF2-40B4-BE49-F238E27FC236}">
              <a16:creationId xmlns:a16="http://schemas.microsoft.com/office/drawing/2014/main" xmlns="" id="{00000000-0008-0000-0400-0000B1010000}"/>
            </a:ext>
          </a:extLst>
        </xdr:cNvPr>
        <xdr:cNvSpPr/>
      </xdr:nvSpPr>
      <xdr:spPr>
        <a:xfrm>
          <a:off x="14732000" y="13165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75963</xdr:rowOff>
    </xdr:from>
    <xdr:ext cx="762000" cy="259045"/>
    <xdr:sp macro="" textlink="">
      <xdr:nvSpPr>
        <xdr:cNvPr id="434" name="テキスト ボックス 433">
          <a:extLst>
            <a:ext uri="{FF2B5EF4-FFF2-40B4-BE49-F238E27FC236}">
              <a16:creationId xmlns:a16="http://schemas.microsoft.com/office/drawing/2014/main" xmlns="" id="{00000000-0008-0000-0400-0000B2010000}"/>
            </a:ext>
          </a:extLst>
        </xdr:cNvPr>
        <xdr:cNvSpPr txBox="1"/>
      </xdr:nvSpPr>
      <xdr:spPr>
        <a:xfrm>
          <a:off x="14401800" y="12934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14987</xdr:rowOff>
    </xdr:from>
    <xdr:to>
      <xdr:col>69</xdr:col>
      <xdr:colOff>92075</xdr:colOff>
      <xdr:row>77</xdr:row>
      <xdr:rowOff>147574</xdr:rowOff>
    </xdr:to>
    <xdr:cxnSp macro="">
      <xdr:nvCxnSpPr>
        <xdr:cNvPr id="435" name="直線コネクタ 434">
          <a:extLst>
            <a:ext uri="{FF2B5EF4-FFF2-40B4-BE49-F238E27FC236}">
              <a16:creationId xmlns:a16="http://schemas.microsoft.com/office/drawing/2014/main" xmlns="" id="{00000000-0008-0000-0400-0000B3010000}"/>
            </a:ext>
          </a:extLst>
        </xdr:cNvPr>
        <xdr:cNvCxnSpPr/>
      </xdr:nvCxnSpPr>
      <xdr:spPr>
        <a:xfrm>
          <a:off x="13004800" y="13216637"/>
          <a:ext cx="889000" cy="1325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89915</xdr:rowOff>
    </xdr:from>
    <xdr:to>
      <xdr:col>69</xdr:col>
      <xdr:colOff>142875</xdr:colOff>
      <xdr:row>77</xdr:row>
      <xdr:rowOff>20065</xdr:rowOff>
    </xdr:to>
    <xdr:sp macro="" textlink="">
      <xdr:nvSpPr>
        <xdr:cNvPr id="436" name="フローチャート: 判断 435">
          <a:extLst>
            <a:ext uri="{FF2B5EF4-FFF2-40B4-BE49-F238E27FC236}">
              <a16:creationId xmlns:a16="http://schemas.microsoft.com/office/drawing/2014/main" xmlns="" id="{00000000-0008-0000-0400-0000B4010000}"/>
            </a:ext>
          </a:extLst>
        </xdr:cNvPr>
        <xdr:cNvSpPr/>
      </xdr:nvSpPr>
      <xdr:spPr>
        <a:xfrm>
          <a:off x="13843000" y="13120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30243</xdr:rowOff>
    </xdr:from>
    <xdr:ext cx="762000" cy="259045"/>
    <xdr:sp macro="" textlink="">
      <xdr:nvSpPr>
        <xdr:cNvPr id="437" name="テキスト ボックス 436">
          <a:extLst>
            <a:ext uri="{FF2B5EF4-FFF2-40B4-BE49-F238E27FC236}">
              <a16:creationId xmlns:a16="http://schemas.microsoft.com/office/drawing/2014/main" xmlns="" id="{00000000-0008-0000-0400-0000B5010000}"/>
            </a:ext>
          </a:extLst>
        </xdr:cNvPr>
        <xdr:cNvSpPr txBox="1"/>
      </xdr:nvSpPr>
      <xdr:spPr>
        <a:xfrm>
          <a:off x="13512800" y="12888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30480</xdr:rowOff>
    </xdr:from>
    <xdr:to>
      <xdr:col>65</xdr:col>
      <xdr:colOff>53975</xdr:colOff>
      <xdr:row>76</xdr:row>
      <xdr:rowOff>132080</xdr:rowOff>
    </xdr:to>
    <xdr:sp macro="" textlink="">
      <xdr:nvSpPr>
        <xdr:cNvPr id="438" name="フローチャート: 判断 437">
          <a:extLst>
            <a:ext uri="{FF2B5EF4-FFF2-40B4-BE49-F238E27FC236}">
              <a16:creationId xmlns:a16="http://schemas.microsoft.com/office/drawing/2014/main" xmlns="" id="{00000000-0008-0000-0400-0000B6010000}"/>
            </a:ext>
          </a:extLst>
        </xdr:cNvPr>
        <xdr:cNvSpPr/>
      </xdr:nvSpPr>
      <xdr:spPr>
        <a:xfrm>
          <a:off x="129540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142257</xdr:rowOff>
    </xdr:from>
    <xdr:ext cx="762000" cy="259045"/>
    <xdr:sp macro="" textlink="">
      <xdr:nvSpPr>
        <xdr:cNvPr id="439" name="テキスト ボックス 438">
          <a:extLst>
            <a:ext uri="{FF2B5EF4-FFF2-40B4-BE49-F238E27FC236}">
              <a16:creationId xmlns:a16="http://schemas.microsoft.com/office/drawing/2014/main" xmlns="" id="{00000000-0008-0000-0400-0000B7010000}"/>
            </a:ext>
          </a:extLst>
        </xdr:cNvPr>
        <xdr:cNvSpPr txBox="1"/>
      </xdr:nvSpPr>
      <xdr:spPr>
        <a:xfrm>
          <a:off x="12623800" y="1282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0" name="テキスト ボックス 439">
          <a:extLst>
            <a:ext uri="{FF2B5EF4-FFF2-40B4-BE49-F238E27FC236}">
              <a16:creationId xmlns:a16="http://schemas.microsoft.com/office/drawing/2014/main" xmlns="" id="{00000000-0008-0000-0400-0000B8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1" name="テキスト ボックス 440">
          <a:extLst>
            <a:ext uri="{FF2B5EF4-FFF2-40B4-BE49-F238E27FC236}">
              <a16:creationId xmlns:a16="http://schemas.microsoft.com/office/drawing/2014/main" xmlns="" id="{00000000-0008-0000-0400-0000B9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2" name="テキスト ボックス 441">
          <a:extLst>
            <a:ext uri="{FF2B5EF4-FFF2-40B4-BE49-F238E27FC236}">
              <a16:creationId xmlns:a16="http://schemas.microsoft.com/office/drawing/2014/main" xmlns="" id="{00000000-0008-0000-0400-0000BA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3" name="テキスト ボックス 442">
          <a:extLst>
            <a:ext uri="{FF2B5EF4-FFF2-40B4-BE49-F238E27FC236}">
              <a16:creationId xmlns:a16="http://schemas.microsoft.com/office/drawing/2014/main" xmlns="" id="{00000000-0008-0000-0400-0000BB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4" name="テキスト ボックス 443">
          <a:extLst>
            <a:ext uri="{FF2B5EF4-FFF2-40B4-BE49-F238E27FC236}">
              <a16:creationId xmlns:a16="http://schemas.microsoft.com/office/drawing/2014/main" xmlns="" id="{00000000-0008-0000-0400-0000BC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16763</xdr:rowOff>
    </xdr:from>
    <xdr:to>
      <xdr:col>82</xdr:col>
      <xdr:colOff>158750</xdr:colOff>
      <xdr:row>78</xdr:row>
      <xdr:rowOff>118363</xdr:rowOff>
    </xdr:to>
    <xdr:sp macro="" textlink="">
      <xdr:nvSpPr>
        <xdr:cNvPr id="445" name="楕円 444">
          <a:extLst>
            <a:ext uri="{FF2B5EF4-FFF2-40B4-BE49-F238E27FC236}">
              <a16:creationId xmlns:a16="http://schemas.microsoft.com/office/drawing/2014/main" xmlns="" id="{00000000-0008-0000-0400-0000BD010000}"/>
            </a:ext>
          </a:extLst>
        </xdr:cNvPr>
        <xdr:cNvSpPr/>
      </xdr:nvSpPr>
      <xdr:spPr>
        <a:xfrm>
          <a:off x="16459200" y="13389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77</xdr:row>
      <xdr:rowOff>160290</xdr:rowOff>
    </xdr:from>
    <xdr:ext cx="762000" cy="259045"/>
    <xdr:sp macro="" textlink="">
      <xdr:nvSpPr>
        <xdr:cNvPr id="446" name="公債費以外該当値テキスト">
          <a:extLst>
            <a:ext uri="{FF2B5EF4-FFF2-40B4-BE49-F238E27FC236}">
              <a16:creationId xmlns:a16="http://schemas.microsoft.com/office/drawing/2014/main" xmlns="" id="{00000000-0008-0000-0400-0000BE010000}"/>
            </a:ext>
          </a:extLst>
        </xdr:cNvPr>
        <xdr:cNvSpPr txBox="1"/>
      </xdr:nvSpPr>
      <xdr:spPr>
        <a:xfrm>
          <a:off x="16598900" y="133619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16763</xdr:rowOff>
    </xdr:from>
    <xdr:to>
      <xdr:col>78</xdr:col>
      <xdr:colOff>120650</xdr:colOff>
      <xdr:row>78</xdr:row>
      <xdr:rowOff>118363</xdr:rowOff>
    </xdr:to>
    <xdr:sp macro="" textlink="">
      <xdr:nvSpPr>
        <xdr:cNvPr id="447" name="楕円 446">
          <a:extLst>
            <a:ext uri="{FF2B5EF4-FFF2-40B4-BE49-F238E27FC236}">
              <a16:creationId xmlns:a16="http://schemas.microsoft.com/office/drawing/2014/main" xmlns="" id="{00000000-0008-0000-0400-0000BF010000}"/>
            </a:ext>
          </a:extLst>
        </xdr:cNvPr>
        <xdr:cNvSpPr/>
      </xdr:nvSpPr>
      <xdr:spPr>
        <a:xfrm>
          <a:off x="15621000" y="13389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103140</xdr:rowOff>
    </xdr:from>
    <xdr:ext cx="736600" cy="259045"/>
    <xdr:sp macro="" textlink="">
      <xdr:nvSpPr>
        <xdr:cNvPr id="448" name="テキスト ボックス 447">
          <a:extLst>
            <a:ext uri="{FF2B5EF4-FFF2-40B4-BE49-F238E27FC236}">
              <a16:creationId xmlns:a16="http://schemas.microsoft.com/office/drawing/2014/main" xmlns="" id="{00000000-0008-0000-0400-0000C0010000}"/>
            </a:ext>
          </a:extLst>
        </xdr:cNvPr>
        <xdr:cNvSpPr txBox="1"/>
      </xdr:nvSpPr>
      <xdr:spPr>
        <a:xfrm>
          <a:off x="15290800" y="134762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21337</xdr:rowOff>
    </xdr:from>
    <xdr:to>
      <xdr:col>74</xdr:col>
      <xdr:colOff>31750</xdr:colOff>
      <xdr:row>78</xdr:row>
      <xdr:rowOff>122937</xdr:rowOff>
    </xdr:to>
    <xdr:sp macro="" textlink="">
      <xdr:nvSpPr>
        <xdr:cNvPr id="449" name="楕円 448">
          <a:extLst>
            <a:ext uri="{FF2B5EF4-FFF2-40B4-BE49-F238E27FC236}">
              <a16:creationId xmlns:a16="http://schemas.microsoft.com/office/drawing/2014/main" xmlns="" id="{00000000-0008-0000-0400-0000C1010000}"/>
            </a:ext>
          </a:extLst>
        </xdr:cNvPr>
        <xdr:cNvSpPr/>
      </xdr:nvSpPr>
      <xdr:spPr>
        <a:xfrm>
          <a:off x="14732000" y="13394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107714</xdr:rowOff>
    </xdr:from>
    <xdr:ext cx="762000" cy="259045"/>
    <xdr:sp macro="" textlink="">
      <xdr:nvSpPr>
        <xdr:cNvPr id="450" name="テキスト ボックス 449">
          <a:extLst>
            <a:ext uri="{FF2B5EF4-FFF2-40B4-BE49-F238E27FC236}">
              <a16:creationId xmlns:a16="http://schemas.microsoft.com/office/drawing/2014/main" xmlns="" id="{00000000-0008-0000-0400-0000C2010000}"/>
            </a:ext>
          </a:extLst>
        </xdr:cNvPr>
        <xdr:cNvSpPr txBox="1"/>
      </xdr:nvSpPr>
      <xdr:spPr>
        <a:xfrm>
          <a:off x="14401800" y="134808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96774</xdr:rowOff>
    </xdr:from>
    <xdr:to>
      <xdr:col>69</xdr:col>
      <xdr:colOff>142875</xdr:colOff>
      <xdr:row>78</xdr:row>
      <xdr:rowOff>26924</xdr:rowOff>
    </xdr:to>
    <xdr:sp macro="" textlink="">
      <xdr:nvSpPr>
        <xdr:cNvPr id="451" name="楕円 450">
          <a:extLst>
            <a:ext uri="{FF2B5EF4-FFF2-40B4-BE49-F238E27FC236}">
              <a16:creationId xmlns:a16="http://schemas.microsoft.com/office/drawing/2014/main" xmlns="" id="{00000000-0008-0000-0400-0000C3010000}"/>
            </a:ext>
          </a:extLst>
        </xdr:cNvPr>
        <xdr:cNvSpPr/>
      </xdr:nvSpPr>
      <xdr:spPr>
        <a:xfrm>
          <a:off x="13843000" y="13298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11701</xdr:rowOff>
    </xdr:from>
    <xdr:ext cx="762000" cy="259045"/>
    <xdr:sp macro="" textlink="">
      <xdr:nvSpPr>
        <xdr:cNvPr id="452" name="テキスト ボックス 451">
          <a:extLst>
            <a:ext uri="{FF2B5EF4-FFF2-40B4-BE49-F238E27FC236}">
              <a16:creationId xmlns:a16="http://schemas.microsoft.com/office/drawing/2014/main" xmlns="" id="{00000000-0008-0000-0400-0000C4010000}"/>
            </a:ext>
          </a:extLst>
        </xdr:cNvPr>
        <xdr:cNvSpPr txBox="1"/>
      </xdr:nvSpPr>
      <xdr:spPr>
        <a:xfrm>
          <a:off x="13512800" y="13384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135637</xdr:rowOff>
    </xdr:from>
    <xdr:to>
      <xdr:col>65</xdr:col>
      <xdr:colOff>53975</xdr:colOff>
      <xdr:row>77</xdr:row>
      <xdr:rowOff>65787</xdr:rowOff>
    </xdr:to>
    <xdr:sp macro="" textlink="">
      <xdr:nvSpPr>
        <xdr:cNvPr id="453" name="楕円 452">
          <a:extLst>
            <a:ext uri="{FF2B5EF4-FFF2-40B4-BE49-F238E27FC236}">
              <a16:creationId xmlns:a16="http://schemas.microsoft.com/office/drawing/2014/main" xmlns="" id="{00000000-0008-0000-0400-0000C5010000}"/>
            </a:ext>
          </a:extLst>
        </xdr:cNvPr>
        <xdr:cNvSpPr/>
      </xdr:nvSpPr>
      <xdr:spPr>
        <a:xfrm>
          <a:off x="12954000" y="13165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50564</xdr:rowOff>
    </xdr:from>
    <xdr:ext cx="762000" cy="259045"/>
    <xdr:sp macro="" textlink="">
      <xdr:nvSpPr>
        <xdr:cNvPr id="454" name="テキスト ボックス 453">
          <a:extLst>
            <a:ext uri="{FF2B5EF4-FFF2-40B4-BE49-F238E27FC236}">
              <a16:creationId xmlns:a16="http://schemas.microsoft.com/office/drawing/2014/main" xmlns="" id="{00000000-0008-0000-0400-0000C6010000}"/>
            </a:ext>
          </a:extLst>
        </xdr:cNvPr>
        <xdr:cNvSpPr txBox="1"/>
      </xdr:nvSpPr>
      <xdr:spPr>
        <a:xfrm>
          <a:off x="12623800" y="132522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xmlns=""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xmlns=""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xmlns=""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xmlns=""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xmlns=""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徳島県小松島市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xmlns=""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xmlns=""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xmlns=""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xmlns=""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xmlns=""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xmlns=""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xmlns=""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xmlns=""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xmlns=""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xmlns=""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xmlns=""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xmlns=""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xmlns=""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xmlns=""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xmlns=""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xmlns=""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xmlns=""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xmlns=""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xmlns=""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xmlns=""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xmlns=""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xmlns=""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xmlns=""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xmlns=""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xmlns=""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a:extLst>
            <a:ext uri="{FF2B5EF4-FFF2-40B4-BE49-F238E27FC236}">
              <a16:creationId xmlns:a16="http://schemas.microsoft.com/office/drawing/2014/main" xmlns="" id="{00000000-0008-0000-0500-000020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a:extLst>
            <a:ext uri="{FF2B5EF4-FFF2-40B4-BE49-F238E27FC236}">
              <a16:creationId xmlns:a16="http://schemas.microsoft.com/office/drawing/2014/main" xmlns="" id="{00000000-0008-0000-0500-000021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a:extLst>
            <a:ext uri="{FF2B5EF4-FFF2-40B4-BE49-F238E27FC236}">
              <a16:creationId xmlns:a16="http://schemas.microsoft.com/office/drawing/2014/main" xmlns="" id="{00000000-0008-0000-0500-000022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a:extLst>
            <a:ext uri="{FF2B5EF4-FFF2-40B4-BE49-F238E27FC236}">
              <a16:creationId xmlns:a16="http://schemas.microsoft.com/office/drawing/2014/main" xmlns="" id="{00000000-0008-0000-0500-000023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a:extLst>
            <a:ext uri="{FF2B5EF4-FFF2-40B4-BE49-F238E27FC236}">
              <a16:creationId xmlns:a16="http://schemas.microsoft.com/office/drawing/2014/main" xmlns="" id="{00000000-0008-0000-0500-000024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a:extLst>
            <a:ext uri="{FF2B5EF4-FFF2-40B4-BE49-F238E27FC236}">
              <a16:creationId xmlns:a16="http://schemas.microsoft.com/office/drawing/2014/main" xmlns="" id="{00000000-0008-0000-0500-000025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a:extLst>
            <a:ext uri="{FF2B5EF4-FFF2-40B4-BE49-F238E27FC236}">
              <a16:creationId xmlns:a16="http://schemas.microsoft.com/office/drawing/2014/main" xmlns="" id="{00000000-0008-0000-0500-000026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a:extLst>
            <a:ext uri="{FF2B5EF4-FFF2-40B4-BE49-F238E27FC236}">
              <a16:creationId xmlns:a16="http://schemas.microsoft.com/office/drawing/2014/main" xmlns="" id="{00000000-0008-0000-0500-000027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a:extLst>
            <a:ext uri="{FF2B5EF4-FFF2-40B4-BE49-F238E27FC236}">
              <a16:creationId xmlns:a16="http://schemas.microsoft.com/office/drawing/2014/main" xmlns="" id="{00000000-0008-0000-0500-000028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a:extLst>
            <a:ext uri="{FF2B5EF4-FFF2-40B4-BE49-F238E27FC236}">
              <a16:creationId xmlns:a16="http://schemas.microsoft.com/office/drawing/2014/main" xmlns="" id="{00000000-0008-0000-0500-000029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a:extLst>
            <a:ext uri="{FF2B5EF4-FFF2-40B4-BE49-F238E27FC236}">
              <a16:creationId xmlns:a16="http://schemas.microsoft.com/office/drawing/2014/main" xmlns="" id="{00000000-0008-0000-0500-00002A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a:extLst>
            <a:ext uri="{FF2B5EF4-FFF2-40B4-BE49-F238E27FC236}">
              <a16:creationId xmlns:a16="http://schemas.microsoft.com/office/drawing/2014/main" xmlns="" id="{00000000-0008-0000-0500-00002B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a:extLst>
            <a:ext uri="{FF2B5EF4-FFF2-40B4-BE49-F238E27FC236}">
              <a16:creationId xmlns:a16="http://schemas.microsoft.com/office/drawing/2014/main" xmlns="" id="{00000000-0008-0000-0500-00002C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a:extLst>
            <a:ext uri="{FF2B5EF4-FFF2-40B4-BE49-F238E27FC236}">
              <a16:creationId xmlns:a16="http://schemas.microsoft.com/office/drawing/2014/main" xmlns="" id="{00000000-0008-0000-0500-00002D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a:extLst>
            <a:ext uri="{FF2B5EF4-FFF2-40B4-BE49-F238E27FC236}">
              <a16:creationId xmlns:a16="http://schemas.microsoft.com/office/drawing/2014/main" xmlns="" id="{00000000-0008-0000-0500-00002E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80050</xdr:rowOff>
    </xdr:from>
    <xdr:to>
      <xdr:col>29</xdr:col>
      <xdr:colOff>127000</xdr:colOff>
      <xdr:row>20</xdr:row>
      <xdr:rowOff>97108</xdr:rowOff>
    </xdr:to>
    <xdr:cxnSp macro="">
      <xdr:nvCxnSpPr>
        <xdr:cNvPr id="47" name="直線コネクタ 46">
          <a:extLst>
            <a:ext uri="{FF2B5EF4-FFF2-40B4-BE49-F238E27FC236}">
              <a16:creationId xmlns:a16="http://schemas.microsoft.com/office/drawing/2014/main" xmlns="" id="{00000000-0008-0000-0500-00002F000000}"/>
            </a:ext>
          </a:extLst>
        </xdr:cNvPr>
        <xdr:cNvCxnSpPr/>
      </xdr:nvCxnSpPr>
      <xdr:spPr bwMode="auto">
        <a:xfrm flipV="1">
          <a:off x="5651500" y="2185075"/>
          <a:ext cx="0" cy="138865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69185</xdr:rowOff>
    </xdr:from>
    <xdr:ext cx="762000" cy="259045"/>
    <xdr:sp macro="" textlink="">
      <xdr:nvSpPr>
        <xdr:cNvPr id="48" name="人口1人当たり決算額の推移最小値テキスト130">
          <a:extLst>
            <a:ext uri="{FF2B5EF4-FFF2-40B4-BE49-F238E27FC236}">
              <a16:creationId xmlns:a16="http://schemas.microsoft.com/office/drawing/2014/main" xmlns="" id="{00000000-0008-0000-0500-000030000000}"/>
            </a:ext>
          </a:extLst>
        </xdr:cNvPr>
        <xdr:cNvSpPr txBox="1"/>
      </xdr:nvSpPr>
      <xdr:spPr>
        <a:xfrm>
          <a:off x="5740400" y="35458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63,371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97108</xdr:rowOff>
    </xdr:from>
    <xdr:to>
      <xdr:col>30</xdr:col>
      <xdr:colOff>25400</xdr:colOff>
      <xdr:row>20</xdr:row>
      <xdr:rowOff>97108</xdr:rowOff>
    </xdr:to>
    <xdr:cxnSp macro="">
      <xdr:nvCxnSpPr>
        <xdr:cNvPr id="49" name="直線コネクタ 48">
          <a:extLst>
            <a:ext uri="{FF2B5EF4-FFF2-40B4-BE49-F238E27FC236}">
              <a16:creationId xmlns:a16="http://schemas.microsoft.com/office/drawing/2014/main" xmlns="" id="{00000000-0008-0000-0500-000031000000}"/>
            </a:ext>
          </a:extLst>
        </xdr:cNvPr>
        <xdr:cNvCxnSpPr/>
      </xdr:nvCxnSpPr>
      <xdr:spPr bwMode="auto">
        <a:xfrm>
          <a:off x="5562600" y="357373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166427</xdr:rowOff>
    </xdr:from>
    <xdr:ext cx="762000" cy="259045"/>
    <xdr:sp macro="" textlink="">
      <xdr:nvSpPr>
        <xdr:cNvPr id="50" name="人口1人当たり決算額の推移最大値テキスト130">
          <a:extLst>
            <a:ext uri="{FF2B5EF4-FFF2-40B4-BE49-F238E27FC236}">
              <a16:creationId xmlns:a16="http://schemas.microsoft.com/office/drawing/2014/main" xmlns="" id="{00000000-0008-0000-0500-000032000000}"/>
            </a:ext>
          </a:extLst>
        </xdr:cNvPr>
        <xdr:cNvSpPr txBox="1"/>
      </xdr:nvSpPr>
      <xdr:spPr>
        <a:xfrm>
          <a:off x="5740400" y="19285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190,938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80050</xdr:rowOff>
    </xdr:from>
    <xdr:to>
      <xdr:col>30</xdr:col>
      <xdr:colOff>25400</xdr:colOff>
      <xdr:row>12</xdr:row>
      <xdr:rowOff>80050</xdr:rowOff>
    </xdr:to>
    <xdr:cxnSp macro="">
      <xdr:nvCxnSpPr>
        <xdr:cNvPr id="51" name="直線コネクタ 50">
          <a:extLst>
            <a:ext uri="{FF2B5EF4-FFF2-40B4-BE49-F238E27FC236}">
              <a16:creationId xmlns:a16="http://schemas.microsoft.com/office/drawing/2014/main" xmlns="" id="{00000000-0008-0000-0500-000033000000}"/>
            </a:ext>
          </a:extLst>
        </xdr:cNvPr>
        <xdr:cNvCxnSpPr/>
      </xdr:nvCxnSpPr>
      <xdr:spPr bwMode="auto">
        <a:xfrm>
          <a:off x="5562600" y="218507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141413</xdr:rowOff>
    </xdr:from>
    <xdr:to>
      <xdr:col>29</xdr:col>
      <xdr:colOff>127000</xdr:colOff>
      <xdr:row>19</xdr:row>
      <xdr:rowOff>34417</xdr:rowOff>
    </xdr:to>
    <xdr:cxnSp macro="">
      <xdr:nvCxnSpPr>
        <xdr:cNvPr id="52" name="直線コネクタ 51">
          <a:extLst>
            <a:ext uri="{FF2B5EF4-FFF2-40B4-BE49-F238E27FC236}">
              <a16:creationId xmlns:a16="http://schemas.microsoft.com/office/drawing/2014/main" xmlns="" id="{00000000-0008-0000-0500-000034000000}"/>
            </a:ext>
          </a:extLst>
        </xdr:cNvPr>
        <xdr:cNvCxnSpPr/>
      </xdr:nvCxnSpPr>
      <xdr:spPr bwMode="auto">
        <a:xfrm flipV="1">
          <a:off x="5003800" y="3275138"/>
          <a:ext cx="647700" cy="6445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66460</xdr:rowOff>
    </xdr:from>
    <xdr:ext cx="762000" cy="259045"/>
    <xdr:sp macro="" textlink="">
      <xdr:nvSpPr>
        <xdr:cNvPr id="53" name="人口1人当たり決算額の推移平均値テキスト130">
          <a:extLst>
            <a:ext uri="{FF2B5EF4-FFF2-40B4-BE49-F238E27FC236}">
              <a16:creationId xmlns:a16="http://schemas.microsoft.com/office/drawing/2014/main" xmlns="" id="{00000000-0008-0000-0500-000035000000}"/>
            </a:ext>
          </a:extLst>
        </xdr:cNvPr>
        <xdr:cNvSpPr txBox="1"/>
      </xdr:nvSpPr>
      <xdr:spPr>
        <a:xfrm>
          <a:off x="5740400" y="28572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110,288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49933</xdr:rowOff>
    </xdr:from>
    <xdr:to>
      <xdr:col>29</xdr:col>
      <xdr:colOff>177800</xdr:colOff>
      <xdr:row>17</xdr:row>
      <xdr:rowOff>151533</xdr:rowOff>
    </xdr:to>
    <xdr:sp macro="" textlink="">
      <xdr:nvSpPr>
        <xdr:cNvPr id="54" name="フローチャート: 判断 53">
          <a:extLst>
            <a:ext uri="{FF2B5EF4-FFF2-40B4-BE49-F238E27FC236}">
              <a16:creationId xmlns:a16="http://schemas.microsoft.com/office/drawing/2014/main" xmlns="" id="{00000000-0008-0000-0500-000036000000}"/>
            </a:ext>
          </a:extLst>
        </xdr:cNvPr>
        <xdr:cNvSpPr/>
      </xdr:nvSpPr>
      <xdr:spPr bwMode="auto">
        <a:xfrm>
          <a:off x="5600700" y="301220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19</xdr:row>
      <xdr:rowOff>34417</xdr:rowOff>
    </xdr:from>
    <xdr:to>
      <xdr:col>26</xdr:col>
      <xdr:colOff>50800</xdr:colOff>
      <xdr:row>19</xdr:row>
      <xdr:rowOff>40317</xdr:rowOff>
    </xdr:to>
    <xdr:cxnSp macro="">
      <xdr:nvCxnSpPr>
        <xdr:cNvPr id="55" name="直線コネクタ 54">
          <a:extLst>
            <a:ext uri="{FF2B5EF4-FFF2-40B4-BE49-F238E27FC236}">
              <a16:creationId xmlns:a16="http://schemas.microsoft.com/office/drawing/2014/main" xmlns="" id="{00000000-0008-0000-0500-000037000000}"/>
            </a:ext>
          </a:extLst>
        </xdr:cNvPr>
        <xdr:cNvCxnSpPr/>
      </xdr:nvCxnSpPr>
      <xdr:spPr bwMode="auto">
        <a:xfrm flipV="1">
          <a:off x="4305300" y="3339592"/>
          <a:ext cx="698500" cy="590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82220</xdr:rowOff>
    </xdr:from>
    <xdr:to>
      <xdr:col>26</xdr:col>
      <xdr:colOff>101600</xdr:colOff>
      <xdr:row>18</xdr:row>
      <xdr:rowOff>12370</xdr:rowOff>
    </xdr:to>
    <xdr:sp macro="" textlink="">
      <xdr:nvSpPr>
        <xdr:cNvPr id="56" name="フローチャート: 判断 55">
          <a:extLst>
            <a:ext uri="{FF2B5EF4-FFF2-40B4-BE49-F238E27FC236}">
              <a16:creationId xmlns:a16="http://schemas.microsoft.com/office/drawing/2014/main" xmlns="" id="{00000000-0008-0000-0500-000038000000}"/>
            </a:ext>
          </a:extLst>
        </xdr:cNvPr>
        <xdr:cNvSpPr/>
      </xdr:nvSpPr>
      <xdr:spPr bwMode="auto">
        <a:xfrm>
          <a:off x="4953000" y="304449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22547</xdr:rowOff>
    </xdr:from>
    <xdr:ext cx="736600" cy="259045"/>
    <xdr:sp macro="" textlink="">
      <xdr:nvSpPr>
        <xdr:cNvPr id="57" name="テキスト ボックス 56">
          <a:extLst>
            <a:ext uri="{FF2B5EF4-FFF2-40B4-BE49-F238E27FC236}">
              <a16:creationId xmlns:a16="http://schemas.microsoft.com/office/drawing/2014/main" xmlns="" id="{00000000-0008-0000-0500-000039000000}"/>
            </a:ext>
          </a:extLst>
        </xdr:cNvPr>
        <xdr:cNvSpPr txBox="1"/>
      </xdr:nvSpPr>
      <xdr:spPr>
        <a:xfrm>
          <a:off x="4622800" y="28133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19</xdr:row>
      <xdr:rowOff>40317</xdr:rowOff>
    </xdr:from>
    <xdr:to>
      <xdr:col>22</xdr:col>
      <xdr:colOff>114300</xdr:colOff>
      <xdr:row>19</xdr:row>
      <xdr:rowOff>58083</xdr:rowOff>
    </xdr:to>
    <xdr:cxnSp macro="">
      <xdr:nvCxnSpPr>
        <xdr:cNvPr id="58" name="直線コネクタ 57">
          <a:extLst>
            <a:ext uri="{FF2B5EF4-FFF2-40B4-BE49-F238E27FC236}">
              <a16:creationId xmlns:a16="http://schemas.microsoft.com/office/drawing/2014/main" xmlns="" id="{00000000-0008-0000-0500-00003A000000}"/>
            </a:ext>
          </a:extLst>
        </xdr:cNvPr>
        <xdr:cNvCxnSpPr/>
      </xdr:nvCxnSpPr>
      <xdr:spPr bwMode="auto">
        <a:xfrm flipV="1">
          <a:off x="3606800" y="3345492"/>
          <a:ext cx="698500" cy="1776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99724</xdr:rowOff>
    </xdr:from>
    <xdr:to>
      <xdr:col>22</xdr:col>
      <xdr:colOff>165100</xdr:colOff>
      <xdr:row>18</xdr:row>
      <xdr:rowOff>29874</xdr:rowOff>
    </xdr:to>
    <xdr:sp macro="" textlink="">
      <xdr:nvSpPr>
        <xdr:cNvPr id="59" name="フローチャート: 判断 58">
          <a:extLst>
            <a:ext uri="{FF2B5EF4-FFF2-40B4-BE49-F238E27FC236}">
              <a16:creationId xmlns:a16="http://schemas.microsoft.com/office/drawing/2014/main" xmlns="" id="{00000000-0008-0000-0500-00003B000000}"/>
            </a:ext>
          </a:extLst>
        </xdr:cNvPr>
        <xdr:cNvSpPr/>
      </xdr:nvSpPr>
      <xdr:spPr bwMode="auto">
        <a:xfrm>
          <a:off x="4254500" y="30619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40051</xdr:rowOff>
    </xdr:from>
    <xdr:ext cx="762000" cy="259045"/>
    <xdr:sp macro="" textlink="">
      <xdr:nvSpPr>
        <xdr:cNvPr id="60" name="テキスト ボックス 59">
          <a:extLst>
            <a:ext uri="{FF2B5EF4-FFF2-40B4-BE49-F238E27FC236}">
              <a16:creationId xmlns:a16="http://schemas.microsoft.com/office/drawing/2014/main" xmlns="" id="{00000000-0008-0000-0500-00003C000000}"/>
            </a:ext>
          </a:extLst>
        </xdr:cNvPr>
        <xdr:cNvSpPr txBox="1"/>
      </xdr:nvSpPr>
      <xdr:spPr>
        <a:xfrm>
          <a:off x="3924300" y="28308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19</xdr:row>
      <xdr:rowOff>58083</xdr:rowOff>
    </xdr:from>
    <xdr:to>
      <xdr:col>18</xdr:col>
      <xdr:colOff>177800</xdr:colOff>
      <xdr:row>19</xdr:row>
      <xdr:rowOff>75619</xdr:rowOff>
    </xdr:to>
    <xdr:cxnSp macro="">
      <xdr:nvCxnSpPr>
        <xdr:cNvPr id="61" name="直線コネクタ 60">
          <a:extLst>
            <a:ext uri="{FF2B5EF4-FFF2-40B4-BE49-F238E27FC236}">
              <a16:creationId xmlns:a16="http://schemas.microsoft.com/office/drawing/2014/main" xmlns="" id="{00000000-0008-0000-0500-00003D000000}"/>
            </a:ext>
          </a:extLst>
        </xdr:cNvPr>
        <xdr:cNvCxnSpPr/>
      </xdr:nvCxnSpPr>
      <xdr:spPr bwMode="auto">
        <a:xfrm flipV="1">
          <a:off x="2908300" y="3363258"/>
          <a:ext cx="698500" cy="175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111785</xdr:rowOff>
    </xdr:from>
    <xdr:to>
      <xdr:col>19</xdr:col>
      <xdr:colOff>38100</xdr:colOff>
      <xdr:row>18</xdr:row>
      <xdr:rowOff>41935</xdr:rowOff>
    </xdr:to>
    <xdr:sp macro="" textlink="">
      <xdr:nvSpPr>
        <xdr:cNvPr id="62" name="フローチャート: 判断 61">
          <a:extLst>
            <a:ext uri="{FF2B5EF4-FFF2-40B4-BE49-F238E27FC236}">
              <a16:creationId xmlns:a16="http://schemas.microsoft.com/office/drawing/2014/main" xmlns="" id="{00000000-0008-0000-0500-00003E000000}"/>
            </a:ext>
          </a:extLst>
        </xdr:cNvPr>
        <xdr:cNvSpPr/>
      </xdr:nvSpPr>
      <xdr:spPr bwMode="auto">
        <a:xfrm>
          <a:off x="3556000" y="307406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52112</xdr:rowOff>
    </xdr:from>
    <xdr:ext cx="762000" cy="259045"/>
    <xdr:sp macro="" textlink="">
      <xdr:nvSpPr>
        <xdr:cNvPr id="63" name="テキスト ボックス 62">
          <a:extLst>
            <a:ext uri="{FF2B5EF4-FFF2-40B4-BE49-F238E27FC236}">
              <a16:creationId xmlns:a16="http://schemas.microsoft.com/office/drawing/2014/main" xmlns="" id="{00000000-0008-0000-0500-00003F000000}"/>
            </a:ext>
          </a:extLst>
        </xdr:cNvPr>
        <xdr:cNvSpPr txBox="1"/>
      </xdr:nvSpPr>
      <xdr:spPr>
        <a:xfrm>
          <a:off x="3225800" y="2842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134166</xdr:rowOff>
    </xdr:from>
    <xdr:to>
      <xdr:col>15</xdr:col>
      <xdr:colOff>101600</xdr:colOff>
      <xdr:row>18</xdr:row>
      <xdr:rowOff>64316</xdr:rowOff>
    </xdr:to>
    <xdr:sp macro="" textlink="">
      <xdr:nvSpPr>
        <xdr:cNvPr id="64" name="フローチャート: 判断 63">
          <a:extLst>
            <a:ext uri="{FF2B5EF4-FFF2-40B4-BE49-F238E27FC236}">
              <a16:creationId xmlns:a16="http://schemas.microsoft.com/office/drawing/2014/main" xmlns="" id="{00000000-0008-0000-0500-000040000000}"/>
            </a:ext>
          </a:extLst>
        </xdr:cNvPr>
        <xdr:cNvSpPr/>
      </xdr:nvSpPr>
      <xdr:spPr bwMode="auto">
        <a:xfrm>
          <a:off x="2857500" y="309644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74493</xdr:rowOff>
    </xdr:from>
    <xdr:ext cx="762000" cy="259045"/>
    <xdr:sp macro="" textlink="">
      <xdr:nvSpPr>
        <xdr:cNvPr id="65" name="テキスト ボックス 64">
          <a:extLst>
            <a:ext uri="{FF2B5EF4-FFF2-40B4-BE49-F238E27FC236}">
              <a16:creationId xmlns:a16="http://schemas.microsoft.com/office/drawing/2014/main" xmlns="" id="{00000000-0008-0000-0500-000041000000}"/>
            </a:ext>
          </a:extLst>
        </xdr:cNvPr>
        <xdr:cNvSpPr txBox="1"/>
      </xdr:nvSpPr>
      <xdr:spPr>
        <a:xfrm>
          <a:off x="2527300" y="28653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a:extLst>
            <a:ext uri="{FF2B5EF4-FFF2-40B4-BE49-F238E27FC236}">
              <a16:creationId xmlns:a16="http://schemas.microsoft.com/office/drawing/2014/main" xmlns="" id="{00000000-0008-0000-0500-000042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xmlns="" id="{00000000-0008-0000-0500-000043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a:extLst>
            <a:ext uri="{FF2B5EF4-FFF2-40B4-BE49-F238E27FC236}">
              <a16:creationId xmlns:a16="http://schemas.microsoft.com/office/drawing/2014/main" xmlns="" id="{00000000-0008-0000-0500-000044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a:extLst>
            <a:ext uri="{FF2B5EF4-FFF2-40B4-BE49-F238E27FC236}">
              <a16:creationId xmlns:a16="http://schemas.microsoft.com/office/drawing/2014/main" xmlns="" id="{00000000-0008-0000-0500-000045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a:extLst>
            <a:ext uri="{FF2B5EF4-FFF2-40B4-BE49-F238E27FC236}">
              <a16:creationId xmlns:a16="http://schemas.microsoft.com/office/drawing/2014/main" xmlns="" id="{00000000-0008-0000-0500-000046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90613</xdr:rowOff>
    </xdr:from>
    <xdr:to>
      <xdr:col>29</xdr:col>
      <xdr:colOff>177800</xdr:colOff>
      <xdr:row>19</xdr:row>
      <xdr:rowOff>20763</xdr:rowOff>
    </xdr:to>
    <xdr:sp macro="" textlink="">
      <xdr:nvSpPr>
        <xdr:cNvPr id="71" name="楕円 70">
          <a:extLst>
            <a:ext uri="{FF2B5EF4-FFF2-40B4-BE49-F238E27FC236}">
              <a16:creationId xmlns:a16="http://schemas.microsoft.com/office/drawing/2014/main" xmlns="" id="{00000000-0008-0000-0500-000047000000}"/>
            </a:ext>
          </a:extLst>
        </xdr:cNvPr>
        <xdr:cNvSpPr/>
      </xdr:nvSpPr>
      <xdr:spPr bwMode="auto">
        <a:xfrm>
          <a:off x="5600700" y="32243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18</xdr:row>
      <xdr:rowOff>62690</xdr:rowOff>
    </xdr:from>
    <xdr:ext cx="762000" cy="259045"/>
    <xdr:sp macro="" textlink="">
      <xdr:nvSpPr>
        <xdr:cNvPr id="72" name="人口1人当たり決算額の推移該当値テキスト130">
          <a:extLst>
            <a:ext uri="{FF2B5EF4-FFF2-40B4-BE49-F238E27FC236}">
              <a16:creationId xmlns:a16="http://schemas.microsoft.com/office/drawing/2014/main" xmlns="" id="{00000000-0008-0000-0500-000048000000}"/>
            </a:ext>
          </a:extLst>
        </xdr:cNvPr>
        <xdr:cNvSpPr txBox="1"/>
      </xdr:nvSpPr>
      <xdr:spPr>
        <a:xfrm>
          <a:off x="5740400" y="3196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155067</xdr:rowOff>
    </xdr:from>
    <xdr:to>
      <xdr:col>26</xdr:col>
      <xdr:colOff>101600</xdr:colOff>
      <xdr:row>19</xdr:row>
      <xdr:rowOff>85217</xdr:rowOff>
    </xdr:to>
    <xdr:sp macro="" textlink="">
      <xdr:nvSpPr>
        <xdr:cNvPr id="73" name="楕円 72">
          <a:extLst>
            <a:ext uri="{FF2B5EF4-FFF2-40B4-BE49-F238E27FC236}">
              <a16:creationId xmlns:a16="http://schemas.microsoft.com/office/drawing/2014/main" xmlns="" id="{00000000-0008-0000-0500-000049000000}"/>
            </a:ext>
          </a:extLst>
        </xdr:cNvPr>
        <xdr:cNvSpPr/>
      </xdr:nvSpPr>
      <xdr:spPr bwMode="auto">
        <a:xfrm>
          <a:off x="4953000" y="32887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19</xdr:row>
      <xdr:rowOff>69994</xdr:rowOff>
    </xdr:from>
    <xdr:ext cx="736600" cy="259045"/>
    <xdr:sp macro="" textlink="">
      <xdr:nvSpPr>
        <xdr:cNvPr id="74" name="テキスト ボックス 73">
          <a:extLst>
            <a:ext uri="{FF2B5EF4-FFF2-40B4-BE49-F238E27FC236}">
              <a16:creationId xmlns:a16="http://schemas.microsoft.com/office/drawing/2014/main" xmlns="" id="{00000000-0008-0000-0500-00004A000000}"/>
            </a:ext>
          </a:extLst>
        </xdr:cNvPr>
        <xdr:cNvSpPr txBox="1"/>
      </xdr:nvSpPr>
      <xdr:spPr>
        <a:xfrm>
          <a:off x="4622800" y="33751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84,880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160967</xdr:rowOff>
    </xdr:from>
    <xdr:to>
      <xdr:col>22</xdr:col>
      <xdr:colOff>165100</xdr:colOff>
      <xdr:row>19</xdr:row>
      <xdr:rowOff>91117</xdr:rowOff>
    </xdr:to>
    <xdr:sp macro="" textlink="">
      <xdr:nvSpPr>
        <xdr:cNvPr id="75" name="楕円 74">
          <a:extLst>
            <a:ext uri="{FF2B5EF4-FFF2-40B4-BE49-F238E27FC236}">
              <a16:creationId xmlns:a16="http://schemas.microsoft.com/office/drawing/2014/main" xmlns="" id="{00000000-0008-0000-0500-00004B000000}"/>
            </a:ext>
          </a:extLst>
        </xdr:cNvPr>
        <xdr:cNvSpPr/>
      </xdr:nvSpPr>
      <xdr:spPr bwMode="auto">
        <a:xfrm>
          <a:off x="4254500" y="32946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19</xdr:row>
      <xdr:rowOff>75894</xdr:rowOff>
    </xdr:from>
    <xdr:ext cx="762000" cy="259045"/>
    <xdr:sp macro="" textlink="">
      <xdr:nvSpPr>
        <xdr:cNvPr id="76" name="テキスト ボックス 75">
          <a:extLst>
            <a:ext uri="{FF2B5EF4-FFF2-40B4-BE49-F238E27FC236}">
              <a16:creationId xmlns:a16="http://schemas.microsoft.com/office/drawing/2014/main" xmlns="" id="{00000000-0008-0000-0500-00004C000000}"/>
            </a:ext>
          </a:extLst>
        </xdr:cNvPr>
        <xdr:cNvSpPr txBox="1"/>
      </xdr:nvSpPr>
      <xdr:spPr>
        <a:xfrm>
          <a:off x="3924300" y="3381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84,338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19</xdr:row>
      <xdr:rowOff>7283</xdr:rowOff>
    </xdr:from>
    <xdr:to>
      <xdr:col>19</xdr:col>
      <xdr:colOff>38100</xdr:colOff>
      <xdr:row>19</xdr:row>
      <xdr:rowOff>108883</xdr:rowOff>
    </xdr:to>
    <xdr:sp macro="" textlink="">
      <xdr:nvSpPr>
        <xdr:cNvPr id="77" name="楕円 76">
          <a:extLst>
            <a:ext uri="{FF2B5EF4-FFF2-40B4-BE49-F238E27FC236}">
              <a16:creationId xmlns:a16="http://schemas.microsoft.com/office/drawing/2014/main" xmlns="" id="{00000000-0008-0000-0500-00004D000000}"/>
            </a:ext>
          </a:extLst>
        </xdr:cNvPr>
        <xdr:cNvSpPr/>
      </xdr:nvSpPr>
      <xdr:spPr bwMode="auto">
        <a:xfrm>
          <a:off x="3556000" y="33124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93660</xdr:rowOff>
    </xdr:from>
    <xdr:ext cx="762000" cy="259045"/>
    <xdr:sp macro="" textlink="">
      <xdr:nvSpPr>
        <xdr:cNvPr id="78" name="テキスト ボックス 77">
          <a:extLst>
            <a:ext uri="{FF2B5EF4-FFF2-40B4-BE49-F238E27FC236}">
              <a16:creationId xmlns:a16="http://schemas.microsoft.com/office/drawing/2014/main" xmlns="" id="{00000000-0008-0000-0500-00004E000000}"/>
            </a:ext>
          </a:extLst>
        </xdr:cNvPr>
        <xdr:cNvSpPr txBox="1"/>
      </xdr:nvSpPr>
      <xdr:spPr>
        <a:xfrm>
          <a:off x="3225800" y="33988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19</xdr:row>
      <xdr:rowOff>24819</xdr:rowOff>
    </xdr:from>
    <xdr:to>
      <xdr:col>15</xdr:col>
      <xdr:colOff>101600</xdr:colOff>
      <xdr:row>19</xdr:row>
      <xdr:rowOff>126419</xdr:rowOff>
    </xdr:to>
    <xdr:sp macro="" textlink="">
      <xdr:nvSpPr>
        <xdr:cNvPr id="79" name="楕円 78">
          <a:extLst>
            <a:ext uri="{FF2B5EF4-FFF2-40B4-BE49-F238E27FC236}">
              <a16:creationId xmlns:a16="http://schemas.microsoft.com/office/drawing/2014/main" xmlns="" id="{00000000-0008-0000-0500-00004F000000}"/>
            </a:ext>
          </a:extLst>
        </xdr:cNvPr>
        <xdr:cNvSpPr/>
      </xdr:nvSpPr>
      <xdr:spPr bwMode="auto">
        <a:xfrm>
          <a:off x="2857500" y="332999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111196</xdr:rowOff>
    </xdr:from>
    <xdr:ext cx="762000" cy="259045"/>
    <xdr:sp macro="" textlink="">
      <xdr:nvSpPr>
        <xdr:cNvPr id="80" name="テキスト ボックス 79">
          <a:extLst>
            <a:ext uri="{FF2B5EF4-FFF2-40B4-BE49-F238E27FC236}">
              <a16:creationId xmlns:a16="http://schemas.microsoft.com/office/drawing/2014/main" xmlns="" id="{00000000-0008-0000-0500-000050000000}"/>
            </a:ext>
          </a:extLst>
        </xdr:cNvPr>
        <xdr:cNvSpPr txBox="1"/>
      </xdr:nvSpPr>
      <xdr:spPr>
        <a:xfrm>
          <a:off x="2527300" y="34163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a:extLst>
            <a:ext uri="{FF2B5EF4-FFF2-40B4-BE49-F238E27FC236}">
              <a16:creationId xmlns:a16="http://schemas.microsoft.com/office/drawing/2014/main" xmlns="" id="{00000000-0008-0000-0500-000051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a:extLst>
            <a:ext uri="{FF2B5EF4-FFF2-40B4-BE49-F238E27FC236}">
              <a16:creationId xmlns:a16="http://schemas.microsoft.com/office/drawing/2014/main" xmlns="" id="{00000000-0008-0000-0500-000052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a:extLst>
            <a:ext uri="{FF2B5EF4-FFF2-40B4-BE49-F238E27FC236}">
              <a16:creationId xmlns:a16="http://schemas.microsoft.com/office/drawing/2014/main" xmlns="" id="{00000000-0008-0000-0500-000053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a:extLst>
            <a:ext uri="{FF2B5EF4-FFF2-40B4-BE49-F238E27FC236}">
              <a16:creationId xmlns:a16="http://schemas.microsoft.com/office/drawing/2014/main" xmlns="" id="{00000000-0008-0000-0500-000054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a:extLst>
            <a:ext uri="{FF2B5EF4-FFF2-40B4-BE49-F238E27FC236}">
              <a16:creationId xmlns:a16="http://schemas.microsoft.com/office/drawing/2014/main" xmlns="" id="{00000000-0008-0000-0500-000055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a:extLst>
            <a:ext uri="{FF2B5EF4-FFF2-40B4-BE49-F238E27FC236}">
              <a16:creationId xmlns:a16="http://schemas.microsoft.com/office/drawing/2014/main" xmlns="" id="{00000000-0008-0000-0500-000056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a:extLst>
            <a:ext uri="{FF2B5EF4-FFF2-40B4-BE49-F238E27FC236}">
              <a16:creationId xmlns:a16="http://schemas.microsoft.com/office/drawing/2014/main" xmlns="" id="{00000000-0008-0000-0500-000057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a:extLst>
            <a:ext uri="{FF2B5EF4-FFF2-40B4-BE49-F238E27FC236}">
              <a16:creationId xmlns:a16="http://schemas.microsoft.com/office/drawing/2014/main" xmlns="" id="{00000000-0008-0000-0500-000058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a:extLst>
            <a:ext uri="{FF2B5EF4-FFF2-40B4-BE49-F238E27FC236}">
              <a16:creationId xmlns:a16="http://schemas.microsoft.com/office/drawing/2014/main" xmlns="" id="{00000000-0008-0000-0500-000059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a:extLst>
            <a:ext uri="{FF2B5EF4-FFF2-40B4-BE49-F238E27FC236}">
              <a16:creationId xmlns:a16="http://schemas.microsoft.com/office/drawing/2014/main" xmlns="" id="{00000000-0008-0000-0500-00005A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a:extLst>
            <a:ext uri="{FF2B5EF4-FFF2-40B4-BE49-F238E27FC236}">
              <a16:creationId xmlns:a16="http://schemas.microsoft.com/office/drawing/2014/main" xmlns="" id="{00000000-0008-0000-0500-00005B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a:extLst>
            <a:ext uri="{FF2B5EF4-FFF2-40B4-BE49-F238E27FC236}">
              <a16:creationId xmlns:a16="http://schemas.microsoft.com/office/drawing/2014/main" xmlns="" id="{00000000-0008-0000-0500-00005C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a:extLst>
            <a:ext uri="{FF2B5EF4-FFF2-40B4-BE49-F238E27FC236}">
              <a16:creationId xmlns:a16="http://schemas.microsoft.com/office/drawing/2014/main" xmlns="" id="{00000000-0008-0000-0500-00005D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a:extLst>
            <a:ext uri="{FF2B5EF4-FFF2-40B4-BE49-F238E27FC236}">
              <a16:creationId xmlns:a16="http://schemas.microsoft.com/office/drawing/2014/main" xmlns="" id="{00000000-0008-0000-0500-00005E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a:extLst>
            <a:ext uri="{FF2B5EF4-FFF2-40B4-BE49-F238E27FC236}">
              <a16:creationId xmlns:a16="http://schemas.microsoft.com/office/drawing/2014/main" xmlns="" id="{00000000-0008-0000-0500-00005F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a:extLst>
            <a:ext uri="{FF2B5EF4-FFF2-40B4-BE49-F238E27FC236}">
              <a16:creationId xmlns:a16="http://schemas.microsoft.com/office/drawing/2014/main" xmlns="" id="{00000000-0008-0000-0500-000060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7" name="テキスト ボックス 96">
          <a:extLst>
            <a:ext uri="{FF2B5EF4-FFF2-40B4-BE49-F238E27FC236}">
              <a16:creationId xmlns:a16="http://schemas.microsoft.com/office/drawing/2014/main" xmlns="" id="{00000000-0008-0000-0500-000061000000}"/>
            </a:ext>
          </a:extLst>
        </xdr:cNvPr>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8" name="直線コネクタ 97">
          <a:extLst>
            <a:ext uri="{FF2B5EF4-FFF2-40B4-BE49-F238E27FC236}">
              <a16:creationId xmlns:a16="http://schemas.microsoft.com/office/drawing/2014/main" xmlns="" id="{00000000-0008-0000-0500-000062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9" name="テキスト ボックス 98">
          <a:extLst>
            <a:ext uri="{FF2B5EF4-FFF2-40B4-BE49-F238E27FC236}">
              <a16:creationId xmlns:a16="http://schemas.microsoft.com/office/drawing/2014/main" xmlns="" id="{00000000-0008-0000-0500-000063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100" name="直線コネクタ 99">
          <a:extLst>
            <a:ext uri="{FF2B5EF4-FFF2-40B4-BE49-F238E27FC236}">
              <a16:creationId xmlns:a16="http://schemas.microsoft.com/office/drawing/2014/main" xmlns="" id="{00000000-0008-0000-0500-000064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101" name="テキスト ボックス 100">
          <a:extLst>
            <a:ext uri="{FF2B5EF4-FFF2-40B4-BE49-F238E27FC236}">
              <a16:creationId xmlns:a16="http://schemas.microsoft.com/office/drawing/2014/main" xmlns="" id="{00000000-0008-0000-0500-000065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2" name="直線コネクタ 101">
          <a:extLst>
            <a:ext uri="{FF2B5EF4-FFF2-40B4-BE49-F238E27FC236}">
              <a16:creationId xmlns:a16="http://schemas.microsoft.com/office/drawing/2014/main" xmlns="" id="{00000000-0008-0000-0500-000066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3" name="テキスト ボックス 102">
          <a:extLst>
            <a:ext uri="{FF2B5EF4-FFF2-40B4-BE49-F238E27FC236}">
              <a16:creationId xmlns:a16="http://schemas.microsoft.com/office/drawing/2014/main" xmlns="" id="{00000000-0008-0000-0500-000067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4" name="直線コネクタ 103">
          <a:extLst>
            <a:ext uri="{FF2B5EF4-FFF2-40B4-BE49-F238E27FC236}">
              <a16:creationId xmlns:a16="http://schemas.microsoft.com/office/drawing/2014/main" xmlns="" id="{00000000-0008-0000-0500-000068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5" name="テキスト ボックス 104">
          <a:extLst>
            <a:ext uri="{FF2B5EF4-FFF2-40B4-BE49-F238E27FC236}">
              <a16:creationId xmlns:a16="http://schemas.microsoft.com/office/drawing/2014/main" xmlns="" id="{00000000-0008-0000-0500-000069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a:extLst>
            <a:ext uri="{FF2B5EF4-FFF2-40B4-BE49-F238E27FC236}">
              <a16:creationId xmlns:a16="http://schemas.microsoft.com/office/drawing/2014/main" xmlns="" id="{00000000-0008-0000-0500-00006A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a:extLst>
            <a:ext uri="{FF2B5EF4-FFF2-40B4-BE49-F238E27FC236}">
              <a16:creationId xmlns:a16="http://schemas.microsoft.com/office/drawing/2014/main" xmlns="" id="{00000000-0008-0000-0500-00006B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a:extLst>
            <a:ext uri="{FF2B5EF4-FFF2-40B4-BE49-F238E27FC236}">
              <a16:creationId xmlns:a16="http://schemas.microsoft.com/office/drawing/2014/main" xmlns="" id="{00000000-0008-0000-0500-00006C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212820</xdr:rowOff>
    </xdr:from>
    <xdr:to>
      <xdr:col>29</xdr:col>
      <xdr:colOff>127000</xdr:colOff>
      <xdr:row>38</xdr:row>
      <xdr:rowOff>156588</xdr:rowOff>
    </xdr:to>
    <xdr:cxnSp macro="">
      <xdr:nvCxnSpPr>
        <xdr:cNvPr id="109" name="直線コネクタ 108">
          <a:extLst>
            <a:ext uri="{FF2B5EF4-FFF2-40B4-BE49-F238E27FC236}">
              <a16:creationId xmlns:a16="http://schemas.microsoft.com/office/drawing/2014/main" xmlns="" id="{00000000-0008-0000-0500-00006D000000}"/>
            </a:ext>
          </a:extLst>
        </xdr:cNvPr>
        <xdr:cNvCxnSpPr/>
      </xdr:nvCxnSpPr>
      <xdr:spPr bwMode="auto">
        <a:xfrm flipV="1">
          <a:off x="5651500" y="6137370"/>
          <a:ext cx="0" cy="148681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128665</xdr:rowOff>
    </xdr:from>
    <xdr:ext cx="762000" cy="259045"/>
    <xdr:sp macro="" textlink="">
      <xdr:nvSpPr>
        <xdr:cNvPr id="110" name="人口1人当たり決算額の推移最小値テキスト445">
          <a:extLst>
            <a:ext uri="{FF2B5EF4-FFF2-40B4-BE49-F238E27FC236}">
              <a16:creationId xmlns:a16="http://schemas.microsoft.com/office/drawing/2014/main" xmlns="" id="{00000000-0008-0000-0500-00006E000000}"/>
            </a:ext>
          </a:extLst>
        </xdr:cNvPr>
        <xdr:cNvSpPr txBox="1"/>
      </xdr:nvSpPr>
      <xdr:spPr>
        <a:xfrm>
          <a:off x="5740400" y="7596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-17,766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156588</xdr:rowOff>
    </xdr:from>
    <xdr:to>
      <xdr:col>30</xdr:col>
      <xdr:colOff>25400</xdr:colOff>
      <xdr:row>38</xdr:row>
      <xdr:rowOff>156588</xdr:rowOff>
    </xdr:to>
    <xdr:cxnSp macro="">
      <xdr:nvCxnSpPr>
        <xdr:cNvPr id="111" name="直線コネクタ 110">
          <a:extLst>
            <a:ext uri="{FF2B5EF4-FFF2-40B4-BE49-F238E27FC236}">
              <a16:creationId xmlns:a16="http://schemas.microsoft.com/office/drawing/2014/main" xmlns="" id="{00000000-0008-0000-0500-00006F000000}"/>
            </a:ext>
          </a:extLst>
        </xdr:cNvPr>
        <xdr:cNvCxnSpPr/>
      </xdr:nvCxnSpPr>
      <xdr:spPr bwMode="auto">
        <a:xfrm>
          <a:off x="5562600" y="762418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127747</xdr:rowOff>
    </xdr:from>
    <xdr:ext cx="762000" cy="259045"/>
    <xdr:sp macro="" textlink="">
      <xdr:nvSpPr>
        <xdr:cNvPr id="112" name="人口1人当たり決算額の推移最大値テキスト445">
          <a:extLst>
            <a:ext uri="{FF2B5EF4-FFF2-40B4-BE49-F238E27FC236}">
              <a16:creationId xmlns:a16="http://schemas.microsoft.com/office/drawing/2014/main" xmlns="" id="{00000000-0008-0000-0500-000070000000}"/>
            </a:ext>
          </a:extLst>
        </xdr:cNvPr>
        <xdr:cNvSpPr txBox="1"/>
      </xdr:nvSpPr>
      <xdr:spPr>
        <a:xfrm>
          <a:off x="5740400" y="5880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372,475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212820</xdr:rowOff>
    </xdr:from>
    <xdr:to>
      <xdr:col>30</xdr:col>
      <xdr:colOff>25400</xdr:colOff>
      <xdr:row>33</xdr:row>
      <xdr:rowOff>212820</xdr:rowOff>
    </xdr:to>
    <xdr:cxnSp macro="">
      <xdr:nvCxnSpPr>
        <xdr:cNvPr id="113" name="直線コネクタ 112">
          <a:extLst>
            <a:ext uri="{FF2B5EF4-FFF2-40B4-BE49-F238E27FC236}">
              <a16:creationId xmlns:a16="http://schemas.microsoft.com/office/drawing/2014/main" xmlns="" id="{00000000-0008-0000-0500-000071000000}"/>
            </a:ext>
          </a:extLst>
        </xdr:cNvPr>
        <xdr:cNvCxnSpPr/>
      </xdr:nvCxnSpPr>
      <xdr:spPr bwMode="auto">
        <a:xfrm>
          <a:off x="5562600" y="613737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37</xdr:row>
      <xdr:rowOff>321973</xdr:rowOff>
    </xdr:from>
    <xdr:to>
      <xdr:col>29</xdr:col>
      <xdr:colOff>127000</xdr:colOff>
      <xdr:row>37</xdr:row>
      <xdr:rowOff>325013</xdr:rowOff>
    </xdr:to>
    <xdr:cxnSp macro="">
      <xdr:nvCxnSpPr>
        <xdr:cNvPr id="114" name="直線コネクタ 113">
          <a:extLst>
            <a:ext uri="{FF2B5EF4-FFF2-40B4-BE49-F238E27FC236}">
              <a16:creationId xmlns:a16="http://schemas.microsoft.com/office/drawing/2014/main" xmlns="" id="{00000000-0008-0000-0500-000072000000}"/>
            </a:ext>
          </a:extLst>
        </xdr:cNvPr>
        <xdr:cNvCxnSpPr/>
      </xdr:nvCxnSpPr>
      <xdr:spPr bwMode="auto">
        <a:xfrm flipV="1">
          <a:off x="5003800" y="7446673"/>
          <a:ext cx="647700" cy="304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37</xdr:row>
      <xdr:rowOff>306750</xdr:rowOff>
    </xdr:from>
    <xdr:ext cx="762000" cy="259045"/>
    <xdr:sp macro="" textlink="">
      <xdr:nvSpPr>
        <xdr:cNvPr id="115" name="人口1人当たり決算額の推移平均値テキスト445">
          <a:extLst>
            <a:ext uri="{FF2B5EF4-FFF2-40B4-BE49-F238E27FC236}">
              <a16:creationId xmlns:a16="http://schemas.microsoft.com/office/drawing/2014/main" xmlns="" id="{00000000-0008-0000-0500-000073000000}"/>
            </a:ext>
          </a:extLst>
        </xdr:cNvPr>
        <xdr:cNvSpPr txBox="1"/>
      </xdr:nvSpPr>
      <xdr:spPr>
        <a:xfrm>
          <a:off x="5740400" y="743145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285510</xdr:rowOff>
    </xdr:from>
    <xdr:to>
      <xdr:col>29</xdr:col>
      <xdr:colOff>177800</xdr:colOff>
      <xdr:row>38</xdr:row>
      <xdr:rowOff>44210</xdr:rowOff>
    </xdr:to>
    <xdr:sp macro="" textlink="">
      <xdr:nvSpPr>
        <xdr:cNvPr id="116" name="フローチャート: 判断 115">
          <a:extLst>
            <a:ext uri="{FF2B5EF4-FFF2-40B4-BE49-F238E27FC236}">
              <a16:creationId xmlns:a16="http://schemas.microsoft.com/office/drawing/2014/main" xmlns="" id="{00000000-0008-0000-0500-000074000000}"/>
            </a:ext>
          </a:extLst>
        </xdr:cNvPr>
        <xdr:cNvSpPr/>
      </xdr:nvSpPr>
      <xdr:spPr bwMode="auto">
        <a:xfrm>
          <a:off x="5600700" y="74102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325013</xdr:rowOff>
    </xdr:from>
    <xdr:to>
      <xdr:col>26</xdr:col>
      <xdr:colOff>50800</xdr:colOff>
      <xdr:row>37</xdr:row>
      <xdr:rowOff>331891</xdr:rowOff>
    </xdr:to>
    <xdr:cxnSp macro="">
      <xdr:nvCxnSpPr>
        <xdr:cNvPr id="117" name="直線コネクタ 116">
          <a:extLst>
            <a:ext uri="{FF2B5EF4-FFF2-40B4-BE49-F238E27FC236}">
              <a16:creationId xmlns:a16="http://schemas.microsoft.com/office/drawing/2014/main" xmlns="" id="{00000000-0008-0000-0500-000075000000}"/>
            </a:ext>
          </a:extLst>
        </xdr:cNvPr>
        <xdr:cNvCxnSpPr/>
      </xdr:nvCxnSpPr>
      <xdr:spPr bwMode="auto">
        <a:xfrm flipV="1">
          <a:off x="4305300" y="7449713"/>
          <a:ext cx="698500" cy="68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37</xdr:row>
      <xdr:rowOff>282931</xdr:rowOff>
    </xdr:from>
    <xdr:to>
      <xdr:col>26</xdr:col>
      <xdr:colOff>101600</xdr:colOff>
      <xdr:row>38</xdr:row>
      <xdr:rowOff>41631</xdr:rowOff>
    </xdr:to>
    <xdr:sp macro="" textlink="">
      <xdr:nvSpPr>
        <xdr:cNvPr id="118" name="フローチャート: 判断 117">
          <a:extLst>
            <a:ext uri="{FF2B5EF4-FFF2-40B4-BE49-F238E27FC236}">
              <a16:creationId xmlns:a16="http://schemas.microsoft.com/office/drawing/2014/main" xmlns="" id="{00000000-0008-0000-0500-000076000000}"/>
            </a:ext>
          </a:extLst>
        </xdr:cNvPr>
        <xdr:cNvSpPr/>
      </xdr:nvSpPr>
      <xdr:spPr bwMode="auto">
        <a:xfrm>
          <a:off x="4953000" y="740763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38</xdr:row>
      <xdr:rowOff>26408</xdr:rowOff>
    </xdr:from>
    <xdr:ext cx="736600" cy="259045"/>
    <xdr:sp macro="" textlink="">
      <xdr:nvSpPr>
        <xdr:cNvPr id="119" name="テキスト ボックス 118">
          <a:extLst>
            <a:ext uri="{FF2B5EF4-FFF2-40B4-BE49-F238E27FC236}">
              <a16:creationId xmlns:a16="http://schemas.microsoft.com/office/drawing/2014/main" xmlns="" id="{00000000-0008-0000-0500-000077000000}"/>
            </a:ext>
          </a:extLst>
        </xdr:cNvPr>
        <xdr:cNvSpPr txBox="1"/>
      </xdr:nvSpPr>
      <xdr:spPr>
        <a:xfrm>
          <a:off x="4622800" y="74940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331891</xdr:rowOff>
    </xdr:from>
    <xdr:to>
      <xdr:col>22</xdr:col>
      <xdr:colOff>114300</xdr:colOff>
      <xdr:row>37</xdr:row>
      <xdr:rowOff>333795</xdr:rowOff>
    </xdr:to>
    <xdr:cxnSp macro="">
      <xdr:nvCxnSpPr>
        <xdr:cNvPr id="120" name="直線コネクタ 119">
          <a:extLst>
            <a:ext uri="{FF2B5EF4-FFF2-40B4-BE49-F238E27FC236}">
              <a16:creationId xmlns:a16="http://schemas.microsoft.com/office/drawing/2014/main" xmlns="" id="{00000000-0008-0000-0500-000078000000}"/>
            </a:ext>
          </a:extLst>
        </xdr:cNvPr>
        <xdr:cNvCxnSpPr/>
      </xdr:nvCxnSpPr>
      <xdr:spPr bwMode="auto">
        <a:xfrm flipV="1">
          <a:off x="3606800" y="7456591"/>
          <a:ext cx="698500" cy="190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37</xdr:row>
      <xdr:rowOff>282851</xdr:rowOff>
    </xdr:from>
    <xdr:to>
      <xdr:col>22</xdr:col>
      <xdr:colOff>165100</xdr:colOff>
      <xdr:row>38</xdr:row>
      <xdr:rowOff>41551</xdr:rowOff>
    </xdr:to>
    <xdr:sp macro="" textlink="">
      <xdr:nvSpPr>
        <xdr:cNvPr id="121" name="フローチャート: 判断 120">
          <a:extLst>
            <a:ext uri="{FF2B5EF4-FFF2-40B4-BE49-F238E27FC236}">
              <a16:creationId xmlns:a16="http://schemas.microsoft.com/office/drawing/2014/main" xmlns="" id="{00000000-0008-0000-0500-000079000000}"/>
            </a:ext>
          </a:extLst>
        </xdr:cNvPr>
        <xdr:cNvSpPr/>
      </xdr:nvSpPr>
      <xdr:spPr bwMode="auto">
        <a:xfrm>
          <a:off x="4254500" y="74075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38</xdr:row>
      <xdr:rowOff>26328</xdr:rowOff>
    </xdr:from>
    <xdr:ext cx="762000" cy="259045"/>
    <xdr:sp macro="" textlink="">
      <xdr:nvSpPr>
        <xdr:cNvPr id="122" name="テキスト ボックス 121">
          <a:extLst>
            <a:ext uri="{FF2B5EF4-FFF2-40B4-BE49-F238E27FC236}">
              <a16:creationId xmlns:a16="http://schemas.microsoft.com/office/drawing/2014/main" xmlns="" id="{00000000-0008-0000-0500-00007A000000}"/>
            </a:ext>
          </a:extLst>
        </xdr:cNvPr>
        <xdr:cNvSpPr txBox="1"/>
      </xdr:nvSpPr>
      <xdr:spPr>
        <a:xfrm>
          <a:off x="3924300" y="7493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37</xdr:row>
      <xdr:rowOff>333795</xdr:rowOff>
    </xdr:from>
    <xdr:to>
      <xdr:col>18</xdr:col>
      <xdr:colOff>177800</xdr:colOff>
      <xdr:row>37</xdr:row>
      <xdr:rowOff>342013</xdr:rowOff>
    </xdr:to>
    <xdr:cxnSp macro="">
      <xdr:nvCxnSpPr>
        <xdr:cNvPr id="123" name="直線コネクタ 122">
          <a:extLst>
            <a:ext uri="{FF2B5EF4-FFF2-40B4-BE49-F238E27FC236}">
              <a16:creationId xmlns:a16="http://schemas.microsoft.com/office/drawing/2014/main" xmlns="" id="{00000000-0008-0000-0500-00007B000000}"/>
            </a:ext>
          </a:extLst>
        </xdr:cNvPr>
        <xdr:cNvCxnSpPr/>
      </xdr:nvCxnSpPr>
      <xdr:spPr bwMode="auto">
        <a:xfrm flipV="1">
          <a:off x="2908300" y="7458495"/>
          <a:ext cx="698500" cy="821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37</xdr:row>
      <xdr:rowOff>279151</xdr:rowOff>
    </xdr:from>
    <xdr:to>
      <xdr:col>19</xdr:col>
      <xdr:colOff>38100</xdr:colOff>
      <xdr:row>38</xdr:row>
      <xdr:rowOff>37851</xdr:rowOff>
    </xdr:to>
    <xdr:sp macro="" textlink="">
      <xdr:nvSpPr>
        <xdr:cNvPr id="124" name="フローチャート: 判断 123">
          <a:extLst>
            <a:ext uri="{FF2B5EF4-FFF2-40B4-BE49-F238E27FC236}">
              <a16:creationId xmlns:a16="http://schemas.microsoft.com/office/drawing/2014/main" xmlns="" id="{00000000-0008-0000-0500-00007C000000}"/>
            </a:ext>
          </a:extLst>
        </xdr:cNvPr>
        <xdr:cNvSpPr/>
      </xdr:nvSpPr>
      <xdr:spPr bwMode="auto">
        <a:xfrm>
          <a:off x="3556000" y="74038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48028</xdr:rowOff>
    </xdr:from>
    <xdr:ext cx="762000" cy="259045"/>
    <xdr:sp macro="" textlink="">
      <xdr:nvSpPr>
        <xdr:cNvPr id="125" name="テキスト ボックス 124">
          <a:extLst>
            <a:ext uri="{FF2B5EF4-FFF2-40B4-BE49-F238E27FC236}">
              <a16:creationId xmlns:a16="http://schemas.microsoft.com/office/drawing/2014/main" xmlns="" id="{00000000-0008-0000-0500-00007D000000}"/>
            </a:ext>
          </a:extLst>
        </xdr:cNvPr>
        <xdr:cNvSpPr txBox="1"/>
      </xdr:nvSpPr>
      <xdr:spPr>
        <a:xfrm>
          <a:off x="3225800" y="71727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278942</xdr:rowOff>
    </xdr:from>
    <xdr:to>
      <xdr:col>15</xdr:col>
      <xdr:colOff>101600</xdr:colOff>
      <xdr:row>38</xdr:row>
      <xdr:rowOff>37642</xdr:rowOff>
    </xdr:to>
    <xdr:sp macro="" textlink="">
      <xdr:nvSpPr>
        <xdr:cNvPr id="126" name="フローチャート: 判断 125">
          <a:extLst>
            <a:ext uri="{FF2B5EF4-FFF2-40B4-BE49-F238E27FC236}">
              <a16:creationId xmlns:a16="http://schemas.microsoft.com/office/drawing/2014/main" xmlns="" id="{00000000-0008-0000-0500-00007E000000}"/>
            </a:ext>
          </a:extLst>
        </xdr:cNvPr>
        <xdr:cNvSpPr/>
      </xdr:nvSpPr>
      <xdr:spPr bwMode="auto">
        <a:xfrm>
          <a:off x="2857500" y="74036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47819</xdr:rowOff>
    </xdr:from>
    <xdr:ext cx="762000" cy="259045"/>
    <xdr:sp macro="" textlink="">
      <xdr:nvSpPr>
        <xdr:cNvPr id="127" name="テキスト ボックス 126">
          <a:extLst>
            <a:ext uri="{FF2B5EF4-FFF2-40B4-BE49-F238E27FC236}">
              <a16:creationId xmlns:a16="http://schemas.microsoft.com/office/drawing/2014/main" xmlns="" id="{00000000-0008-0000-0500-00007F000000}"/>
            </a:ext>
          </a:extLst>
        </xdr:cNvPr>
        <xdr:cNvSpPr txBox="1"/>
      </xdr:nvSpPr>
      <xdr:spPr>
        <a:xfrm>
          <a:off x="2527300" y="7172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xmlns="" id="{00000000-0008-0000-0500-000080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xmlns="" id="{00000000-0008-0000-0500-000081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xmlns="" id="{00000000-0008-0000-0500-000082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xmlns="" id="{00000000-0008-0000-0500-000083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xmlns="" id="{00000000-0008-0000-0500-000084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271173</xdr:rowOff>
    </xdr:from>
    <xdr:to>
      <xdr:col>29</xdr:col>
      <xdr:colOff>177800</xdr:colOff>
      <xdr:row>38</xdr:row>
      <xdr:rowOff>29873</xdr:rowOff>
    </xdr:to>
    <xdr:sp macro="" textlink="">
      <xdr:nvSpPr>
        <xdr:cNvPr id="133" name="楕円 132">
          <a:extLst>
            <a:ext uri="{FF2B5EF4-FFF2-40B4-BE49-F238E27FC236}">
              <a16:creationId xmlns:a16="http://schemas.microsoft.com/office/drawing/2014/main" xmlns="" id="{00000000-0008-0000-0500-000085000000}"/>
            </a:ext>
          </a:extLst>
        </xdr:cNvPr>
        <xdr:cNvSpPr/>
      </xdr:nvSpPr>
      <xdr:spPr bwMode="auto">
        <a:xfrm>
          <a:off x="5600700" y="739587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116250</xdr:rowOff>
    </xdr:from>
    <xdr:ext cx="762000" cy="259045"/>
    <xdr:sp macro="" textlink="">
      <xdr:nvSpPr>
        <xdr:cNvPr id="134" name="人口1人当たり決算額の推移該当値テキスト445">
          <a:extLst>
            <a:ext uri="{FF2B5EF4-FFF2-40B4-BE49-F238E27FC236}">
              <a16:creationId xmlns:a16="http://schemas.microsoft.com/office/drawing/2014/main" xmlns="" id="{00000000-0008-0000-0500-000086000000}"/>
            </a:ext>
          </a:extLst>
        </xdr:cNvPr>
        <xdr:cNvSpPr txBox="1"/>
      </xdr:nvSpPr>
      <xdr:spPr>
        <a:xfrm>
          <a:off x="5740400" y="72409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37</xdr:row>
      <xdr:rowOff>274213</xdr:rowOff>
    </xdr:from>
    <xdr:to>
      <xdr:col>26</xdr:col>
      <xdr:colOff>101600</xdr:colOff>
      <xdr:row>38</xdr:row>
      <xdr:rowOff>32913</xdr:rowOff>
    </xdr:to>
    <xdr:sp macro="" textlink="">
      <xdr:nvSpPr>
        <xdr:cNvPr id="135" name="楕円 134">
          <a:extLst>
            <a:ext uri="{FF2B5EF4-FFF2-40B4-BE49-F238E27FC236}">
              <a16:creationId xmlns:a16="http://schemas.microsoft.com/office/drawing/2014/main" xmlns="" id="{00000000-0008-0000-0500-000087000000}"/>
            </a:ext>
          </a:extLst>
        </xdr:cNvPr>
        <xdr:cNvSpPr/>
      </xdr:nvSpPr>
      <xdr:spPr bwMode="auto">
        <a:xfrm>
          <a:off x="4953000" y="739891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43090</xdr:rowOff>
    </xdr:from>
    <xdr:ext cx="736600" cy="259045"/>
    <xdr:sp macro="" textlink="">
      <xdr:nvSpPr>
        <xdr:cNvPr id="136" name="テキスト ボックス 135">
          <a:extLst>
            <a:ext uri="{FF2B5EF4-FFF2-40B4-BE49-F238E27FC236}">
              <a16:creationId xmlns:a16="http://schemas.microsoft.com/office/drawing/2014/main" xmlns="" id="{00000000-0008-0000-0500-000088000000}"/>
            </a:ext>
          </a:extLst>
        </xdr:cNvPr>
        <xdr:cNvSpPr txBox="1"/>
      </xdr:nvSpPr>
      <xdr:spPr>
        <a:xfrm>
          <a:off x="4622800" y="71677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281091</xdr:rowOff>
    </xdr:from>
    <xdr:to>
      <xdr:col>22</xdr:col>
      <xdr:colOff>165100</xdr:colOff>
      <xdr:row>38</xdr:row>
      <xdr:rowOff>39791</xdr:rowOff>
    </xdr:to>
    <xdr:sp macro="" textlink="">
      <xdr:nvSpPr>
        <xdr:cNvPr id="137" name="楕円 136">
          <a:extLst>
            <a:ext uri="{FF2B5EF4-FFF2-40B4-BE49-F238E27FC236}">
              <a16:creationId xmlns:a16="http://schemas.microsoft.com/office/drawing/2014/main" xmlns="" id="{00000000-0008-0000-0500-000089000000}"/>
            </a:ext>
          </a:extLst>
        </xdr:cNvPr>
        <xdr:cNvSpPr/>
      </xdr:nvSpPr>
      <xdr:spPr bwMode="auto">
        <a:xfrm>
          <a:off x="4254500" y="740579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49968</xdr:rowOff>
    </xdr:from>
    <xdr:ext cx="762000" cy="259045"/>
    <xdr:sp macro="" textlink="">
      <xdr:nvSpPr>
        <xdr:cNvPr id="138" name="テキスト ボックス 137">
          <a:extLst>
            <a:ext uri="{FF2B5EF4-FFF2-40B4-BE49-F238E27FC236}">
              <a16:creationId xmlns:a16="http://schemas.microsoft.com/office/drawing/2014/main" xmlns="" id="{00000000-0008-0000-0500-00008A000000}"/>
            </a:ext>
          </a:extLst>
        </xdr:cNvPr>
        <xdr:cNvSpPr txBox="1"/>
      </xdr:nvSpPr>
      <xdr:spPr>
        <a:xfrm>
          <a:off x="3924300" y="71746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282995</xdr:rowOff>
    </xdr:from>
    <xdr:to>
      <xdr:col>19</xdr:col>
      <xdr:colOff>38100</xdr:colOff>
      <xdr:row>38</xdr:row>
      <xdr:rowOff>41695</xdr:rowOff>
    </xdr:to>
    <xdr:sp macro="" textlink="">
      <xdr:nvSpPr>
        <xdr:cNvPr id="139" name="楕円 138">
          <a:extLst>
            <a:ext uri="{FF2B5EF4-FFF2-40B4-BE49-F238E27FC236}">
              <a16:creationId xmlns:a16="http://schemas.microsoft.com/office/drawing/2014/main" xmlns="" id="{00000000-0008-0000-0500-00008B000000}"/>
            </a:ext>
          </a:extLst>
        </xdr:cNvPr>
        <xdr:cNvSpPr/>
      </xdr:nvSpPr>
      <xdr:spPr bwMode="auto">
        <a:xfrm>
          <a:off x="3556000" y="74076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38</xdr:row>
      <xdr:rowOff>26472</xdr:rowOff>
    </xdr:from>
    <xdr:ext cx="762000" cy="259045"/>
    <xdr:sp macro="" textlink="">
      <xdr:nvSpPr>
        <xdr:cNvPr id="140" name="テキスト ボックス 139">
          <a:extLst>
            <a:ext uri="{FF2B5EF4-FFF2-40B4-BE49-F238E27FC236}">
              <a16:creationId xmlns:a16="http://schemas.microsoft.com/office/drawing/2014/main" xmlns="" id="{00000000-0008-0000-0500-00008C000000}"/>
            </a:ext>
          </a:extLst>
        </xdr:cNvPr>
        <xdr:cNvSpPr txBox="1"/>
      </xdr:nvSpPr>
      <xdr:spPr>
        <a:xfrm>
          <a:off x="3225800" y="74940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291213</xdr:rowOff>
    </xdr:from>
    <xdr:to>
      <xdr:col>15</xdr:col>
      <xdr:colOff>101600</xdr:colOff>
      <xdr:row>38</xdr:row>
      <xdr:rowOff>49913</xdr:rowOff>
    </xdr:to>
    <xdr:sp macro="" textlink="">
      <xdr:nvSpPr>
        <xdr:cNvPr id="141" name="楕円 140">
          <a:extLst>
            <a:ext uri="{FF2B5EF4-FFF2-40B4-BE49-F238E27FC236}">
              <a16:creationId xmlns:a16="http://schemas.microsoft.com/office/drawing/2014/main" xmlns="" id="{00000000-0008-0000-0500-00008D000000}"/>
            </a:ext>
          </a:extLst>
        </xdr:cNvPr>
        <xdr:cNvSpPr/>
      </xdr:nvSpPr>
      <xdr:spPr bwMode="auto">
        <a:xfrm>
          <a:off x="2857500" y="741591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38</xdr:row>
      <xdr:rowOff>34690</xdr:rowOff>
    </xdr:from>
    <xdr:ext cx="762000" cy="259045"/>
    <xdr:sp macro="" textlink="">
      <xdr:nvSpPr>
        <xdr:cNvPr id="142" name="テキスト ボックス 141">
          <a:extLst>
            <a:ext uri="{FF2B5EF4-FFF2-40B4-BE49-F238E27FC236}">
              <a16:creationId xmlns:a16="http://schemas.microsoft.com/office/drawing/2014/main" xmlns="" id="{00000000-0008-0000-0500-00008E000000}"/>
            </a:ext>
          </a:extLst>
        </xdr:cNvPr>
        <xdr:cNvSpPr txBox="1"/>
      </xdr:nvSpPr>
      <xdr:spPr>
        <a:xfrm>
          <a:off x="2527300" y="75022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xmlns=""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xmlns=""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xmlns=""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xmlns=""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徳島県小松島市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xmlns=""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xmlns=""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xmlns=""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xmlns=""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xmlns=""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xmlns=""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36,897
36,655
45.37
20,616,400
20,083,143
325,867
8,740,090
16,615,196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xmlns=""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xmlns=""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xmlns=""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13.6
114.6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xmlns=""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xmlns=""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xmlns=""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xmlns=""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xmlns=""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xmlns=""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xmlns=""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xmlns=""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xmlns=""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xmlns=""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xmlns=""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xmlns=""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xmlns=""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xmlns=""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xmlns=""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xmlns=""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xmlns=""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xmlns=""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xmlns=""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xmlns=""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xmlns=""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xmlns=""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xmlns=""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xmlns=""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95,477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xmlns=""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xmlns=""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xmlns=""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xmlns="" id="{00000000-0008-0000-06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xmlns="" id="{00000000-0008-0000-06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a:extLst>
            <a:ext uri="{FF2B5EF4-FFF2-40B4-BE49-F238E27FC236}">
              <a16:creationId xmlns:a16="http://schemas.microsoft.com/office/drawing/2014/main" xmlns="" id="{00000000-0008-0000-0600-00002C000000}"/>
            </a:ext>
          </a:extLst>
        </xdr:cNvPr>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xmlns="" id="{00000000-0008-0000-06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a:extLst>
            <a:ext uri="{FF2B5EF4-FFF2-40B4-BE49-F238E27FC236}">
              <a16:creationId xmlns:a16="http://schemas.microsoft.com/office/drawing/2014/main" xmlns="" id="{00000000-0008-0000-0600-00002E000000}"/>
            </a:ext>
          </a:extLst>
        </xdr:cNvPr>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xmlns="" id="{00000000-0008-0000-06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a:extLst>
            <a:ext uri="{FF2B5EF4-FFF2-40B4-BE49-F238E27FC236}">
              <a16:creationId xmlns:a16="http://schemas.microsoft.com/office/drawing/2014/main" xmlns="" id="{00000000-0008-0000-0600-000030000000}"/>
            </a:ext>
          </a:extLst>
        </xdr:cNvPr>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xmlns="" id="{00000000-0008-0000-06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a:extLst>
            <a:ext uri="{FF2B5EF4-FFF2-40B4-BE49-F238E27FC236}">
              <a16:creationId xmlns:a16="http://schemas.microsoft.com/office/drawing/2014/main" xmlns="" id="{00000000-0008-0000-0600-000032000000}"/>
            </a:ext>
          </a:extLst>
        </xdr:cNvPr>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xmlns="" id="{00000000-0008-0000-06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a:extLst>
            <a:ext uri="{FF2B5EF4-FFF2-40B4-BE49-F238E27FC236}">
              <a16:creationId xmlns:a16="http://schemas.microsoft.com/office/drawing/2014/main" xmlns="" id="{00000000-0008-0000-0600-000034000000}"/>
            </a:ext>
          </a:extLst>
        </xdr:cNvPr>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xmlns="" id="{00000000-0008-0000-06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a:extLst>
            <a:ext uri="{FF2B5EF4-FFF2-40B4-BE49-F238E27FC236}">
              <a16:creationId xmlns:a16="http://schemas.microsoft.com/office/drawing/2014/main" xmlns="" id="{00000000-0008-0000-0600-000036000000}"/>
            </a:ext>
          </a:extLst>
        </xdr:cNvPr>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xmlns="" id="{00000000-0008-0000-06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a:extLst>
            <a:ext uri="{FF2B5EF4-FFF2-40B4-BE49-F238E27FC236}">
              <a16:creationId xmlns:a16="http://schemas.microsoft.com/office/drawing/2014/main" xmlns="" id="{00000000-0008-0000-0600-000038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a:extLst>
            <a:ext uri="{FF2B5EF4-FFF2-40B4-BE49-F238E27FC236}">
              <a16:creationId xmlns:a16="http://schemas.microsoft.com/office/drawing/2014/main" xmlns="" id="{00000000-0008-0000-06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65841</xdr:rowOff>
    </xdr:from>
    <xdr:to>
      <xdr:col>24</xdr:col>
      <xdr:colOff>62865</xdr:colOff>
      <xdr:row>38</xdr:row>
      <xdr:rowOff>61182</xdr:rowOff>
    </xdr:to>
    <xdr:cxnSp macro="">
      <xdr:nvCxnSpPr>
        <xdr:cNvPr id="58" name="直線コネクタ 57">
          <a:extLst>
            <a:ext uri="{FF2B5EF4-FFF2-40B4-BE49-F238E27FC236}">
              <a16:creationId xmlns:a16="http://schemas.microsoft.com/office/drawing/2014/main" xmlns="" id="{00000000-0008-0000-0600-00003A000000}"/>
            </a:ext>
          </a:extLst>
        </xdr:cNvPr>
        <xdr:cNvCxnSpPr/>
      </xdr:nvCxnSpPr>
      <xdr:spPr>
        <a:xfrm flipV="1">
          <a:off x="4633595" y="5380791"/>
          <a:ext cx="1270" cy="11954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65009</xdr:rowOff>
    </xdr:from>
    <xdr:ext cx="534377" cy="259045"/>
    <xdr:sp macro="" textlink="">
      <xdr:nvSpPr>
        <xdr:cNvPr id="59" name="人件費最小値テキスト">
          <a:extLst>
            <a:ext uri="{FF2B5EF4-FFF2-40B4-BE49-F238E27FC236}">
              <a16:creationId xmlns:a16="http://schemas.microsoft.com/office/drawing/2014/main" xmlns="" id="{00000000-0008-0000-0600-00003B000000}"/>
            </a:ext>
          </a:extLst>
        </xdr:cNvPr>
        <xdr:cNvSpPr txBox="1"/>
      </xdr:nvSpPr>
      <xdr:spPr>
        <a:xfrm>
          <a:off x="4686300" y="6580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49,213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61182</xdr:rowOff>
    </xdr:from>
    <xdr:to>
      <xdr:col>24</xdr:col>
      <xdr:colOff>152400</xdr:colOff>
      <xdr:row>38</xdr:row>
      <xdr:rowOff>61182</xdr:rowOff>
    </xdr:to>
    <xdr:cxnSp macro="">
      <xdr:nvCxnSpPr>
        <xdr:cNvPr id="60" name="直線コネクタ 59">
          <a:extLst>
            <a:ext uri="{FF2B5EF4-FFF2-40B4-BE49-F238E27FC236}">
              <a16:creationId xmlns:a16="http://schemas.microsoft.com/office/drawing/2014/main" xmlns="" id="{00000000-0008-0000-0600-00003C000000}"/>
            </a:ext>
          </a:extLst>
        </xdr:cNvPr>
        <xdr:cNvCxnSpPr/>
      </xdr:nvCxnSpPr>
      <xdr:spPr>
        <a:xfrm>
          <a:off x="4546600" y="65762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12518</xdr:rowOff>
    </xdr:from>
    <xdr:ext cx="599010" cy="259045"/>
    <xdr:sp macro="" textlink="">
      <xdr:nvSpPr>
        <xdr:cNvPr id="61" name="人件費最大値テキスト">
          <a:extLst>
            <a:ext uri="{FF2B5EF4-FFF2-40B4-BE49-F238E27FC236}">
              <a16:creationId xmlns:a16="http://schemas.microsoft.com/office/drawing/2014/main" xmlns="" id="{00000000-0008-0000-0600-00003D000000}"/>
            </a:ext>
          </a:extLst>
        </xdr:cNvPr>
        <xdr:cNvSpPr txBox="1"/>
      </xdr:nvSpPr>
      <xdr:spPr>
        <a:xfrm>
          <a:off x="4686300" y="51560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65841</xdr:rowOff>
    </xdr:from>
    <xdr:to>
      <xdr:col>24</xdr:col>
      <xdr:colOff>152400</xdr:colOff>
      <xdr:row>31</xdr:row>
      <xdr:rowOff>65841</xdr:rowOff>
    </xdr:to>
    <xdr:cxnSp macro="">
      <xdr:nvCxnSpPr>
        <xdr:cNvPr id="62" name="直線コネクタ 61">
          <a:extLst>
            <a:ext uri="{FF2B5EF4-FFF2-40B4-BE49-F238E27FC236}">
              <a16:creationId xmlns:a16="http://schemas.microsoft.com/office/drawing/2014/main" xmlns="" id="{00000000-0008-0000-0600-00003E000000}"/>
            </a:ext>
          </a:extLst>
        </xdr:cNvPr>
        <xdr:cNvCxnSpPr/>
      </xdr:nvCxnSpPr>
      <xdr:spPr>
        <a:xfrm>
          <a:off x="4546600" y="53807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139569</xdr:rowOff>
    </xdr:from>
    <xdr:to>
      <xdr:col>24</xdr:col>
      <xdr:colOff>63500</xdr:colOff>
      <xdr:row>36</xdr:row>
      <xdr:rowOff>164585</xdr:rowOff>
    </xdr:to>
    <xdr:cxnSp macro="">
      <xdr:nvCxnSpPr>
        <xdr:cNvPr id="63" name="直線コネクタ 62">
          <a:extLst>
            <a:ext uri="{FF2B5EF4-FFF2-40B4-BE49-F238E27FC236}">
              <a16:creationId xmlns:a16="http://schemas.microsoft.com/office/drawing/2014/main" xmlns="" id="{00000000-0008-0000-0600-00003F000000}"/>
            </a:ext>
          </a:extLst>
        </xdr:cNvPr>
        <xdr:cNvCxnSpPr/>
      </xdr:nvCxnSpPr>
      <xdr:spPr>
        <a:xfrm flipV="1">
          <a:off x="3797300" y="6140319"/>
          <a:ext cx="838200" cy="1964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164279</xdr:rowOff>
    </xdr:from>
    <xdr:ext cx="599010" cy="259045"/>
    <xdr:sp macro="" textlink="">
      <xdr:nvSpPr>
        <xdr:cNvPr id="64" name="人件費平均値テキスト">
          <a:extLst>
            <a:ext uri="{FF2B5EF4-FFF2-40B4-BE49-F238E27FC236}">
              <a16:creationId xmlns:a16="http://schemas.microsoft.com/office/drawing/2014/main" xmlns="" id="{00000000-0008-0000-0600-000040000000}"/>
            </a:ext>
          </a:extLst>
        </xdr:cNvPr>
        <xdr:cNvSpPr txBox="1"/>
      </xdr:nvSpPr>
      <xdr:spPr>
        <a:xfrm>
          <a:off x="4686300" y="582212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141402</xdr:rowOff>
    </xdr:from>
    <xdr:to>
      <xdr:col>24</xdr:col>
      <xdr:colOff>114300</xdr:colOff>
      <xdr:row>35</xdr:row>
      <xdr:rowOff>71552</xdr:rowOff>
    </xdr:to>
    <xdr:sp macro="" textlink="">
      <xdr:nvSpPr>
        <xdr:cNvPr id="65" name="フローチャート: 判断 64">
          <a:extLst>
            <a:ext uri="{FF2B5EF4-FFF2-40B4-BE49-F238E27FC236}">
              <a16:creationId xmlns:a16="http://schemas.microsoft.com/office/drawing/2014/main" xmlns="" id="{00000000-0008-0000-0600-000041000000}"/>
            </a:ext>
          </a:extLst>
        </xdr:cNvPr>
        <xdr:cNvSpPr/>
      </xdr:nvSpPr>
      <xdr:spPr>
        <a:xfrm>
          <a:off x="4584700" y="5970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161863</xdr:rowOff>
    </xdr:from>
    <xdr:to>
      <xdr:col>19</xdr:col>
      <xdr:colOff>177800</xdr:colOff>
      <xdr:row>36</xdr:row>
      <xdr:rowOff>164585</xdr:rowOff>
    </xdr:to>
    <xdr:cxnSp macro="">
      <xdr:nvCxnSpPr>
        <xdr:cNvPr id="66" name="直線コネクタ 65">
          <a:extLst>
            <a:ext uri="{FF2B5EF4-FFF2-40B4-BE49-F238E27FC236}">
              <a16:creationId xmlns:a16="http://schemas.microsoft.com/office/drawing/2014/main" xmlns="" id="{00000000-0008-0000-0600-000042000000}"/>
            </a:ext>
          </a:extLst>
        </xdr:cNvPr>
        <xdr:cNvCxnSpPr/>
      </xdr:nvCxnSpPr>
      <xdr:spPr>
        <a:xfrm>
          <a:off x="2908300" y="6334063"/>
          <a:ext cx="889000" cy="2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74063</xdr:rowOff>
    </xdr:from>
    <xdr:to>
      <xdr:col>20</xdr:col>
      <xdr:colOff>38100</xdr:colOff>
      <xdr:row>36</xdr:row>
      <xdr:rowOff>4213</xdr:rowOff>
    </xdr:to>
    <xdr:sp macro="" textlink="">
      <xdr:nvSpPr>
        <xdr:cNvPr id="67" name="フローチャート: 判断 66">
          <a:extLst>
            <a:ext uri="{FF2B5EF4-FFF2-40B4-BE49-F238E27FC236}">
              <a16:creationId xmlns:a16="http://schemas.microsoft.com/office/drawing/2014/main" xmlns="" id="{00000000-0008-0000-0600-000043000000}"/>
            </a:ext>
          </a:extLst>
        </xdr:cNvPr>
        <xdr:cNvSpPr/>
      </xdr:nvSpPr>
      <xdr:spPr>
        <a:xfrm>
          <a:off x="3746500" y="6074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20740</xdr:rowOff>
    </xdr:from>
    <xdr:ext cx="534377" cy="259045"/>
    <xdr:sp macro="" textlink="">
      <xdr:nvSpPr>
        <xdr:cNvPr id="68" name="テキスト ボックス 67">
          <a:extLst>
            <a:ext uri="{FF2B5EF4-FFF2-40B4-BE49-F238E27FC236}">
              <a16:creationId xmlns:a16="http://schemas.microsoft.com/office/drawing/2014/main" xmlns="" id="{00000000-0008-0000-0600-000044000000}"/>
            </a:ext>
          </a:extLst>
        </xdr:cNvPr>
        <xdr:cNvSpPr txBox="1"/>
      </xdr:nvSpPr>
      <xdr:spPr>
        <a:xfrm>
          <a:off x="3530111" y="5850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117765</xdr:rowOff>
    </xdr:from>
    <xdr:to>
      <xdr:col>15</xdr:col>
      <xdr:colOff>50800</xdr:colOff>
      <xdr:row>36</xdr:row>
      <xdr:rowOff>161863</xdr:rowOff>
    </xdr:to>
    <xdr:cxnSp macro="">
      <xdr:nvCxnSpPr>
        <xdr:cNvPr id="69" name="直線コネクタ 68">
          <a:extLst>
            <a:ext uri="{FF2B5EF4-FFF2-40B4-BE49-F238E27FC236}">
              <a16:creationId xmlns:a16="http://schemas.microsoft.com/office/drawing/2014/main" xmlns="" id="{00000000-0008-0000-0600-000045000000}"/>
            </a:ext>
          </a:extLst>
        </xdr:cNvPr>
        <xdr:cNvCxnSpPr/>
      </xdr:nvCxnSpPr>
      <xdr:spPr>
        <a:xfrm>
          <a:off x="2019300" y="6289965"/>
          <a:ext cx="889000" cy="440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76229</xdr:rowOff>
    </xdr:from>
    <xdr:to>
      <xdr:col>15</xdr:col>
      <xdr:colOff>101600</xdr:colOff>
      <xdr:row>36</xdr:row>
      <xdr:rowOff>6379</xdr:rowOff>
    </xdr:to>
    <xdr:sp macro="" textlink="">
      <xdr:nvSpPr>
        <xdr:cNvPr id="70" name="フローチャート: 判断 69">
          <a:extLst>
            <a:ext uri="{FF2B5EF4-FFF2-40B4-BE49-F238E27FC236}">
              <a16:creationId xmlns:a16="http://schemas.microsoft.com/office/drawing/2014/main" xmlns="" id="{00000000-0008-0000-0600-000046000000}"/>
            </a:ext>
          </a:extLst>
        </xdr:cNvPr>
        <xdr:cNvSpPr/>
      </xdr:nvSpPr>
      <xdr:spPr>
        <a:xfrm>
          <a:off x="2857500" y="6076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22906</xdr:rowOff>
    </xdr:from>
    <xdr:ext cx="534377" cy="259045"/>
    <xdr:sp macro="" textlink="">
      <xdr:nvSpPr>
        <xdr:cNvPr id="71" name="テキスト ボックス 70">
          <a:extLst>
            <a:ext uri="{FF2B5EF4-FFF2-40B4-BE49-F238E27FC236}">
              <a16:creationId xmlns:a16="http://schemas.microsoft.com/office/drawing/2014/main" xmlns="" id="{00000000-0008-0000-0600-000047000000}"/>
            </a:ext>
          </a:extLst>
        </xdr:cNvPr>
        <xdr:cNvSpPr txBox="1"/>
      </xdr:nvSpPr>
      <xdr:spPr>
        <a:xfrm>
          <a:off x="2641111" y="5852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90,414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117765</xdr:rowOff>
    </xdr:from>
    <xdr:to>
      <xdr:col>10</xdr:col>
      <xdr:colOff>114300</xdr:colOff>
      <xdr:row>37</xdr:row>
      <xdr:rowOff>5784</xdr:rowOff>
    </xdr:to>
    <xdr:cxnSp macro="">
      <xdr:nvCxnSpPr>
        <xdr:cNvPr id="72" name="直線コネクタ 71">
          <a:extLst>
            <a:ext uri="{FF2B5EF4-FFF2-40B4-BE49-F238E27FC236}">
              <a16:creationId xmlns:a16="http://schemas.microsoft.com/office/drawing/2014/main" xmlns="" id="{00000000-0008-0000-0600-000048000000}"/>
            </a:ext>
          </a:extLst>
        </xdr:cNvPr>
        <xdr:cNvCxnSpPr/>
      </xdr:nvCxnSpPr>
      <xdr:spPr>
        <a:xfrm flipV="1">
          <a:off x="1130300" y="6289965"/>
          <a:ext cx="889000" cy="594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85678</xdr:rowOff>
    </xdr:from>
    <xdr:to>
      <xdr:col>10</xdr:col>
      <xdr:colOff>165100</xdr:colOff>
      <xdr:row>36</xdr:row>
      <xdr:rowOff>15828</xdr:rowOff>
    </xdr:to>
    <xdr:sp macro="" textlink="">
      <xdr:nvSpPr>
        <xdr:cNvPr id="73" name="フローチャート: 判断 72">
          <a:extLst>
            <a:ext uri="{FF2B5EF4-FFF2-40B4-BE49-F238E27FC236}">
              <a16:creationId xmlns:a16="http://schemas.microsoft.com/office/drawing/2014/main" xmlns="" id="{00000000-0008-0000-0600-000049000000}"/>
            </a:ext>
          </a:extLst>
        </xdr:cNvPr>
        <xdr:cNvSpPr/>
      </xdr:nvSpPr>
      <xdr:spPr>
        <a:xfrm>
          <a:off x="1968500" y="6086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32355</xdr:rowOff>
    </xdr:from>
    <xdr:ext cx="534377" cy="259045"/>
    <xdr:sp macro="" textlink="">
      <xdr:nvSpPr>
        <xdr:cNvPr id="74" name="テキスト ボックス 73">
          <a:extLst>
            <a:ext uri="{FF2B5EF4-FFF2-40B4-BE49-F238E27FC236}">
              <a16:creationId xmlns:a16="http://schemas.microsoft.com/office/drawing/2014/main" xmlns="" id="{00000000-0008-0000-0600-00004A000000}"/>
            </a:ext>
          </a:extLst>
        </xdr:cNvPr>
        <xdr:cNvSpPr txBox="1"/>
      </xdr:nvSpPr>
      <xdr:spPr>
        <a:xfrm>
          <a:off x="1752111" y="58616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93646</xdr:rowOff>
    </xdr:from>
    <xdr:to>
      <xdr:col>6</xdr:col>
      <xdr:colOff>38100</xdr:colOff>
      <xdr:row>36</xdr:row>
      <xdr:rowOff>23796</xdr:rowOff>
    </xdr:to>
    <xdr:sp macro="" textlink="">
      <xdr:nvSpPr>
        <xdr:cNvPr id="75" name="フローチャート: 判断 74">
          <a:extLst>
            <a:ext uri="{FF2B5EF4-FFF2-40B4-BE49-F238E27FC236}">
              <a16:creationId xmlns:a16="http://schemas.microsoft.com/office/drawing/2014/main" xmlns="" id="{00000000-0008-0000-0600-00004B000000}"/>
            </a:ext>
          </a:extLst>
        </xdr:cNvPr>
        <xdr:cNvSpPr/>
      </xdr:nvSpPr>
      <xdr:spPr>
        <a:xfrm>
          <a:off x="1079500" y="6094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40323</xdr:rowOff>
    </xdr:from>
    <xdr:ext cx="534377" cy="259045"/>
    <xdr:sp macro="" textlink="">
      <xdr:nvSpPr>
        <xdr:cNvPr id="76" name="テキスト ボックス 75">
          <a:extLst>
            <a:ext uri="{FF2B5EF4-FFF2-40B4-BE49-F238E27FC236}">
              <a16:creationId xmlns:a16="http://schemas.microsoft.com/office/drawing/2014/main" xmlns="" id="{00000000-0008-0000-0600-00004C000000}"/>
            </a:ext>
          </a:extLst>
        </xdr:cNvPr>
        <xdr:cNvSpPr txBox="1"/>
      </xdr:nvSpPr>
      <xdr:spPr>
        <a:xfrm>
          <a:off x="863111" y="5869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88,814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xmlns="" id="{00000000-0008-0000-06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xmlns="" id="{00000000-0008-0000-06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xmlns="" id="{00000000-0008-0000-06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xmlns="" id="{00000000-0008-0000-06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xmlns="" id="{00000000-0008-0000-06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88769</xdr:rowOff>
    </xdr:from>
    <xdr:to>
      <xdr:col>24</xdr:col>
      <xdr:colOff>114300</xdr:colOff>
      <xdr:row>36</xdr:row>
      <xdr:rowOff>18919</xdr:rowOff>
    </xdr:to>
    <xdr:sp macro="" textlink="">
      <xdr:nvSpPr>
        <xdr:cNvPr id="82" name="楕円 81">
          <a:extLst>
            <a:ext uri="{FF2B5EF4-FFF2-40B4-BE49-F238E27FC236}">
              <a16:creationId xmlns:a16="http://schemas.microsoft.com/office/drawing/2014/main" xmlns="" id="{00000000-0008-0000-0600-000052000000}"/>
            </a:ext>
          </a:extLst>
        </xdr:cNvPr>
        <xdr:cNvSpPr/>
      </xdr:nvSpPr>
      <xdr:spPr>
        <a:xfrm>
          <a:off x="4584700" y="6089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67196</xdr:rowOff>
    </xdr:from>
    <xdr:ext cx="534377" cy="259045"/>
    <xdr:sp macro="" textlink="">
      <xdr:nvSpPr>
        <xdr:cNvPr id="83" name="人件費該当値テキスト">
          <a:extLst>
            <a:ext uri="{FF2B5EF4-FFF2-40B4-BE49-F238E27FC236}">
              <a16:creationId xmlns:a16="http://schemas.microsoft.com/office/drawing/2014/main" xmlns="" id="{00000000-0008-0000-0600-000053000000}"/>
            </a:ext>
          </a:extLst>
        </xdr:cNvPr>
        <xdr:cNvSpPr txBox="1"/>
      </xdr:nvSpPr>
      <xdr:spPr>
        <a:xfrm>
          <a:off x="4686300" y="6067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113785</xdr:rowOff>
    </xdr:from>
    <xdr:to>
      <xdr:col>20</xdr:col>
      <xdr:colOff>38100</xdr:colOff>
      <xdr:row>37</xdr:row>
      <xdr:rowOff>43935</xdr:rowOff>
    </xdr:to>
    <xdr:sp macro="" textlink="">
      <xdr:nvSpPr>
        <xdr:cNvPr id="84" name="楕円 83">
          <a:extLst>
            <a:ext uri="{FF2B5EF4-FFF2-40B4-BE49-F238E27FC236}">
              <a16:creationId xmlns:a16="http://schemas.microsoft.com/office/drawing/2014/main" xmlns="" id="{00000000-0008-0000-0600-000054000000}"/>
            </a:ext>
          </a:extLst>
        </xdr:cNvPr>
        <xdr:cNvSpPr/>
      </xdr:nvSpPr>
      <xdr:spPr>
        <a:xfrm>
          <a:off x="3746500" y="6285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35062</xdr:rowOff>
    </xdr:from>
    <xdr:ext cx="534377" cy="259045"/>
    <xdr:sp macro="" textlink="">
      <xdr:nvSpPr>
        <xdr:cNvPr id="85" name="テキスト ボックス 84">
          <a:extLst>
            <a:ext uri="{FF2B5EF4-FFF2-40B4-BE49-F238E27FC236}">
              <a16:creationId xmlns:a16="http://schemas.microsoft.com/office/drawing/2014/main" xmlns="" id="{00000000-0008-0000-0600-000055000000}"/>
            </a:ext>
          </a:extLst>
        </xdr:cNvPr>
        <xdr:cNvSpPr txBox="1"/>
      </xdr:nvSpPr>
      <xdr:spPr>
        <a:xfrm>
          <a:off x="3530111" y="6378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111063</xdr:rowOff>
    </xdr:from>
    <xdr:to>
      <xdr:col>15</xdr:col>
      <xdr:colOff>101600</xdr:colOff>
      <xdr:row>37</xdr:row>
      <xdr:rowOff>41213</xdr:rowOff>
    </xdr:to>
    <xdr:sp macro="" textlink="">
      <xdr:nvSpPr>
        <xdr:cNvPr id="86" name="楕円 85">
          <a:extLst>
            <a:ext uri="{FF2B5EF4-FFF2-40B4-BE49-F238E27FC236}">
              <a16:creationId xmlns:a16="http://schemas.microsoft.com/office/drawing/2014/main" xmlns="" id="{00000000-0008-0000-0600-000056000000}"/>
            </a:ext>
          </a:extLst>
        </xdr:cNvPr>
        <xdr:cNvSpPr/>
      </xdr:nvSpPr>
      <xdr:spPr>
        <a:xfrm>
          <a:off x="2857500" y="6283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32340</xdr:rowOff>
    </xdr:from>
    <xdr:ext cx="534377" cy="259045"/>
    <xdr:sp macro="" textlink="">
      <xdr:nvSpPr>
        <xdr:cNvPr id="87" name="テキスト ボックス 86">
          <a:extLst>
            <a:ext uri="{FF2B5EF4-FFF2-40B4-BE49-F238E27FC236}">
              <a16:creationId xmlns:a16="http://schemas.microsoft.com/office/drawing/2014/main" xmlns="" id="{00000000-0008-0000-0600-000057000000}"/>
            </a:ext>
          </a:extLst>
        </xdr:cNvPr>
        <xdr:cNvSpPr txBox="1"/>
      </xdr:nvSpPr>
      <xdr:spPr>
        <a:xfrm>
          <a:off x="2641111" y="63759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66965</xdr:rowOff>
    </xdr:from>
    <xdr:to>
      <xdr:col>10</xdr:col>
      <xdr:colOff>165100</xdr:colOff>
      <xdr:row>36</xdr:row>
      <xdr:rowOff>168565</xdr:rowOff>
    </xdr:to>
    <xdr:sp macro="" textlink="">
      <xdr:nvSpPr>
        <xdr:cNvPr id="88" name="楕円 87">
          <a:extLst>
            <a:ext uri="{FF2B5EF4-FFF2-40B4-BE49-F238E27FC236}">
              <a16:creationId xmlns:a16="http://schemas.microsoft.com/office/drawing/2014/main" xmlns="" id="{00000000-0008-0000-0600-000058000000}"/>
            </a:ext>
          </a:extLst>
        </xdr:cNvPr>
        <xdr:cNvSpPr/>
      </xdr:nvSpPr>
      <xdr:spPr>
        <a:xfrm>
          <a:off x="1968500" y="6239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159692</xdr:rowOff>
    </xdr:from>
    <xdr:ext cx="534377" cy="259045"/>
    <xdr:sp macro="" textlink="">
      <xdr:nvSpPr>
        <xdr:cNvPr id="89" name="テキスト ボックス 88">
          <a:extLst>
            <a:ext uri="{FF2B5EF4-FFF2-40B4-BE49-F238E27FC236}">
              <a16:creationId xmlns:a16="http://schemas.microsoft.com/office/drawing/2014/main" xmlns="" id="{00000000-0008-0000-0600-000059000000}"/>
            </a:ext>
          </a:extLst>
        </xdr:cNvPr>
        <xdr:cNvSpPr txBox="1"/>
      </xdr:nvSpPr>
      <xdr:spPr>
        <a:xfrm>
          <a:off x="1752111" y="6331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126434</xdr:rowOff>
    </xdr:from>
    <xdr:to>
      <xdr:col>6</xdr:col>
      <xdr:colOff>38100</xdr:colOff>
      <xdr:row>37</xdr:row>
      <xdr:rowOff>56584</xdr:rowOff>
    </xdr:to>
    <xdr:sp macro="" textlink="">
      <xdr:nvSpPr>
        <xdr:cNvPr id="90" name="楕円 89">
          <a:extLst>
            <a:ext uri="{FF2B5EF4-FFF2-40B4-BE49-F238E27FC236}">
              <a16:creationId xmlns:a16="http://schemas.microsoft.com/office/drawing/2014/main" xmlns="" id="{00000000-0008-0000-0600-00005A000000}"/>
            </a:ext>
          </a:extLst>
        </xdr:cNvPr>
        <xdr:cNvSpPr/>
      </xdr:nvSpPr>
      <xdr:spPr>
        <a:xfrm>
          <a:off x="1079500" y="6298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47711</xdr:rowOff>
    </xdr:from>
    <xdr:ext cx="534377" cy="259045"/>
    <xdr:sp macro="" textlink="">
      <xdr:nvSpPr>
        <xdr:cNvPr id="91" name="テキスト ボックス 90">
          <a:extLst>
            <a:ext uri="{FF2B5EF4-FFF2-40B4-BE49-F238E27FC236}">
              <a16:creationId xmlns:a16="http://schemas.microsoft.com/office/drawing/2014/main" xmlns="" id="{00000000-0008-0000-0600-00005B000000}"/>
            </a:ext>
          </a:extLst>
        </xdr:cNvPr>
        <xdr:cNvSpPr txBox="1"/>
      </xdr:nvSpPr>
      <xdr:spPr>
        <a:xfrm>
          <a:off x="863111" y="6391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xmlns="" id="{00000000-0008-0000-06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xmlns="" id="{00000000-0008-0000-06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xmlns="" id="{00000000-0008-0000-06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xmlns="" id="{00000000-0008-0000-06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xmlns="" id="{00000000-0008-0000-06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xmlns="" id="{00000000-0008-0000-06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xmlns="" id="{00000000-0008-0000-06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67,383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xmlns="" id="{00000000-0008-0000-06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xmlns="" id="{00000000-0008-0000-06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xmlns="" id="{00000000-0008-0000-06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2" name="直線コネクタ 101">
          <a:extLst>
            <a:ext uri="{FF2B5EF4-FFF2-40B4-BE49-F238E27FC236}">
              <a16:creationId xmlns:a16="http://schemas.microsoft.com/office/drawing/2014/main" xmlns="" id="{00000000-0008-0000-0600-000066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3" name="テキスト ボックス 102">
          <a:extLst>
            <a:ext uri="{FF2B5EF4-FFF2-40B4-BE49-F238E27FC236}">
              <a16:creationId xmlns:a16="http://schemas.microsoft.com/office/drawing/2014/main" xmlns="" id="{00000000-0008-0000-0600-000067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4" name="直線コネクタ 103">
          <a:extLst>
            <a:ext uri="{FF2B5EF4-FFF2-40B4-BE49-F238E27FC236}">
              <a16:creationId xmlns:a16="http://schemas.microsoft.com/office/drawing/2014/main" xmlns="" id="{00000000-0008-0000-0600-000068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5" name="テキスト ボックス 104">
          <a:extLst>
            <a:ext uri="{FF2B5EF4-FFF2-40B4-BE49-F238E27FC236}">
              <a16:creationId xmlns:a16="http://schemas.microsoft.com/office/drawing/2014/main" xmlns="" id="{00000000-0008-0000-0600-000069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6" name="直線コネクタ 105">
          <a:extLst>
            <a:ext uri="{FF2B5EF4-FFF2-40B4-BE49-F238E27FC236}">
              <a16:creationId xmlns:a16="http://schemas.microsoft.com/office/drawing/2014/main" xmlns="" id="{00000000-0008-0000-0600-00006A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7" name="テキスト ボックス 106">
          <a:extLst>
            <a:ext uri="{FF2B5EF4-FFF2-40B4-BE49-F238E27FC236}">
              <a16:creationId xmlns:a16="http://schemas.microsoft.com/office/drawing/2014/main" xmlns="" id="{00000000-0008-0000-0600-00006B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8" name="直線コネクタ 107">
          <a:extLst>
            <a:ext uri="{FF2B5EF4-FFF2-40B4-BE49-F238E27FC236}">
              <a16:creationId xmlns:a16="http://schemas.microsoft.com/office/drawing/2014/main" xmlns="" id="{00000000-0008-0000-0600-00006C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9" name="テキスト ボックス 108">
          <a:extLst>
            <a:ext uri="{FF2B5EF4-FFF2-40B4-BE49-F238E27FC236}">
              <a16:creationId xmlns:a16="http://schemas.microsoft.com/office/drawing/2014/main" xmlns="" id="{00000000-0008-0000-0600-00006D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0" name="直線コネクタ 109">
          <a:extLst>
            <a:ext uri="{FF2B5EF4-FFF2-40B4-BE49-F238E27FC236}">
              <a16:creationId xmlns:a16="http://schemas.microsoft.com/office/drawing/2014/main" xmlns="" id="{00000000-0008-0000-0600-00006E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1" name="テキスト ボックス 110">
          <a:extLst>
            <a:ext uri="{FF2B5EF4-FFF2-40B4-BE49-F238E27FC236}">
              <a16:creationId xmlns:a16="http://schemas.microsoft.com/office/drawing/2014/main" xmlns="" id="{00000000-0008-0000-0600-00006F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2" name="直線コネクタ 111">
          <a:extLst>
            <a:ext uri="{FF2B5EF4-FFF2-40B4-BE49-F238E27FC236}">
              <a16:creationId xmlns:a16="http://schemas.microsoft.com/office/drawing/2014/main" xmlns="" id="{00000000-0008-0000-0600-000070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3" name="テキスト ボックス 112">
          <a:extLst>
            <a:ext uri="{FF2B5EF4-FFF2-40B4-BE49-F238E27FC236}">
              <a16:creationId xmlns:a16="http://schemas.microsoft.com/office/drawing/2014/main" xmlns="" id="{00000000-0008-0000-0600-000071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4" name="直線コネクタ 113">
          <a:extLst>
            <a:ext uri="{FF2B5EF4-FFF2-40B4-BE49-F238E27FC236}">
              <a16:creationId xmlns:a16="http://schemas.microsoft.com/office/drawing/2014/main" xmlns="" id="{00000000-0008-0000-0600-000072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5" name="テキスト ボックス 114">
          <a:extLst>
            <a:ext uri="{FF2B5EF4-FFF2-40B4-BE49-F238E27FC236}">
              <a16:creationId xmlns:a16="http://schemas.microsoft.com/office/drawing/2014/main" xmlns="" id="{00000000-0008-0000-0600-000073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6" name="物件費グラフ枠">
          <a:extLst>
            <a:ext uri="{FF2B5EF4-FFF2-40B4-BE49-F238E27FC236}">
              <a16:creationId xmlns:a16="http://schemas.microsoft.com/office/drawing/2014/main" xmlns="" id="{00000000-0008-0000-0600-000074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40618</xdr:rowOff>
    </xdr:from>
    <xdr:to>
      <xdr:col>24</xdr:col>
      <xdr:colOff>62865</xdr:colOff>
      <xdr:row>58</xdr:row>
      <xdr:rowOff>140043</xdr:rowOff>
    </xdr:to>
    <xdr:cxnSp macro="">
      <xdr:nvCxnSpPr>
        <xdr:cNvPr id="117" name="直線コネクタ 116">
          <a:extLst>
            <a:ext uri="{FF2B5EF4-FFF2-40B4-BE49-F238E27FC236}">
              <a16:creationId xmlns:a16="http://schemas.microsoft.com/office/drawing/2014/main" xmlns="" id="{00000000-0008-0000-0600-000075000000}"/>
            </a:ext>
          </a:extLst>
        </xdr:cNvPr>
        <xdr:cNvCxnSpPr/>
      </xdr:nvCxnSpPr>
      <xdr:spPr>
        <a:xfrm flipV="1">
          <a:off x="4633595" y="8613118"/>
          <a:ext cx="1270" cy="14710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143870</xdr:rowOff>
    </xdr:from>
    <xdr:ext cx="534377" cy="259045"/>
    <xdr:sp macro="" textlink="">
      <xdr:nvSpPr>
        <xdr:cNvPr id="118" name="物件費最小値テキスト">
          <a:extLst>
            <a:ext uri="{FF2B5EF4-FFF2-40B4-BE49-F238E27FC236}">
              <a16:creationId xmlns:a16="http://schemas.microsoft.com/office/drawing/2014/main" xmlns="" id="{00000000-0008-0000-0600-000076000000}"/>
            </a:ext>
          </a:extLst>
        </xdr:cNvPr>
        <xdr:cNvSpPr txBox="1"/>
      </xdr:nvSpPr>
      <xdr:spPr>
        <a:xfrm>
          <a:off x="4686300" y="10087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39,895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140043</xdr:rowOff>
    </xdr:from>
    <xdr:to>
      <xdr:col>24</xdr:col>
      <xdr:colOff>152400</xdr:colOff>
      <xdr:row>58</xdr:row>
      <xdr:rowOff>140043</xdr:rowOff>
    </xdr:to>
    <xdr:cxnSp macro="">
      <xdr:nvCxnSpPr>
        <xdr:cNvPr id="119" name="直線コネクタ 118">
          <a:extLst>
            <a:ext uri="{FF2B5EF4-FFF2-40B4-BE49-F238E27FC236}">
              <a16:creationId xmlns:a16="http://schemas.microsoft.com/office/drawing/2014/main" xmlns="" id="{00000000-0008-0000-0600-000077000000}"/>
            </a:ext>
          </a:extLst>
        </xdr:cNvPr>
        <xdr:cNvCxnSpPr/>
      </xdr:nvCxnSpPr>
      <xdr:spPr>
        <a:xfrm>
          <a:off x="4546600" y="10084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158745</xdr:rowOff>
    </xdr:from>
    <xdr:ext cx="599010" cy="259045"/>
    <xdr:sp macro="" textlink="">
      <xdr:nvSpPr>
        <xdr:cNvPr id="120" name="物件費最大値テキスト">
          <a:extLst>
            <a:ext uri="{FF2B5EF4-FFF2-40B4-BE49-F238E27FC236}">
              <a16:creationId xmlns:a16="http://schemas.microsoft.com/office/drawing/2014/main" xmlns="" id="{00000000-0008-0000-0600-000078000000}"/>
            </a:ext>
          </a:extLst>
        </xdr:cNvPr>
        <xdr:cNvSpPr txBox="1"/>
      </xdr:nvSpPr>
      <xdr:spPr>
        <a:xfrm>
          <a:off x="4686300" y="83883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490,340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40618</xdr:rowOff>
    </xdr:from>
    <xdr:to>
      <xdr:col>24</xdr:col>
      <xdr:colOff>152400</xdr:colOff>
      <xdr:row>50</xdr:row>
      <xdr:rowOff>40618</xdr:rowOff>
    </xdr:to>
    <xdr:cxnSp macro="">
      <xdr:nvCxnSpPr>
        <xdr:cNvPr id="121" name="直線コネクタ 120">
          <a:extLst>
            <a:ext uri="{FF2B5EF4-FFF2-40B4-BE49-F238E27FC236}">
              <a16:creationId xmlns:a16="http://schemas.microsoft.com/office/drawing/2014/main" xmlns="" id="{00000000-0008-0000-0600-000079000000}"/>
            </a:ext>
          </a:extLst>
        </xdr:cNvPr>
        <xdr:cNvCxnSpPr/>
      </xdr:nvCxnSpPr>
      <xdr:spPr>
        <a:xfrm>
          <a:off x="4546600" y="86131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82693</xdr:rowOff>
    </xdr:from>
    <xdr:to>
      <xdr:col>24</xdr:col>
      <xdr:colOff>63500</xdr:colOff>
      <xdr:row>58</xdr:row>
      <xdr:rowOff>113450</xdr:rowOff>
    </xdr:to>
    <xdr:cxnSp macro="">
      <xdr:nvCxnSpPr>
        <xdr:cNvPr id="122" name="直線コネクタ 121">
          <a:extLst>
            <a:ext uri="{FF2B5EF4-FFF2-40B4-BE49-F238E27FC236}">
              <a16:creationId xmlns:a16="http://schemas.microsoft.com/office/drawing/2014/main" xmlns="" id="{00000000-0008-0000-0600-00007A000000}"/>
            </a:ext>
          </a:extLst>
        </xdr:cNvPr>
        <xdr:cNvCxnSpPr/>
      </xdr:nvCxnSpPr>
      <xdr:spPr>
        <a:xfrm>
          <a:off x="3797300" y="10026793"/>
          <a:ext cx="838200" cy="307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117519</xdr:rowOff>
    </xdr:from>
    <xdr:ext cx="534377" cy="259045"/>
    <xdr:sp macro="" textlink="">
      <xdr:nvSpPr>
        <xdr:cNvPr id="123" name="物件費平均値テキスト">
          <a:extLst>
            <a:ext uri="{FF2B5EF4-FFF2-40B4-BE49-F238E27FC236}">
              <a16:creationId xmlns:a16="http://schemas.microsoft.com/office/drawing/2014/main" xmlns="" id="{00000000-0008-0000-0600-00007B000000}"/>
            </a:ext>
          </a:extLst>
        </xdr:cNvPr>
        <xdr:cNvSpPr txBox="1"/>
      </xdr:nvSpPr>
      <xdr:spPr>
        <a:xfrm>
          <a:off x="4686300" y="971871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94642</xdr:rowOff>
    </xdr:from>
    <xdr:to>
      <xdr:col>24</xdr:col>
      <xdr:colOff>114300</xdr:colOff>
      <xdr:row>58</xdr:row>
      <xdr:rowOff>24792</xdr:rowOff>
    </xdr:to>
    <xdr:sp macro="" textlink="">
      <xdr:nvSpPr>
        <xdr:cNvPr id="124" name="フローチャート: 判断 123">
          <a:extLst>
            <a:ext uri="{FF2B5EF4-FFF2-40B4-BE49-F238E27FC236}">
              <a16:creationId xmlns:a16="http://schemas.microsoft.com/office/drawing/2014/main" xmlns="" id="{00000000-0008-0000-0600-00007C000000}"/>
            </a:ext>
          </a:extLst>
        </xdr:cNvPr>
        <xdr:cNvSpPr/>
      </xdr:nvSpPr>
      <xdr:spPr>
        <a:xfrm>
          <a:off x="4584700" y="9867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82693</xdr:rowOff>
    </xdr:from>
    <xdr:to>
      <xdr:col>19</xdr:col>
      <xdr:colOff>177800</xdr:colOff>
      <xdr:row>58</xdr:row>
      <xdr:rowOff>94640</xdr:rowOff>
    </xdr:to>
    <xdr:cxnSp macro="">
      <xdr:nvCxnSpPr>
        <xdr:cNvPr id="125" name="直線コネクタ 124">
          <a:extLst>
            <a:ext uri="{FF2B5EF4-FFF2-40B4-BE49-F238E27FC236}">
              <a16:creationId xmlns:a16="http://schemas.microsoft.com/office/drawing/2014/main" xmlns="" id="{00000000-0008-0000-0600-00007D000000}"/>
            </a:ext>
          </a:extLst>
        </xdr:cNvPr>
        <xdr:cNvCxnSpPr/>
      </xdr:nvCxnSpPr>
      <xdr:spPr>
        <a:xfrm flipV="1">
          <a:off x="2908300" y="10026793"/>
          <a:ext cx="889000" cy="11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105680</xdr:rowOff>
    </xdr:from>
    <xdr:to>
      <xdr:col>20</xdr:col>
      <xdr:colOff>38100</xdr:colOff>
      <xdr:row>58</xdr:row>
      <xdr:rowOff>35830</xdr:rowOff>
    </xdr:to>
    <xdr:sp macro="" textlink="">
      <xdr:nvSpPr>
        <xdr:cNvPr id="126" name="フローチャート: 判断 125">
          <a:extLst>
            <a:ext uri="{FF2B5EF4-FFF2-40B4-BE49-F238E27FC236}">
              <a16:creationId xmlns:a16="http://schemas.microsoft.com/office/drawing/2014/main" xmlns="" id="{00000000-0008-0000-0600-00007E000000}"/>
            </a:ext>
          </a:extLst>
        </xdr:cNvPr>
        <xdr:cNvSpPr/>
      </xdr:nvSpPr>
      <xdr:spPr>
        <a:xfrm>
          <a:off x="3746500" y="987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52357</xdr:rowOff>
    </xdr:from>
    <xdr:ext cx="534377" cy="259045"/>
    <xdr:sp macro="" textlink="">
      <xdr:nvSpPr>
        <xdr:cNvPr id="127" name="テキスト ボックス 126">
          <a:extLst>
            <a:ext uri="{FF2B5EF4-FFF2-40B4-BE49-F238E27FC236}">
              <a16:creationId xmlns:a16="http://schemas.microsoft.com/office/drawing/2014/main" xmlns="" id="{00000000-0008-0000-0600-00007F000000}"/>
            </a:ext>
          </a:extLst>
        </xdr:cNvPr>
        <xdr:cNvSpPr txBox="1"/>
      </xdr:nvSpPr>
      <xdr:spPr>
        <a:xfrm>
          <a:off x="3530111" y="9653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87,362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94640</xdr:rowOff>
    </xdr:from>
    <xdr:to>
      <xdr:col>15</xdr:col>
      <xdr:colOff>50800</xdr:colOff>
      <xdr:row>58</xdr:row>
      <xdr:rowOff>105230</xdr:rowOff>
    </xdr:to>
    <xdr:cxnSp macro="">
      <xdr:nvCxnSpPr>
        <xdr:cNvPr id="128" name="直線コネクタ 127">
          <a:extLst>
            <a:ext uri="{FF2B5EF4-FFF2-40B4-BE49-F238E27FC236}">
              <a16:creationId xmlns:a16="http://schemas.microsoft.com/office/drawing/2014/main" xmlns="" id="{00000000-0008-0000-0600-000080000000}"/>
            </a:ext>
          </a:extLst>
        </xdr:cNvPr>
        <xdr:cNvCxnSpPr/>
      </xdr:nvCxnSpPr>
      <xdr:spPr>
        <a:xfrm flipV="1">
          <a:off x="2019300" y="10038740"/>
          <a:ext cx="889000" cy="10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126345</xdr:rowOff>
    </xdr:from>
    <xdr:to>
      <xdr:col>15</xdr:col>
      <xdr:colOff>101600</xdr:colOff>
      <xdr:row>58</xdr:row>
      <xdr:rowOff>56495</xdr:rowOff>
    </xdr:to>
    <xdr:sp macro="" textlink="">
      <xdr:nvSpPr>
        <xdr:cNvPr id="129" name="フローチャート: 判断 128">
          <a:extLst>
            <a:ext uri="{FF2B5EF4-FFF2-40B4-BE49-F238E27FC236}">
              <a16:creationId xmlns:a16="http://schemas.microsoft.com/office/drawing/2014/main" xmlns="" id="{00000000-0008-0000-0600-000081000000}"/>
            </a:ext>
          </a:extLst>
        </xdr:cNvPr>
        <xdr:cNvSpPr/>
      </xdr:nvSpPr>
      <xdr:spPr>
        <a:xfrm>
          <a:off x="2857500" y="9898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73022</xdr:rowOff>
    </xdr:from>
    <xdr:ext cx="534377" cy="259045"/>
    <xdr:sp macro="" textlink="">
      <xdr:nvSpPr>
        <xdr:cNvPr id="130" name="テキスト ボックス 129">
          <a:extLst>
            <a:ext uri="{FF2B5EF4-FFF2-40B4-BE49-F238E27FC236}">
              <a16:creationId xmlns:a16="http://schemas.microsoft.com/office/drawing/2014/main" xmlns="" id="{00000000-0008-0000-0600-000082000000}"/>
            </a:ext>
          </a:extLst>
        </xdr:cNvPr>
        <xdr:cNvSpPr txBox="1"/>
      </xdr:nvSpPr>
      <xdr:spPr>
        <a:xfrm>
          <a:off x="2641111" y="9674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105230</xdr:rowOff>
    </xdr:from>
    <xdr:to>
      <xdr:col>10</xdr:col>
      <xdr:colOff>114300</xdr:colOff>
      <xdr:row>58</xdr:row>
      <xdr:rowOff>107248</xdr:rowOff>
    </xdr:to>
    <xdr:cxnSp macro="">
      <xdr:nvCxnSpPr>
        <xdr:cNvPr id="131" name="直線コネクタ 130">
          <a:extLst>
            <a:ext uri="{FF2B5EF4-FFF2-40B4-BE49-F238E27FC236}">
              <a16:creationId xmlns:a16="http://schemas.microsoft.com/office/drawing/2014/main" xmlns="" id="{00000000-0008-0000-0600-000083000000}"/>
            </a:ext>
          </a:extLst>
        </xdr:cNvPr>
        <xdr:cNvCxnSpPr/>
      </xdr:nvCxnSpPr>
      <xdr:spPr>
        <a:xfrm flipV="1">
          <a:off x="1130300" y="10049330"/>
          <a:ext cx="889000" cy="20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138633</xdr:rowOff>
    </xdr:from>
    <xdr:to>
      <xdr:col>10</xdr:col>
      <xdr:colOff>165100</xdr:colOff>
      <xdr:row>58</xdr:row>
      <xdr:rowOff>68783</xdr:rowOff>
    </xdr:to>
    <xdr:sp macro="" textlink="">
      <xdr:nvSpPr>
        <xdr:cNvPr id="132" name="フローチャート: 判断 131">
          <a:extLst>
            <a:ext uri="{FF2B5EF4-FFF2-40B4-BE49-F238E27FC236}">
              <a16:creationId xmlns:a16="http://schemas.microsoft.com/office/drawing/2014/main" xmlns="" id="{00000000-0008-0000-0600-000084000000}"/>
            </a:ext>
          </a:extLst>
        </xdr:cNvPr>
        <xdr:cNvSpPr/>
      </xdr:nvSpPr>
      <xdr:spPr>
        <a:xfrm>
          <a:off x="1968500" y="9911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85310</xdr:rowOff>
    </xdr:from>
    <xdr:ext cx="534377" cy="259045"/>
    <xdr:sp macro="" textlink="">
      <xdr:nvSpPr>
        <xdr:cNvPr id="133" name="テキスト ボックス 132">
          <a:extLst>
            <a:ext uri="{FF2B5EF4-FFF2-40B4-BE49-F238E27FC236}">
              <a16:creationId xmlns:a16="http://schemas.microsoft.com/office/drawing/2014/main" xmlns="" id="{00000000-0008-0000-0600-000085000000}"/>
            </a:ext>
          </a:extLst>
        </xdr:cNvPr>
        <xdr:cNvSpPr txBox="1"/>
      </xdr:nvSpPr>
      <xdr:spPr>
        <a:xfrm>
          <a:off x="1752111" y="96865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144149</xdr:rowOff>
    </xdr:from>
    <xdr:to>
      <xdr:col>6</xdr:col>
      <xdr:colOff>38100</xdr:colOff>
      <xdr:row>58</xdr:row>
      <xdr:rowOff>74299</xdr:rowOff>
    </xdr:to>
    <xdr:sp macro="" textlink="">
      <xdr:nvSpPr>
        <xdr:cNvPr id="134" name="フローチャート: 判断 133">
          <a:extLst>
            <a:ext uri="{FF2B5EF4-FFF2-40B4-BE49-F238E27FC236}">
              <a16:creationId xmlns:a16="http://schemas.microsoft.com/office/drawing/2014/main" xmlns="" id="{00000000-0008-0000-0600-000086000000}"/>
            </a:ext>
          </a:extLst>
        </xdr:cNvPr>
        <xdr:cNvSpPr/>
      </xdr:nvSpPr>
      <xdr:spPr>
        <a:xfrm>
          <a:off x="1079500" y="9916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90826</xdr:rowOff>
    </xdr:from>
    <xdr:ext cx="534377" cy="259045"/>
    <xdr:sp macro="" textlink="">
      <xdr:nvSpPr>
        <xdr:cNvPr id="135" name="テキスト ボックス 134">
          <a:extLst>
            <a:ext uri="{FF2B5EF4-FFF2-40B4-BE49-F238E27FC236}">
              <a16:creationId xmlns:a16="http://schemas.microsoft.com/office/drawing/2014/main" xmlns="" id="{00000000-0008-0000-0600-000087000000}"/>
            </a:ext>
          </a:extLst>
        </xdr:cNvPr>
        <xdr:cNvSpPr txBox="1"/>
      </xdr:nvSpPr>
      <xdr:spPr>
        <a:xfrm>
          <a:off x="863111" y="9692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xmlns="" id="{00000000-0008-0000-0600-000088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xmlns="" id="{00000000-0008-0000-0600-000089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xmlns="" id="{00000000-0008-0000-0600-00008A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xmlns="" id="{00000000-0008-0000-0600-00008B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0" name="テキスト ボックス 139">
          <a:extLst>
            <a:ext uri="{FF2B5EF4-FFF2-40B4-BE49-F238E27FC236}">
              <a16:creationId xmlns:a16="http://schemas.microsoft.com/office/drawing/2014/main" xmlns="" id="{00000000-0008-0000-0600-00008C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62650</xdr:rowOff>
    </xdr:from>
    <xdr:to>
      <xdr:col>24</xdr:col>
      <xdr:colOff>114300</xdr:colOff>
      <xdr:row>58</xdr:row>
      <xdr:rowOff>164250</xdr:rowOff>
    </xdr:to>
    <xdr:sp macro="" textlink="">
      <xdr:nvSpPr>
        <xdr:cNvPr id="141" name="楕円 140">
          <a:extLst>
            <a:ext uri="{FF2B5EF4-FFF2-40B4-BE49-F238E27FC236}">
              <a16:creationId xmlns:a16="http://schemas.microsoft.com/office/drawing/2014/main" xmlns="" id="{00000000-0008-0000-0600-00008D000000}"/>
            </a:ext>
          </a:extLst>
        </xdr:cNvPr>
        <xdr:cNvSpPr/>
      </xdr:nvSpPr>
      <xdr:spPr>
        <a:xfrm>
          <a:off x="4584700" y="10006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149027</xdr:rowOff>
    </xdr:from>
    <xdr:ext cx="534377" cy="259045"/>
    <xdr:sp macro="" textlink="">
      <xdr:nvSpPr>
        <xdr:cNvPr id="142" name="物件費該当値テキスト">
          <a:extLst>
            <a:ext uri="{FF2B5EF4-FFF2-40B4-BE49-F238E27FC236}">
              <a16:creationId xmlns:a16="http://schemas.microsoft.com/office/drawing/2014/main" xmlns="" id="{00000000-0008-0000-0600-00008E000000}"/>
            </a:ext>
          </a:extLst>
        </xdr:cNvPr>
        <xdr:cNvSpPr txBox="1"/>
      </xdr:nvSpPr>
      <xdr:spPr>
        <a:xfrm>
          <a:off x="4686300" y="9921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31893</xdr:rowOff>
    </xdr:from>
    <xdr:to>
      <xdr:col>20</xdr:col>
      <xdr:colOff>38100</xdr:colOff>
      <xdr:row>58</xdr:row>
      <xdr:rowOff>133493</xdr:rowOff>
    </xdr:to>
    <xdr:sp macro="" textlink="">
      <xdr:nvSpPr>
        <xdr:cNvPr id="143" name="楕円 142">
          <a:extLst>
            <a:ext uri="{FF2B5EF4-FFF2-40B4-BE49-F238E27FC236}">
              <a16:creationId xmlns:a16="http://schemas.microsoft.com/office/drawing/2014/main" xmlns="" id="{00000000-0008-0000-0600-00008F000000}"/>
            </a:ext>
          </a:extLst>
        </xdr:cNvPr>
        <xdr:cNvSpPr/>
      </xdr:nvSpPr>
      <xdr:spPr>
        <a:xfrm>
          <a:off x="3746500" y="9975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124620</xdr:rowOff>
    </xdr:from>
    <xdr:ext cx="534377" cy="259045"/>
    <xdr:sp macro="" textlink="">
      <xdr:nvSpPr>
        <xdr:cNvPr id="144" name="テキスト ボックス 143">
          <a:extLst>
            <a:ext uri="{FF2B5EF4-FFF2-40B4-BE49-F238E27FC236}">
              <a16:creationId xmlns:a16="http://schemas.microsoft.com/office/drawing/2014/main" xmlns="" id="{00000000-0008-0000-0600-000090000000}"/>
            </a:ext>
          </a:extLst>
        </xdr:cNvPr>
        <xdr:cNvSpPr txBox="1"/>
      </xdr:nvSpPr>
      <xdr:spPr>
        <a:xfrm>
          <a:off x="3530111" y="10068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57,456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43840</xdr:rowOff>
    </xdr:from>
    <xdr:to>
      <xdr:col>15</xdr:col>
      <xdr:colOff>101600</xdr:colOff>
      <xdr:row>58</xdr:row>
      <xdr:rowOff>145440</xdr:rowOff>
    </xdr:to>
    <xdr:sp macro="" textlink="">
      <xdr:nvSpPr>
        <xdr:cNvPr id="145" name="楕円 144">
          <a:extLst>
            <a:ext uri="{FF2B5EF4-FFF2-40B4-BE49-F238E27FC236}">
              <a16:creationId xmlns:a16="http://schemas.microsoft.com/office/drawing/2014/main" xmlns="" id="{00000000-0008-0000-0600-000091000000}"/>
            </a:ext>
          </a:extLst>
        </xdr:cNvPr>
        <xdr:cNvSpPr/>
      </xdr:nvSpPr>
      <xdr:spPr>
        <a:xfrm>
          <a:off x="2857500" y="9987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136567</xdr:rowOff>
    </xdr:from>
    <xdr:ext cx="534377" cy="259045"/>
    <xdr:sp macro="" textlink="">
      <xdr:nvSpPr>
        <xdr:cNvPr id="146" name="テキスト ボックス 145">
          <a:extLst>
            <a:ext uri="{FF2B5EF4-FFF2-40B4-BE49-F238E27FC236}">
              <a16:creationId xmlns:a16="http://schemas.microsoft.com/office/drawing/2014/main" xmlns="" id="{00000000-0008-0000-0600-000092000000}"/>
            </a:ext>
          </a:extLst>
        </xdr:cNvPr>
        <xdr:cNvSpPr txBox="1"/>
      </xdr:nvSpPr>
      <xdr:spPr>
        <a:xfrm>
          <a:off x="2641111" y="10080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54430</xdr:rowOff>
    </xdr:from>
    <xdr:to>
      <xdr:col>10</xdr:col>
      <xdr:colOff>165100</xdr:colOff>
      <xdr:row>58</xdr:row>
      <xdr:rowOff>156030</xdr:rowOff>
    </xdr:to>
    <xdr:sp macro="" textlink="">
      <xdr:nvSpPr>
        <xdr:cNvPr id="147" name="楕円 146">
          <a:extLst>
            <a:ext uri="{FF2B5EF4-FFF2-40B4-BE49-F238E27FC236}">
              <a16:creationId xmlns:a16="http://schemas.microsoft.com/office/drawing/2014/main" xmlns="" id="{00000000-0008-0000-0600-000093000000}"/>
            </a:ext>
          </a:extLst>
        </xdr:cNvPr>
        <xdr:cNvSpPr/>
      </xdr:nvSpPr>
      <xdr:spPr>
        <a:xfrm>
          <a:off x="1968500" y="9998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147157</xdr:rowOff>
    </xdr:from>
    <xdr:ext cx="534377" cy="259045"/>
    <xdr:sp macro="" textlink="">
      <xdr:nvSpPr>
        <xdr:cNvPr id="148" name="テキスト ボックス 147">
          <a:extLst>
            <a:ext uri="{FF2B5EF4-FFF2-40B4-BE49-F238E27FC236}">
              <a16:creationId xmlns:a16="http://schemas.microsoft.com/office/drawing/2014/main" xmlns="" id="{00000000-0008-0000-0600-000094000000}"/>
            </a:ext>
          </a:extLst>
        </xdr:cNvPr>
        <xdr:cNvSpPr txBox="1"/>
      </xdr:nvSpPr>
      <xdr:spPr>
        <a:xfrm>
          <a:off x="1752111" y="10091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56448</xdr:rowOff>
    </xdr:from>
    <xdr:to>
      <xdr:col>6</xdr:col>
      <xdr:colOff>38100</xdr:colOff>
      <xdr:row>58</xdr:row>
      <xdr:rowOff>158048</xdr:rowOff>
    </xdr:to>
    <xdr:sp macro="" textlink="">
      <xdr:nvSpPr>
        <xdr:cNvPr id="149" name="楕円 148">
          <a:extLst>
            <a:ext uri="{FF2B5EF4-FFF2-40B4-BE49-F238E27FC236}">
              <a16:creationId xmlns:a16="http://schemas.microsoft.com/office/drawing/2014/main" xmlns="" id="{00000000-0008-0000-0600-000095000000}"/>
            </a:ext>
          </a:extLst>
        </xdr:cNvPr>
        <xdr:cNvSpPr/>
      </xdr:nvSpPr>
      <xdr:spPr>
        <a:xfrm>
          <a:off x="1079500" y="10000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149175</xdr:rowOff>
    </xdr:from>
    <xdr:ext cx="534377" cy="259045"/>
    <xdr:sp macro="" textlink="">
      <xdr:nvSpPr>
        <xdr:cNvPr id="150" name="テキスト ボックス 149">
          <a:extLst>
            <a:ext uri="{FF2B5EF4-FFF2-40B4-BE49-F238E27FC236}">
              <a16:creationId xmlns:a16="http://schemas.microsoft.com/office/drawing/2014/main" xmlns="" id="{00000000-0008-0000-0600-000096000000}"/>
            </a:ext>
          </a:extLst>
        </xdr:cNvPr>
        <xdr:cNvSpPr txBox="1"/>
      </xdr:nvSpPr>
      <xdr:spPr>
        <a:xfrm>
          <a:off x="863111" y="10093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1" name="正方形/長方形 150">
          <a:extLst>
            <a:ext uri="{FF2B5EF4-FFF2-40B4-BE49-F238E27FC236}">
              <a16:creationId xmlns:a16="http://schemas.microsoft.com/office/drawing/2014/main" xmlns="" id="{00000000-0008-0000-0600-000097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2" name="正方形/長方形 151">
          <a:extLst>
            <a:ext uri="{FF2B5EF4-FFF2-40B4-BE49-F238E27FC236}">
              <a16:creationId xmlns:a16="http://schemas.microsoft.com/office/drawing/2014/main" xmlns="" id="{00000000-0008-0000-0600-000098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3" name="正方形/長方形 152">
          <a:extLst>
            <a:ext uri="{FF2B5EF4-FFF2-40B4-BE49-F238E27FC236}">
              <a16:creationId xmlns:a16="http://schemas.microsoft.com/office/drawing/2014/main" xmlns="" id="{00000000-0008-0000-0600-000099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4" name="正方形/長方形 153">
          <a:extLst>
            <a:ext uri="{FF2B5EF4-FFF2-40B4-BE49-F238E27FC236}">
              <a16:creationId xmlns:a16="http://schemas.microsoft.com/office/drawing/2014/main" xmlns="" id="{00000000-0008-0000-0600-00009A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5" name="正方形/長方形 154">
          <a:extLst>
            <a:ext uri="{FF2B5EF4-FFF2-40B4-BE49-F238E27FC236}">
              <a16:creationId xmlns:a16="http://schemas.microsoft.com/office/drawing/2014/main" xmlns="" id="{00000000-0008-0000-0600-00009B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6" name="正方形/長方形 155">
          <a:extLst>
            <a:ext uri="{FF2B5EF4-FFF2-40B4-BE49-F238E27FC236}">
              <a16:creationId xmlns:a16="http://schemas.microsoft.com/office/drawing/2014/main" xmlns="" id="{00000000-0008-0000-0600-00009C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7" name="正方形/長方形 156">
          <a:extLst>
            <a:ext uri="{FF2B5EF4-FFF2-40B4-BE49-F238E27FC236}">
              <a16:creationId xmlns:a16="http://schemas.microsoft.com/office/drawing/2014/main" xmlns="" id="{00000000-0008-0000-0600-00009D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8" name="正方形/長方形 157">
          <a:extLst>
            <a:ext uri="{FF2B5EF4-FFF2-40B4-BE49-F238E27FC236}">
              <a16:creationId xmlns:a16="http://schemas.microsoft.com/office/drawing/2014/main" xmlns="" id="{00000000-0008-0000-0600-00009E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9" name="テキスト ボックス 158">
          <a:extLst>
            <a:ext uri="{FF2B5EF4-FFF2-40B4-BE49-F238E27FC236}">
              <a16:creationId xmlns:a16="http://schemas.microsoft.com/office/drawing/2014/main" xmlns="" id="{00000000-0008-0000-0600-00009F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0" name="直線コネクタ 159">
          <a:extLst>
            <a:ext uri="{FF2B5EF4-FFF2-40B4-BE49-F238E27FC236}">
              <a16:creationId xmlns:a16="http://schemas.microsoft.com/office/drawing/2014/main" xmlns="" id="{00000000-0008-0000-0600-0000A0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1" name="直線コネクタ 160">
          <a:extLst>
            <a:ext uri="{FF2B5EF4-FFF2-40B4-BE49-F238E27FC236}">
              <a16:creationId xmlns:a16="http://schemas.microsoft.com/office/drawing/2014/main" xmlns="" id="{00000000-0008-0000-0600-0000A1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2" name="テキスト ボックス 161">
          <a:extLst>
            <a:ext uri="{FF2B5EF4-FFF2-40B4-BE49-F238E27FC236}">
              <a16:creationId xmlns:a16="http://schemas.microsoft.com/office/drawing/2014/main" xmlns="" id="{00000000-0008-0000-0600-0000A2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3" name="直線コネクタ 162">
          <a:extLst>
            <a:ext uri="{FF2B5EF4-FFF2-40B4-BE49-F238E27FC236}">
              <a16:creationId xmlns:a16="http://schemas.microsoft.com/office/drawing/2014/main" xmlns="" id="{00000000-0008-0000-0600-0000A3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4" name="テキスト ボックス 163">
          <a:extLst>
            <a:ext uri="{FF2B5EF4-FFF2-40B4-BE49-F238E27FC236}">
              <a16:creationId xmlns:a16="http://schemas.microsoft.com/office/drawing/2014/main" xmlns="" id="{00000000-0008-0000-0600-0000A4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5" name="直線コネクタ 164">
          <a:extLst>
            <a:ext uri="{FF2B5EF4-FFF2-40B4-BE49-F238E27FC236}">
              <a16:creationId xmlns:a16="http://schemas.microsoft.com/office/drawing/2014/main" xmlns="" id="{00000000-0008-0000-0600-0000A5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6" name="テキスト ボックス 165">
          <a:extLst>
            <a:ext uri="{FF2B5EF4-FFF2-40B4-BE49-F238E27FC236}">
              <a16:creationId xmlns:a16="http://schemas.microsoft.com/office/drawing/2014/main" xmlns="" id="{00000000-0008-0000-0600-0000A6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7" name="直線コネクタ 166">
          <a:extLst>
            <a:ext uri="{FF2B5EF4-FFF2-40B4-BE49-F238E27FC236}">
              <a16:creationId xmlns:a16="http://schemas.microsoft.com/office/drawing/2014/main" xmlns="" id="{00000000-0008-0000-0600-0000A7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8" name="テキスト ボックス 167">
          <a:extLst>
            <a:ext uri="{FF2B5EF4-FFF2-40B4-BE49-F238E27FC236}">
              <a16:creationId xmlns:a16="http://schemas.microsoft.com/office/drawing/2014/main" xmlns="" id="{00000000-0008-0000-0600-0000A8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9" name="直線コネクタ 168">
          <a:extLst>
            <a:ext uri="{FF2B5EF4-FFF2-40B4-BE49-F238E27FC236}">
              <a16:creationId xmlns:a16="http://schemas.microsoft.com/office/drawing/2014/main" xmlns="" id="{00000000-0008-0000-0600-0000A9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70" name="テキスト ボックス 169">
          <a:extLst>
            <a:ext uri="{FF2B5EF4-FFF2-40B4-BE49-F238E27FC236}">
              <a16:creationId xmlns:a16="http://schemas.microsoft.com/office/drawing/2014/main" xmlns="" id="{00000000-0008-0000-0600-0000AA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a:extLst>
            <a:ext uri="{FF2B5EF4-FFF2-40B4-BE49-F238E27FC236}">
              <a16:creationId xmlns:a16="http://schemas.microsoft.com/office/drawing/2014/main" xmlns="" id="{00000000-0008-0000-0600-0000AB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a:extLst>
            <a:ext uri="{FF2B5EF4-FFF2-40B4-BE49-F238E27FC236}">
              <a16:creationId xmlns:a16="http://schemas.microsoft.com/office/drawing/2014/main" xmlns="" id="{00000000-0008-0000-0600-0000AC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維持補修費グラフ枠">
          <a:extLst>
            <a:ext uri="{FF2B5EF4-FFF2-40B4-BE49-F238E27FC236}">
              <a16:creationId xmlns:a16="http://schemas.microsoft.com/office/drawing/2014/main" xmlns="" id="{00000000-0008-0000-0600-0000AD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69024</xdr:rowOff>
    </xdr:from>
    <xdr:to>
      <xdr:col>24</xdr:col>
      <xdr:colOff>62865</xdr:colOff>
      <xdr:row>79</xdr:row>
      <xdr:rowOff>43250</xdr:rowOff>
    </xdr:to>
    <xdr:cxnSp macro="">
      <xdr:nvCxnSpPr>
        <xdr:cNvPr id="174" name="直線コネクタ 173">
          <a:extLst>
            <a:ext uri="{FF2B5EF4-FFF2-40B4-BE49-F238E27FC236}">
              <a16:creationId xmlns:a16="http://schemas.microsoft.com/office/drawing/2014/main" xmlns="" id="{00000000-0008-0000-0600-0000AE000000}"/>
            </a:ext>
          </a:extLst>
        </xdr:cNvPr>
        <xdr:cNvCxnSpPr/>
      </xdr:nvCxnSpPr>
      <xdr:spPr>
        <a:xfrm flipV="1">
          <a:off x="4633595" y="12241974"/>
          <a:ext cx="1270" cy="13458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47077</xdr:rowOff>
    </xdr:from>
    <xdr:ext cx="313932" cy="259045"/>
    <xdr:sp macro="" textlink="">
      <xdr:nvSpPr>
        <xdr:cNvPr id="175" name="維持補修費最小値テキスト">
          <a:extLst>
            <a:ext uri="{FF2B5EF4-FFF2-40B4-BE49-F238E27FC236}">
              <a16:creationId xmlns:a16="http://schemas.microsoft.com/office/drawing/2014/main" xmlns="" id="{00000000-0008-0000-0600-0000AF000000}"/>
            </a:ext>
          </a:extLst>
        </xdr:cNvPr>
        <xdr:cNvSpPr txBox="1"/>
      </xdr:nvSpPr>
      <xdr:spPr>
        <a:xfrm>
          <a:off x="4686300" y="1359162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43250</xdr:rowOff>
    </xdr:from>
    <xdr:to>
      <xdr:col>24</xdr:col>
      <xdr:colOff>152400</xdr:colOff>
      <xdr:row>79</xdr:row>
      <xdr:rowOff>43250</xdr:rowOff>
    </xdr:to>
    <xdr:cxnSp macro="">
      <xdr:nvCxnSpPr>
        <xdr:cNvPr id="176" name="直線コネクタ 175">
          <a:extLst>
            <a:ext uri="{FF2B5EF4-FFF2-40B4-BE49-F238E27FC236}">
              <a16:creationId xmlns:a16="http://schemas.microsoft.com/office/drawing/2014/main" xmlns="" id="{00000000-0008-0000-0600-0000B0000000}"/>
            </a:ext>
          </a:extLst>
        </xdr:cNvPr>
        <xdr:cNvCxnSpPr/>
      </xdr:nvCxnSpPr>
      <xdr:spPr>
        <a:xfrm>
          <a:off x="4546600" y="13587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15701</xdr:rowOff>
    </xdr:from>
    <xdr:ext cx="534377" cy="259045"/>
    <xdr:sp macro="" textlink="">
      <xdr:nvSpPr>
        <xdr:cNvPr id="177" name="維持補修費最大値テキスト">
          <a:extLst>
            <a:ext uri="{FF2B5EF4-FFF2-40B4-BE49-F238E27FC236}">
              <a16:creationId xmlns:a16="http://schemas.microsoft.com/office/drawing/2014/main" xmlns="" id="{00000000-0008-0000-0600-0000B1000000}"/>
            </a:ext>
          </a:extLst>
        </xdr:cNvPr>
        <xdr:cNvSpPr txBox="1"/>
      </xdr:nvSpPr>
      <xdr:spPr>
        <a:xfrm>
          <a:off x="4686300" y="12017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70,710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69024</xdr:rowOff>
    </xdr:from>
    <xdr:to>
      <xdr:col>24</xdr:col>
      <xdr:colOff>152400</xdr:colOff>
      <xdr:row>71</xdr:row>
      <xdr:rowOff>69024</xdr:rowOff>
    </xdr:to>
    <xdr:cxnSp macro="">
      <xdr:nvCxnSpPr>
        <xdr:cNvPr id="178" name="直線コネクタ 177">
          <a:extLst>
            <a:ext uri="{FF2B5EF4-FFF2-40B4-BE49-F238E27FC236}">
              <a16:creationId xmlns:a16="http://schemas.microsoft.com/office/drawing/2014/main" xmlns="" id="{00000000-0008-0000-0600-0000B2000000}"/>
            </a:ext>
          </a:extLst>
        </xdr:cNvPr>
        <xdr:cNvCxnSpPr/>
      </xdr:nvCxnSpPr>
      <xdr:spPr>
        <a:xfrm>
          <a:off x="4546600" y="122419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79</xdr:row>
      <xdr:rowOff>18980</xdr:rowOff>
    </xdr:from>
    <xdr:to>
      <xdr:col>24</xdr:col>
      <xdr:colOff>63500</xdr:colOff>
      <xdr:row>79</xdr:row>
      <xdr:rowOff>20180</xdr:rowOff>
    </xdr:to>
    <xdr:cxnSp macro="">
      <xdr:nvCxnSpPr>
        <xdr:cNvPr id="179" name="直線コネクタ 178">
          <a:extLst>
            <a:ext uri="{FF2B5EF4-FFF2-40B4-BE49-F238E27FC236}">
              <a16:creationId xmlns:a16="http://schemas.microsoft.com/office/drawing/2014/main" xmlns="" id="{00000000-0008-0000-0600-0000B3000000}"/>
            </a:ext>
          </a:extLst>
        </xdr:cNvPr>
        <xdr:cNvCxnSpPr/>
      </xdr:nvCxnSpPr>
      <xdr:spPr>
        <a:xfrm flipV="1">
          <a:off x="3797300" y="13563530"/>
          <a:ext cx="838200" cy="1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7250</xdr:rowOff>
    </xdr:from>
    <xdr:ext cx="469744" cy="259045"/>
    <xdr:sp macro="" textlink="">
      <xdr:nvSpPr>
        <xdr:cNvPr id="180" name="維持補修費平均値テキスト">
          <a:extLst>
            <a:ext uri="{FF2B5EF4-FFF2-40B4-BE49-F238E27FC236}">
              <a16:creationId xmlns:a16="http://schemas.microsoft.com/office/drawing/2014/main" xmlns="" id="{00000000-0008-0000-0600-0000B4000000}"/>
            </a:ext>
          </a:extLst>
        </xdr:cNvPr>
        <xdr:cNvSpPr txBox="1"/>
      </xdr:nvSpPr>
      <xdr:spPr>
        <a:xfrm>
          <a:off x="4686300" y="1320890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155823</xdr:rowOff>
    </xdr:from>
    <xdr:to>
      <xdr:col>24</xdr:col>
      <xdr:colOff>114300</xdr:colOff>
      <xdr:row>78</xdr:row>
      <xdr:rowOff>85973</xdr:rowOff>
    </xdr:to>
    <xdr:sp macro="" textlink="">
      <xdr:nvSpPr>
        <xdr:cNvPr id="181" name="フローチャート: 判断 180">
          <a:extLst>
            <a:ext uri="{FF2B5EF4-FFF2-40B4-BE49-F238E27FC236}">
              <a16:creationId xmlns:a16="http://schemas.microsoft.com/office/drawing/2014/main" xmlns="" id="{00000000-0008-0000-0600-0000B5000000}"/>
            </a:ext>
          </a:extLst>
        </xdr:cNvPr>
        <xdr:cNvSpPr/>
      </xdr:nvSpPr>
      <xdr:spPr>
        <a:xfrm>
          <a:off x="4584700" y="13357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79</xdr:row>
      <xdr:rowOff>20065</xdr:rowOff>
    </xdr:from>
    <xdr:to>
      <xdr:col>19</xdr:col>
      <xdr:colOff>177800</xdr:colOff>
      <xdr:row>79</xdr:row>
      <xdr:rowOff>20180</xdr:rowOff>
    </xdr:to>
    <xdr:cxnSp macro="">
      <xdr:nvCxnSpPr>
        <xdr:cNvPr id="182" name="直線コネクタ 181">
          <a:extLst>
            <a:ext uri="{FF2B5EF4-FFF2-40B4-BE49-F238E27FC236}">
              <a16:creationId xmlns:a16="http://schemas.microsoft.com/office/drawing/2014/main" xmlns="" id="{00000000-0008-0000-0600-0000B6000000}"/>
            </a:ext>
          </a:extLst>
        </xdr:cNvPr>
        <xdr:cNvCxnSpPr/>
      </xdr:nvCxnSpPr>
      <xdr:spPr>
        <a:xfrm>
          <a:off x="2908300" y="13564615"/>
          <a:ext cx="889000" cy="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37636</xdr:rowOff>
    </xdr:from>
    <xdr:to>
      <xdr:col>20</xdr:col>
      <xdr:colOff>38100</xdr:colOff>
      <xdr:row>78</xdr:row>
      <xdr:rowOff>139236</xdr:rowOff>
    </xdr:to>
    <xdr:sp macro="" textlink="">
      <xdr:nvSpPr>
        <xdr:cNvPr id="183" name="フローチャート: 判断 182">
          <a:extLst>
            <a:ext uri="{FF2B5EF4-FFF2-40B4-BE49-F238E27FC236}">
              <a16:creationId xmlns:a16="http://schemas.microsoft.com/office/drawing/2014/main" xmlns="" id="{00000000-0008-0000-0600-0000B7000000}"/>
            </a:ext>
          </a:extLst>
        </xdr:cNvPr>
        <xdr:cNvSpPr/>
      </xdr:nvSpPr>
      <xdr:spPr>
        <a:xfrm>
          <a:off x="3746500" y="13410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155763</xdr:rowOff>
    </xdr:from>
    <xdr:ext cx="469744" cy="259045"/>
    <xdr:sp macro="" textlink="">
      <xdr:nvSpPr>
        <xdr:cNvPr id="184" name="テキスト ボックス 183">
          <a:extLst>
            <a:ext uri="{FF2B5EF4-FFF2-40B4-BE49-F238E27FC236}">
              <a16:creationId xmlns:a16="http://schemas.microsoft.com/office/drawing/2014/main" xmlns="" id="{00000000-0008-0000-0600-0000B8000000}"/>
            </a:ext>
          </a:extLst>
        </xdr:cNvPr>
        <xdr:cNvSpPr txBox="1"/>
      </xdr:nvSpPr>
      <xdr:spPr>
        <a:xfrm>
          <a:off x="3562428" y="131859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79</xdr:row>
      <xdr:rowOff>20065</xdr:rowOff>
    </xdr:from>
    <xdr:to>
      <xdr:col>15</xdr:col>
      <xdr:colOff>50800</xdr:colOff>
      <xdr:row>79</xdr:row>
      <xdr:rowOff>21704</xdr:rowOff>
    </xdr:to>
    <xdr:cxnSp macro="">
      <xdr:nvCxnSpPr>
        <xdr:cNvPr id="185" name="直線コネクタ 184">
          <a:extLst>
            <a:ext uri="{FF2B5EF4-FFF2-40B4-BE49-F238E27FC236}">
              <a16:creationId xmlns:a16="http://schemas.microsoft.com/office/drawing/2014/main" xmlns="" id="{00000000-0008-0000-0600-0000B9000000}"/>
            </a:ext>
          </a:extLst>
        </xdr:cNvPr>
        <xdr:cNvCxnSpPr/>
      </xdr:nvCxnSpPr>
      <xdr:spPr>
        <a:xfrm flipV="1">
          <a:off x="2019300" y="13564615"/>
          <a:ext cx="889000" cy="1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19234</xdr:rowOff>
    </xdr:from>
    <xdr:to>
      <xdr:col>15</xdr:col>
      <xdr:colOff>101600</xdr:colOff>
      <xdr:row>78</xdr:row>
      <xdr:rowOff>120834</xdr:rowOff>
    </xdr:to>
    <xdr:sp macro="" textlink="">
      <xdr:nvSpPr>
        <xdr:cNvPr id="186" name="フローチャート: 判断 185">
          <a:extLst>
            <a:ext uri="{FF2B5EF4-FFF2-40B4-BE49-F238E27FC236}">
              <a16:creationId xmlns:a16="http://schemas.microsoft.com/office/drawing/2014/main" xmlns="" id="{00000000-0008-0000-0600-0000BA000000}"/>
            </a:ext>
          </a:extLst>
        </xdr:cNvPr>
        <xdr:cNvSpPr/>
      </xdr:nvSpPr>
      <xdr:spPr>
        <a:xfrm>
          <a:off x="2857500" y="13392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137361</xdr:rowOff>
    </xdr:from>
    <xdr:ext cx="469744" cy="259045"/>
    <xdr:sp macro="" textlink="">
      <xdr:nvSpPr>
        <xdr:cNvPr id="187" name="テキスト ボックス 186">
          <a:extLst>
            <a:ext uri="{FF2B5EF4-FFF2-40B4-BE49-F238E27FC236}">
              <a16:creationId xmlns:a16="http://schemas.microsoft.com/office/drawing/2014/main" xmlns="" id="{00000000-0008-0000-0600-0000BB000000}"/>
            </a:ext>
          </a:extLst>
        </xdr:cNvPr>
        <xdr:cNvSpPr txBox="1"/>
      </xdr:nvSpPr>
      <xdr:spPr>
        <a:xfrm>
          <a:off x="2673428" y="131675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79</xdr:row>
      <xdr:rowOff>21419</xdr:rowOff>
    </xdr:from>
    <xdr:to>
      <xdr:col>10</xdr:col>
      <xdr:colOff>114300</xdr:colOff>
      <xdr:row>79</xdr:row>
      <xdr:rowOff>21704</xdr:rowOff>
    </xdr:to>
    <xdr:cxnSp macro="">
      <xdr:nvCxnSpPr>
        <xdr:cNvPr id="188" name="直線コネクタ 187">
          <a:extLst>
            <a:ext uri="{FF2B5EF4-FFF2-40B4-BE49-F238E27FC236}">
              <a16:creationId xmlns:a16="http://schemas.microsoft.com/office/drawing/2014/main" xmlns="" id="{00000000-0008-0000-0600-0000BC000000}"/>
            </a:ext>
          </a:extLst>
        </xdr:cNvPr>
        <xdr:cNvCxnSpPr/>
      </xdr:nvCxnSpPr>
      <xdr:spPr>
        <a:xfrm>
          <a:off x="1130300" y="13565969"/>
          <a:ext cx="889000" cy="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12528</xdr:rowOff>
    </xdr:from>
    <xdr:to>
      <xdr:col>10</xdr:col>
      <xdr:colOff>165100</xdr:colOff>
      <xdr:row>78</xdr:row>
      <xdr:rowOff>114128</xdr:rowOff>
    </xdr:to>
    <xdr:sp macro="" textlink="">
      <xdr:nvSpPr>
        <xdr:cNvPr id="189" name="フローチャート: 判断 188">
          <a:extLst>
            <a:ext uri="{FF2B5EF4-FFF2-40B4-BE49-F238E27FC236}">
              <a16:creationId xmlns:a16="http://schemas.microsoft.com/office/drawing/2014/main" xmlns="" id="{00000000-0008-0000-0600-0000BD000000}"/>
            </a:ext>
          </a:extLst>
        </xdr:cNvPr>
        <xdr:cNvSpPr/>
      </xdr:nvSpPr>
      <xdr:spPr>
        <a:xfrm>
          <a:off x="1968500" y="13385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130655</xdr:rowOff>
    </xdr:from>
    <xdr:ext cx="469744" cy="259045"/>
    <xdr:sp macro="" textlink="">
      <xdr:nvSpPr>
        <xdr:cNvPr id="190" name="テキスト ボックス 189">
          <a:extLst>
            <a:ext uri="{FF2B5EF4-FFF2-40B4-BE49-F238E27FC236}">
              <a16:creationId xmlns:a16="http://schemas.microsoft.com/office/drawing/2014/main" xmlns="" id="{00000000-0008-0000-0600-0000BE000000}"/>
            </a:ext>
          </a:extLst>
        </xdr:cNvPr>
        <xdr:cNvSpPr txBox="1"/>
      </xdr:nvSpPr>
      <xdr:spPr>
        <a:xfrm>
          <a:off x="1784428" y="13160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27787</xdr:rowOff>
    </xdr:from>
    <xdr:to>
      <xdr:col>6</xdr:col>
      <xdr:colOff>38100</xdr:colOff>
      <xdr:row>78</xdr:row>
      <xdr:rowOff>129387</xdr:rowOff>
    </xdr:to>
    <xdr:sp macro="" textlink="">
      <xdr:nvSpPr>
        <xdr:cNvPr id="191" name="フローチャート: 判断 190">
          <a:extLst>
            <a:ext uri="{FF2B5EF4-FFF2-40B4-BE49-F238E27FC236}">
              <a16:creationId xmlns:a16="http://schemas.microsoft.com/office/drawing/2014/main" xmlns="" id="{00000000-0008-0000-0600-0000BF000000}"/>
            </a:ext>
          </a:extLst>
        </xdr:cNvPr>
        <xdr:cNvSpPr/>
      </xdr:nvSpPr>
      <xdr:spPr>
        <a:xfrm>
          <a:off x="1079500" y="134008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145914</xdr:rowOff>
    </xdr:from>
    <xdr:ext cx="469744" cy="259045"/>
    <xdr:sp macro="" textlink="">
      <xdr:nvSpPr>
        <xdr:cNvPr id="192" name="テキスト ボックス 191">
          <a:extLst>
            <a:ext uri="{FF2B5EF4-FFF2-40B4-BE49-F238E27FC236}">
              <a16:creationId xmlns:a16="http://schemas.microsoft.com/office/drawing/2014/main" xmlns="" id="{00000000-0008-0000-0600-0000C0000000}"/>
            </a:ext>
          </a:extLst>
        </xdr:cNvPr>
        <xdr:cNvSpPr txBox="1"/>
      </xdr:nvSpPr>
      <xdr:spPr>
        <a:xfrm>
          <a:off x="895428" y="131761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xmlns="" id="{00000000-0008-0000-0600-0000C1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xmlns="" id="{00000000-0008-0000-0600-0000C2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xmlns="" id="{00000000-0008-0000-0600-0000C3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xmlns="" id="{00000000-0008-0000-0600-0000C4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xmlns="" id="{00000000-0008-0000-0600-0000C5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139630</xdr:rowOff>
    </xdr:from>
    <xdr:to>
      <xdr:col>24</xdr:col>
      <xdr:colOff>114300</xdr:colOff>
      <xdr:row>79</xdr:row>
      <xdr:rowOff>69780</xdr:rowOff>
    </xdr:to>
    <xdr:sp macro="" textlink="">
      <xdr:nvSpPr>
        <xdr:cNvPr id="198" name="楕円 197">
          <a:extLst>
            <a:ext uri="{FF2B5EF4-FFF2-40B4-BE49-F238E27FC236}">
              <a16:creationId xmlns:a16="http://schemas.microsoft.com/office/drawing/2014/main" xmlns="" id="{00000000-0008-0000-0600-0000C6000000}"/>
            </a:ext>
          </a:extLst>
        </xdr:cNvPr>
        <xdr:cNvSpPr/>
      </xdr:nvSpPr>
      <xdr:spPr>
        <a:xfrm>
          <a:off x="4584700" y="13512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54557</xdr:rowOff>
    </xdr:from>
    <xdr:ext cx="469744" cy="259045"/>
    <xdr:sp macro="" textlink="">
      <xdr:nvSpPr>
        <xdr:cNvPr id="199" name="維持補修費該当値テキスト">
          <a:extLst>
            <a:ext uri="{FF2B5EF4-FFF2-40B4-BE49-F238E27FC236}">
              <a16:creationId xmlns:a16="http://schemas.microsoft.com/office/drawing/2014/main" xmlns="" id="{00000000-0008-0000-0600-0000C7000000}"/>
            </a:ext>
          </a:extLst>
        </xdr:cNvPr>
        <xdr:cNvSpPr txBox="1"/>
      </xdr:nvSpPr>
      <xdr:spPr>
        <a:xfrm>
          <a:off x="4686300" y="13427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140830</xdr:rowOff>
    </xdr:from>
    <xdr:to>
      <xdr:col>20</xdr:col>
      <xdr:colOff>38100</xdr:colOff>
      <xdr:row>79</xdr:row>
      <xdr:rowOff>70980</xdr:rowOff>
    </xdr:to>
    <xdr:sp macro="" textlink="">
      <xdr:nvSpPr>
        <xdr:cNvPr id="200" name="楕円 199">
          <a:extLst>
            <a:ext uri="{FF2B5EF4-FFF2-40B4-BE49-F238E27FC236}">
              <a16:creationId xmlns:a16="http://schemas.microsoft.com/office/drawing/2014/main" xmlns="" id="{00000000-0008-0000-0600-0000C8000000}"/>
            </a:ext>
          </a:extLst>
        </xdr:cNvPr>
        <xdr:cNvSpPr/>
      </xdr:nvSpPr>
      <xdr:spPr>
        <a:xfrm>
          <a:off x="3746500" y="13513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79</xdr:row>
      <xdr:rowOff>62107</xdr:rowOff>
    </xdr:from>
    <xdr:ext cx="469744" cy="259045"/>
    <xdr:sp macro="" textlink="">
      <xdr:nvSpPr>
        <xdr:cNvPr id="201" name="テキスト ボックス 200">
          <a:extLst>
            <a:ext uri="{FF2B5EF4-FFF2-40B4-BE49-F238E27FC236}">
              <a16:creationId xmlns:a16="http://schemas.microsoft.com/office/drawing/2014/main" xmlns="" id="{00000000-0008-0000-0600-0000C9000000}"/>
            </a:ext>
          </a:extLst>
        </xdr:cNvPr>
        <xdr:cNvSpPr txBox="1"/>
      </xdr:nvSpPr>
      <xdr:spPr>
        <a:xfrm>
          <a:off x="3562428" y="13606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140715</xdr:rowOff>
    </xdr:from>
    <xdr:to>
      <xdr:col>15</xdr:col>
      <xdr:colOff>101600</xdr:colOff>
      <xdr:row>79</xdr:row>
      <xdr:rowOff>70865</xdr:rowOff>
    </xdr:to>
    <xdr:sp macro="" textlink="">
      <xdr:nvSpPr>
        <xdr:cNvPr id="202" name="楕円 201">
          <a:extLst>
            <a:ext uri="{FF2B5EF4-FFF2-40B4-BE49-F238E27FC236}">
              <a16:creationId xmlns:a16="http://schemas.microsoft.com/office/drawing/2014/main" xmlns="" id="{00000000-0008-0000-0600-0000CA000000}"/>
            </a:ext>
          </a:extLst>
        </xdr:cNvPr>
        <xdr:cNvSpPr/>
      </xdr:nvSpPr>
      <xdr:spPr>
        <a:xfrm>
          <a:off x="2857500" y="13513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61992</xdr:rowOff>
    </xdr:from>
    <xdr:ext cx="469744" cy="259045"/>
    <xdr:sp macro="" textlink="">
      <xdr:nvSpPr>
        <xdr:cNvPr id="203" name="テキスト ボックス 202">
          <a:extLst>
            <a:ext uri="{FF2B5EF4-FFF2-40B4-BE49-F238E27FC236}">
              <a16:creationId xmlns:a16="http://schemas.microsoft.com/office/drawing/2014/main" xmlns="" id="{00000000-0008-0000-0600-0000CB000000}"/>
            </a:ext>
          </a:extLst>
        </xdr:cNvPr>
        <xdr:cNvSpPr txBox="1"/>
      </xdr:nvSpPr>
      <xdr:spPr>
        <a:xfrm>
          <a:off x="2673428" y="13606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142354</xdr:rowOff>
    </xdr:from>
    <xdr:to>
      <xdr:col>10</xdr:col>
      <xdr:colOff>165100</xdr:colOff>
      <xdr:row>79</xdr:row>
      <xdr:rowOff>72504</xdr:rowOff>
    </xdr:to>
    <xdr:sp macro="" textlink="">
      <xdr:nvSpPr>
        <xdr:cNvPr id="204" name="楕円 203">
          <a:extLst>
            <a:ext uri="{FF2B5EF4-FFF2-40B4-BE49-F238E27FC236}">
              <a16:creationId xmlns:a16="http://schemas.microsoft.com/office/drawing/2014/main" xmlns="" id="{00000000-0008-0000-0600-0000CC000000}"/>
            </a:ext>
          </a:extLst>
        </xdr:cNvPr>
        <xdr:cNvSpPr/>
      </xdr:nvSpPr>
      <xdr:spPr>
        <a:xfrm>
          <a:off x="1968500" y="13515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79</xdr:row>
      <xdr:rowOff>63631</xdr:rowOff>
    </xdr:from>
    <xdr:ext cx="469744" cy="259045"/>
    <xdr:sp macro="" textlink="">
      <xdr:nvSpPr>
        <xdr:cNvPr id="205" name="テキスト ボックス 204">
          <a:extLst>
            <a:ext uri="{FF2B5EF4-FFF2-40B4-BE49-F238E27FC236}">
              <a16:creationId xmlns:a16="http://schemas.microsoft.com/office/drawing/2014/main" xmlns="" id="{00000000-0008-0000-0600-0000CD000000}"/>
            </a:ext>
          </a:extLst>
        </xdr:cNvPr>
        <xdr:cNvSpPr txBox="1"/>
      </xdr:nvSpPr>
      <xdr:spPr>
        <a:xfrm>
          <a:off x="1784428" y="136081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142069</xdr:rowOff>
    </xdr:from>
    <xdr:to>
      <xdr:col>6</xdr:col>
      <xdr:colOff>38100</xdr:colOff>
      <xdr:row>79</xdr:row>
      <xdr:rowOff>72219</xdr:rowOff>
    </xdr:to>
    <xdr:sp macro="" textlink="">
      <xdr:nvSpPr>
        <xdr:cNvPr id="206" name="楕円 205">
          <a:extLst>
            <a:ext uri="{FF2B5EF4-FFF2-40B4-BE49-F238E27FC236}">
              <a16:creationId xmlns:a16="http://schemas.microsoft.com/office/drawing/2014/main" xmlns="" id="{00000000-0008-0000-0600-0000CE000000}"/>
            </a:ext>
          </a:extLst>
        </xdr:cNvPr>
        <xdr:cNvSpPr/>
      </xdr:nvSpPr>
      <xdr:spPr>
        <a:xfrm>
          <a:off x="1079500" y="13515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79</xdr:row>
      <xdr:rowOff>63346</xdr:rowOff>
    </xdr:from>
    <xdr:ext cx="469744" cy="259045"/>
    <xdr:sp macro="" textlink="">
      <xdr:nvSpPr>
        <xdr:cNvPr id="207" name="テキスト ボックス 206">
          <a:extLst>
            <a:ext uri="{FF2B5EF4-FFF2-40B4-BE49-F238E27FC236}">
              <a16:creationId xmlns:a16="http://schemas.microsoft.com/office/drawing/2014/main" xmlns="" id="{00000000-0008-0000-0600-0000CF000000}"/>
            </a:ext>
          </a:extLst>
        </xdr:cNvPr>
        <xdr:cNvSpPr txBox="1"/>
      </xdr:nvSpPr>
      <xdr:spPr>
        <a:xfrm>
          <a:off x="895428" y="136078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a:extLst>
            <a:ext uri="{FF2B5EF4-FFF2-40B4-BE49-F238E27FC236}">
              <a16:creationId xmlns:a16="http://schemas.microsoft.com/office/drawing/2014/main" xmlns="" id="{00000000-0008-0000-0600-0000D0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a:extLst>
            <a:ext uri="{FF2B5EF4-FFF2-40B4-BE49-F238E27FC236}">
              <a16:creationId xmlns:a16="http://schemas.microsoft.com/office/drawing/2014/main" xmlns="" id="{00000000-0008-0000-0600-0000D1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a:extLst>
            <a:ext uri="{FF2B5EF4-FFF2-40B4-BE49-F238E27FC236}">
              <a16:creationId xmlns:a16="http://schemas.microsoft.com/office/drawing/2014/main" xmlns="" id="{00000000-0008-0000-0600-0000D2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a:extLst>
            <a:ext uri="{FF2B5EF4-FFF2-40B4-BE49-F238E27FC236}">
              <a16:creationId xmlns:a16="http://schemas.microsoft.com/office/drawing/2014/main" xmlns="" id="{00000000-0008-0000-0600-0000D3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a:extLst>
            <a:ext uri="{FF2B5EF4-FFF2-40B4-BE49-F238E27FC236}">
              <a16:creationId xmlns:a16="http://schemas.microsoft.com/office/drawing/2014/main" xmlns="" id="{00000000-0008-0000-0600-0000D4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a:extLst>
            <a:ext uri="{FF2B5EF4-FFF2-40B4-BE49-F238E27FC236}">
              <a16:creationId xmlns:a16="http://schemas.microsoft.com/office/drawing/2014/main" xmlns="" id="{00000000-0008-0000-0600-0000D5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a:extLst>
            <a:ext uri="{FF2B5EF4-FFF2-40B4-BE49-F238E27FC236}">
              <a16:creationId xmlns:a16="http://schemas.microsoft.com/office/drawing/2014/main" xmlns="" id="{00000000-0008-0000-0600-0000D6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102,486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a:extLst>
            <a:ext uri="{FF2B5EF4-FFF2-40B4-BE49-F238E27FC236}">
              <a16:creationId xmlns:a16="http://schemas.microsoft.com/office/drawing/2014/main" xmlns="" id="{00000000-0008-0000-0600-0000D7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a:extLst>
            <a:ext uri="{FF2B5EF4-FFF2-40B4-BE49-F238E27FC236}">
              <a16:creationId xmlns:a16="http://schemas.microsoft.com/office/drawing/2014/main" xmlns="" id="{00000000-0008-0000-0600-0000D8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a:extLst>
            <a:ext uri="{FF2B5EF4-FFF2-40B4-BE49-F238E27FC236}">
              <a16:creationId xmlns:a16="http://schemas.microsoft.com/office/drawing/2014/main" xmlns="" id="{00000000-0008-0000-0600-0000D9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8" name="テキスト ボックス 217">
          <a:extLst>
            <a:ext uri="{FF2B5EF4-FFF2-40B4-BE49-F238E27FC236}">
              <a16:creationId xmlns:a16="http://schemas.microsoft.com/office/drawing/2014/main" xmlns="" id="{00000000-0008-0000-0600-0000DA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9" name="直線コネクタ 218">
          <a:extLst>
            <a:ext uri="{FF2B5EF4-FFF2-40B4-BE49-F238E27FC236}">
              <a16:creationId xmlns:a16="http://schemas.microsoft.com/office/drawing/2014/main" xmlns="" id="{00000000-0008-0000-0600-0000DB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0" name="テキスト ボックス 219">
          <a:extLst>
            <a:ext uri="{FF2B5EF4-FFF2-40B4-BE49-F238E27FC236}">
              <a16:creationId xmlns:a16="http://schemas.microsoft.com/office/drawing/2014/main" xmlns="" id="{00000000-0008-0000-0600-0000DC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1" name="直線コネクタ 220">
          <a:extLst>
            <a:ext uri="{FF2B5EF4-FFF2-40B4-BE49-F238E27FC236}">
              <a16:creationId xmlns:a16="http://schemas.microsoft.com/office/drawing/2014/main" xmlns="" id="{00000000-0008-0000-0600-0000DD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2" name="テキスト ボックス 221">
          <a:extLst>
            <a:ext uri="{FF2B5EF4-FFF2-40B4-BE49-F238E27FC236}">
              <a16:creationId xmlns:a16="http://schemas.microsoft.com/office/drawing/2014/main" xmlns="" id="{00000000-0008-0000-0600-0000DE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3" name="直線コネクタ 222">
          <a:extLst>
            <a:ext uri="{FF2B5EF4-FFF2-40B4-BE49-F238E27FC236}">
              <a16:creationId xmlns:a16="http://schemas.microsoft.com/office/drawing/2014/main" xmlns="" id="{00000000-0008-0000-0600-0000DF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4" name="テキスト ボックス 223">
          <a:extLst>
            <a:ext uri="{FF2B5EF4-FFF2-40B4-BE49-F238E27FC236}">
              <a16:creationId xmlns:a16="http://schemas.microsoft.com/office/drawing/2014/main" xmlns="" id="{00000000-0008-0000-0600-0000E0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5" name="直線コネクタ 224">
          <a:extLst>
            <a:ext uri="{FF2B5EF4-FFF2-40B4-BE49-F238E27FC236}">
              <a16:creationId xmlns:a16="http://schemas.microsoft.com/office/drawing/2014/main" xmlns="" id="{00000000-0008-0000-0600-0000E1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6" name="テキスト ボックス 225">
          <a:extLst>
            <a:ext uri="{FF2B5EF4-FFF2-40B4-BE49-F238E27FC236}">
              <a16:creationId xmlns:a16="http://schemas.microsoft.com/office/drawing/2014/main" xmlns="" id="{00000000-0008-0000-0600-0000E2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7" name="直線コネクタ 226">
          <a:extLst>
            <a:ext uri="{FF2B5EF4-FFF2-40B4-BE49-F238E27FC236}">
              <a16:creationId xmlns:a16="http://schemas.microsoft.com/office/drawing/2014/main" xmlns="" id="{00000000-0008-0000-0600-0000E3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8" name="テキスト ボックス 227">
          <a:extLst>
            <a:ext uri="{FF2B5EF4-FFF2-40B4-BE49-F238E27FC236}">
              <a16:creationId xmlns:a16="http://schemas.microsoft.com/office/drawing/2014/main" xmlns="" id="{00000000-0008-0000-0600-0000E4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a:extLst>
            <a:ext uri="{FF2B5EF4-FFF2-40B4-BE49-F238E27FC236}">
              <a16:creationId xmlns:a16="http://schemas.microsoft.com/office/drawing/2014/main" xmlns="" id="{00000000-0008-0000-0600-0000E5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a:extLst>
            <a:ext uri="{FF2B5EF4-FFF2-40B4-BE49-F238E27FC236}">
              <a16:creationId xmlns:a16="http://schemas.microsoft.com/office/drawing/2014/main" xmlns="" id="{00000000-0008-0000-0600-0000E6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扶助費グラフ枠">
          <a:extLst>
            <a:ext uri="{FF2B5EF4-FFF2-40B4-BE49-F238E27FC236}">
              <a16:creationId xmlns:a16="http://schemas.microsoft.com/office/drawing/2014/main" xmlns="" id="{00000000-0008-0000-0600-0000E7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62522</xdr:rowOff>
    </xdr:from>
    <xdr:to>
      <xdr:col>24</xdr:col>
      <xdr:colOff>62865</xdr:colOff>
      <xdr:row>99</xdr:row>
      <xdr:rowOff>91593</xdr:rowOff>
    </xdr:to>
    <xdr:cxnSp macro="">
      <xdr:nvCxnSpPr>
        <xdr:cNvPr id="232" name="直線コネクタ 231">
          <a:extLst>
            <a:ext uri="{FF2B5EF4-FFF2-40B4-BE49-F238E27FC236}">
              <a16:creationId xmlns:a16="http://schemas.microsoft.com/office/drawing/2014/main" xmlns="" id="{00000000-0008-0000-0600-0000E8000000}"/>
            </a:ext>
          </a:extLst>
        </xdr:cNvPr>
        <xdr:cNvCxnSpPr/>
      </xdr:nvCxnSpPr>
      <xdr:spPr>
        <a:xfrm flipV="1">
          <a:off x="4633595" y="15493022"/>
          <a:ext cx="1270" cy="15721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95420</xdr:rowOff>
    </xdr:from>
    <xdr:ext cx="534377" cy="259045"/>
    <xdr:sp macro="" textlink="">
      <xdr:nvSpPr>
        <xdr:cNvPr id="233" name="扶助費最小値テキスト">
          <a:extLst>
            <a:ext uri="{FF2B5EF4-FFF2-40B4-BE49-F238E27FC236}">
              <a16:creationId xmlns:a16="http://schemas.microsoft.com/office/drawing/2014/main" xmlns="" id="{00000000-0008-0000-0600-0000E9000000}"/>
            </a:ext>
          </a:extLst>
        </xdr:cNvPr>
        <xdr:cNvSpPr txBox="1"/>
      </xdr:nvSpPr>
      <xdr:spPr>
        <a:xfrm>
          <a:off x="4686300" y="17068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56,288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91593</xdr:rowOff>
    </xdr:from>
    <xdr:to>
      <xdr:col>24</xdr:col>
      <xdr:colOff>152400</xdr:colOff>
      <xdr:row>99</xdr:row>
      <xdr:rowOff>91593</xdr:rowOff>
    </xdr:to>
    <xdr:cxnSp macro="">
      <xdr:nvCxnSpPr>
        <xdr:cNvPr id="234" name="直線コネクタ 233">
          <a:extLst>
            <a:ext uri="{FF2B5EF4-FFF2-40B4-BE49-F238E27FC236}">
              <a16:creationId xmlns:a16="http://schemas.microsoft.com/office/drawing/2014/main" xmlns="" id="{00000000-0008-0000-0600-0000EA000000}"/>
            </a:ext>
          </a:extLst>
        </xdr:cNvPr>
        <xdr:cNvCxnSpPr/>
      </xdr:nvCxnSpPr>
      <xdr:spPr>
        <a:xfrm>
          <a:off x="4546600" y="17065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9199</xdr:rowOff>
    </xdr:from>
    <xdr:ext cx="599010" cy="259045"/>
    <xdr:sp macro="" textlink="">
      <xdr:nvSpPr>
        <xdr:cNvPr id="235" name="扶助費最大値テキスト">
          <a:extLst>
            <a:ext uri="{FF2B5EF4-FFF2-40B4-BE49-F238E27FC236}">
              <a16:creationId xmlns:a16="http://schemas.microsoft.com/office/drawing/2014/main" xmlns="" id="{00000000-0008-0000-0600-0000EB000000}"/>
            </a:ext>
          </a:extLst>
        </xdr:cNvPr>
        <xdr:cNvSpPr txBox="1"/>
      </xdr:nvSpPr>
      <xdr:spPr>
        <a:xfrm>
          <a:off x="4686300" y="152682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180,077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62522</xdr:rowOff>
    </xdr:from>
    <xdr:to>
      <xdr:col>24</xdr:col>
      <xdr:colOff>152400</xdr:colOff>
      <xdr:row>90</xdr:row>
      <xdr:rowOff>62522</xdr:rowOff>
    </xdr:to>
    <xdr:cxnSp macro="">
      <xdr:nvCxnSpPr>
        <xdr:cNvPr id="236" name="直線コネクタ 235">
          <a:extLst>
            <a:ext uri="{FF2B5EF4-FFF2-40B4-BE49-F238E27FC236}">
              <a16:creationId xmlns:a16="http://schemas.microsoft.com/office/drawing/2014/main" xmlns="" id="{00000000-0008-0000-0600-0000EC000000}"/>
            </a:ext>
          </a:extLst>
        </xdr:cNvPr>
        <xdr:cNvCxnSpPr/>
      </xdr:nvCxnSpPr>
      <xdr:spPr>
        <a:xfrm>
          <a:off x="4546600" y="15493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29400</xdr:rowOff>
    </xdr:from>
    <xdr:to>
      <xdr:col>24</xdr:col>
      <xdr:colOff>63500</xdr:colOff>
      <xdr:row>97</xdr:row>
      <xdr:rowOff>46013</xdr:rowOff>
    </xdr:to>
    <xdr:cxnSp macro="">
      <xdr:nvCxnSpPr>
        <xdr:cNvPr id="237" name="直線コネクタ 236">
          <a:extLst>
            <a:ext uri="{FF2B5EF4-FFF2-40B4-BE49-F238E27FC236}">
              <a16:creationId xmlns:a16="http://schemas.microsoft.com/office/drawing/2014/main" xmlns="" id="{00000000-0008-0000-0600-0000ED000000}"/>
            </a:ext>
          </a:extLst>
        </xdr:cNvPr>
        <xdr:cNvCxnSpPr/>
      </xdr:nvCxnSpPr>
      <xdr:spPr>
        <a:xfrm flipV="1">
          <a:off x="3797300" y="16660050"/>
          <a:ext cx="838200" cy="166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162920</xdr:rowOff>
    </xdr:from>
    <xdr:ext cx="599010" cy="259045"/>
    <xdr:sp macro="" textlink="">
      <xdr:nvSpPr>
        <xdr:cNvPr id="238" name="扶助費平均値テキスト">
          <a:extLst>
            <a:ext uri="{FF2B5EF4-FFF2-40B4-BE49-F238E27FC236}">
              <a16:creationId xmlns:a16="http://schemas.microsoft.com/office/drawing/2014/main" xmlns="" id="{00000000-0008-0000-0600-0000EE000000}"/>
            </a:ext>
          </a:extLst>
        </xdr:cNvPr>
        <xdr:cNvSpPr txBox="1"/>
      </xdr:nvSpPr>
      <xdr:spPr>
        <a:xfrm>
          <a:off x="4686300" y="1627922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140043</xdr:rowOff>
    </xdr:from>
    <xdr:to>
      <xdr:col>24</xdr:col>
      <xdr:colOff>114300</xdr:colOff>
      <xdr:row>96</xdr:row>
      <xdr:rowOff>70193</xdr:rowOff>
    </xdr:to>
    <xdr:sp macro="" textlink="">
      <xdr:nvSpPr>
        <xdr:cNvPr id="239" name="フローチャート: 判断 238">
          <a:extLst>
            <a:ext uri="{FF2B5EF4-FFF2-40B4-BE49-F238E27FC236}">
              <a16:creationId xmlns:a16="http://schemas.microsoft.com/office/drawing/2014/main" xmlns="" id="{00000000-0008-0000-0600-0000EF000000}"/>
            </a:ext>
          </a:extLst>
        </xdr:cNvPr>
        <xdr:cNvSpPr/>
      </xdr:nvSpPr>
      <xdr:spPr>
        <a:xfrm>
          <a:off x="4584700" y="16427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46013</xdr:rowOff>
    </xdr:from>
    <xdr:to>
      <xdr:col>19</xdr:col>
      <xdr:colOff>177800</xdr:colOff>
      <xdr:row>97</xdr:row>
      <xdr:rowOff>90309</xdr:rowOff>
    </xdr:to>
    <xdr:cxnSp macro="">
      <xdr:nvCxnSpPr>
        <xdr:cNvPr id="240" name="直線コネクタ 239">
          <a:extLst>
            <a:ext uri="{FF2B5EF4-FFF2-40B4-BE49-F238E27FC236}">
              <a16:creationId xmlns:a16="http://schemas.microsoft.com/office/drawing/2014/main" xmlns="" id="{00000000-0008-0000-0600-0000F0000000}"/>
            </a:ext>
          </a:extLst>
        </xdr:cNvPr>
        <xdr:cNvCxnSpPr/>
      </xdr:nvCxnSpPr>
      <xdr:spPr>
        <a:xfrm flipV="1">
          <a:off x="2908300" y="16676663"/>
          <a:ext cx="889000" cy="44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139230</xdr:rowOff>
    </xdr:from>
    <xdr:to>
      <xdr:col>20</xdr:col>
      <xdr:colOff>38100</xdr:colOff>
      <xdr:row>96</xdr:row>
      <xdr:rowOff>69380</xdr:rowOff>
    </xdr:to>
    <xdr:sp macro="" textlink="">
      <xdr:nvSpPr>
        <xdr:cNvPr id="241" name="フローチャート: 判断 240">
          <a:extLst>
            <a:ext uri="{FF2B5EF4-FFF2-40B4-BE49-F238E27FC236}">
              <a16:creationId xmlns:a16="http://schemas.microsoft.com/office/drawing/2014/main" xmlns="" id="{00000000-0008-0000-0600-0000F1000000}"/>
            </a:ext>
          </a:extLst>
        </xdr:cNvPr>
        <xdr:cNvSpPr/>
      </xdr:nvSpPr>
      <xdr:spPr>
        <a:xfrm>
          <a:off x="3746500" y="1642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85907</xdr:rowOff>
    </xdr:from>
    <xdr:ext cx="599010" cy="259045"/>
    <xdr:sp macro="" textlink="">
      <xdr:nvSpPr>
        <xdr:cNvPr id="242" name="テキスト ボックス 241">
          <a:extLst>
            <a:ext uri="{FF2B5EF4-FFF2-40B4-BE49-F238E27FC236}">
              <a16:creationId xmlns:a16="http://schemas.microsoft.com/office/drawing/2014/main" xmlns="" id="{00000000-0008-0000-0600-0000F2000000}"/>
            </a:ext>
          </a:extLst>
        </xdr:cNvPr>
        <xdr:cNvSpPr txBox="1"/>
      </xdr:nvSpPr>
      <xdr:spPr>
        <a:xfrm>
          <a:off x="3497795" y="162022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44996</xdr:rowOff>
    </xdr:from>
    <xdr:to>
      <xdr:col>15</xdr:col>
      <xdr:colOff>50800</xdr:colOff>
      <xdr:row>97</xdr:row>
      <xdr:rowOff>90309</xdr:rowOff>
    </xdr:to>
    <xdr:cxnSp macro="">
      <xdr:nvCxnSpPr>
        <xdr:cNvPr id="243" name="直線コネクタ 242">
          <a:extLst>
            <a:ext uri="{FF2B5EF4-FFF2-40B4-BE49-F238E27FC236}">
              <a16:creationId xmlns:a16="http://schemas.microsoft.com/office/drawing/2014/main" xmlns="" id="{00000000-0008-0000-0600-0000F3000000}"/>
            </a:ext>
          </a:extLst>
        </xdr:cNvPr>
        <xdr:cNvCxnSpPr/>
      </xdr:nvCxnSpPr>
      <xdr:spPr>
        <a:xfrm>
          <a:off x="2019300" y="16675646"/>
          <a:ext cx="889000" cy="45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20943</xdr:rowOff>
    </xdr:from>
    <xdr:to>
      <xdr:col>15</xdr:col>
      <xdr:colOff>101600</xdr:colOff>
      <xdr:row>96</xdr:row>
      <xdr:rowOff>122543</xdr:rowOff>
    </xdr:to>
    <xdr:sp macro="" textlink="">
      <xdr:nvSpPr>
        <xdr:cNvPr id="244" name="フローチャート: 判断 243">
          <a:extLst>
            <a:ext uri="{FF2B5EF4-FFF2-40B4-BE49-F238E27FC236}">
              <a16:creationId xmlns:a16="http://schemas.microsoft.com/office/drawing/2014/main" xmlns="" id="{00000000-0008-0000-0600-0000F4000000}"/>
            </a:ext>
          </a:extLst>
        </xdr:cNvPr>
        <xdr:cNvSpPr/>
      </xdr:nvSpPr>
      <xdr:spPr>
        <a:xfrm>
          <a:off x="2857500" y="16480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139070</xdr:rowOff>
    </xdr:from>
    <xdr:ext cx="534377" cy="259045"/>
    <xdr:sp macro="" textlink="">
      <xdr:nvSpPr>
        <xdr:cNvPr id="245" name="テキスト ボックス 244">
          <a:extLst>
            <a:ext uri="{FF2B5EF4-FFF2-40B4-BE49-F238E27FC236}">
              <a16:creationId xmlns:a16="http://schemas.microsoft.com/office/drawing/2014/main" xmlns="" id="{00000000-0008-0000-0600-0000F5000000}"/>
            </a:ext>
          </a:extLst>
        </xdr:cNvPr>
        <xdr:cNvSpPr txBox="1"/>
      </xdr:nvSpPr>
      <xdr:spPr>
        <a:xfrm>
          <a:off x="2641111" y="16255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44996</xdr:rowOff>
    </xdr:from>
    <xdr:to>
      <xdr:col>10</xdr:col>
      <xdr:colOff>114300</xdr:colOff>
      <xdr:row>97</xdr:row>
      <xdr:rowOff>52032</xdr:rowOff>
    </xdr:to>
    <xdr:cxnSp macro="">
      <xdr:nvCxnSpPr>
        <xdr:cNvPr id="246" name="直線コネクタ 245">
          <a:extLst>
            <a:ext uri="{FF2B5EF4-FFF2-40B4-BE49-F238E27FC236}">
              <a16:creationId xmlns:a16="http://schemas.microsoft.com/office/drawing/2014/main" xmlns="" id="{00000000-0008-0000-0600-0000F6000000}"/>
            </a:ext>
          </a:extLst>
        </xdr:cNvPr>
        <xdr:cNvCxnSpPr/>
      </xdr:nvCxnSpPr>
      <xdr:spPr>
        <a:xfrm flipV="1">
          <a:off x="1130300" y="16675646"/>
          <a:ext cx="889000" cy="70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31217</xdr:rowOff>
    </xdr:from>
    <xdr:to>
      <xdr:col>10</xdr:col>
      <xdr:colOff>165100</xdr:colOff>
      <xdr:row>96</xdr:row>
      <xdr:rowOff>132817</xdr:rowOff>
    </xdr:to>
    <xdr:sp macro="" textlink="">
      <xdr:nvSpPr>
        <xdr:cNvPr id="247" name="フローチャート: 判断 246">
          <a:extLst>
            <a:ext uri="{FF2B5EF4-FFF2-40B4-BE49-F238E27FC236}">
              <a16:creationId xmlns:a16="http://schemas.microsoft.com/office/drawing/2014/main" xmlns="" id="{00000000-0008-0000-0600-0000F7000000}"/>
            </a:ext>
          </a:extLst>
        </xdr:cNvPr>
        <xdr:cNvSpPr/>
      </xdr:nvSpPr>
      <xdr:spPr>
        <a:xfrm>
          <a:off x="1968500" y="16490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149344</xdr:rowOff>
    </xdr:from>
    <xdr:ext cx="534377" cy="259045"/>
    <xdr:sp macro="" textlink="">
      <xdr:nvSpPr>
        <xdr:cNvPr id="248" name="テキスト ボックス 247">
          <a:extLst>
            <a:ext uri="{FF2B5EF4-FFF2-40B4-BE49-F238E27FC236}">
              <a16:creationId xmlns:a16="http://schemas.microsoft.com/office/drawing/2014/main" xmlns="" id="{00000000-0008-0000-0600-0000F8000000}"/>
            </a:ext>
          </a:extLst>
        </xdr:cNvPr>
        <xdr:cNvSpPr txBox="1"/>
      </xdr:nvSpPr>
      <xdr:spPr>
        <a:xfrm>
          <a:off x="1752111" y="16265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31877</xdr:rowOff>
    </xdr:from>
    <xdr:to>
      <xdr:col>6</xdr:col>
      <xdr:colOff>38100</xdr:colOff>
      <xdr:row>96</xdr:row>
      <xdr:rowOff>133477</xdr:rowOff>
    </xdr:to>
    <xdr:sp macro="" textlink="">
      <xdr:nvSpPr>
        <xdr:cNvPr id="249" name="フローチャート: 判断 248">
          <a:extLst>
            <a:ext uri="{FF2B5EF4-FFF2-40B4-BE49-F238E27FC236}">
              <a16:creationId xmlns:a16="http://schemas.microsoft.com/office/drawing/2014/main" xmlns="" id="{00000000-0008-0000-0600-0000F9000000}"/>
            </a:ext>
          </a:extLst>
        </xdr:cNvPr>
        <xdr:cNvSpPr/>
      </xdr:nvSpPr>
      <xdr:spPr>
        <a:xfrm>
          <a:off x="1079500" y="16491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150004</xdr:rowOff>
    </xdr:from>
    <xdr:ext cx="534377" cy="259045"/>
    <xdr:sp macro="" textlink="">
      <xdr:nvSpPr>
        <xdr:cNvPr id="250" name="テキスト ボックス 249">
          <a:extLst>
            <a:ext uri="{FF2B5EF4-FFF2-40B4-BE49-F238E27FC236}">
              <a16:creationId xmlns:a16="http://schemas.microsoft.com/office/drawing/2014/main" xmlns="" id="{00000000-0008-0000-0600-0000FA000000}"/>
            </a:ext>
          </a:extLst>
        </xdr:cNvPr>
        <xdr:cNvSpPr txBox="1"/>
      </xdr:nvSpPr>
      <xdr:spPr>
        <a:xfrm>
          <a:off x="863111" y="16266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xmlns="" id="{00000000-0008-0000-0600-0000FB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xmlns="" id="{00000000-0008-0000-0600-0000FC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xmlns="" id="{00000000-0008-0000-0600-0000FD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xmlns="" id="{00000000-0008-0000-0600-0000FE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xmlns="" id="{00000000-0008-0000-0600-0000FF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150050</xdr:rowOff>
    </xdr:from>
    <xdr:to>
      <xdr:col>24</xdr:col>
      <xdr:colOff>114300</xdr:colOff>
      <xdr:row>97</xdr:row>
      <xdr:rowOff>80200</xdr:rowOff>
    </xdr:to>
    <xdr:sp macro="" textlink="">
      <xdr:nvSpPr>
        <xdr:cNvPr id="256" name="楕円 255">
          <a:extLst>
            <a:ext uri="{FF2B5EF4-FFF2-40B4-BE49-F238E27FC236}">
              <a16:creationId xmlns:a16="http://schemas.microsoft.com/office/drawing/2014/main" xmlns="" id="{00000000-0008-0000-0600-000000010000}"/>
            </a:ext>
          </a:extLst>
        </xdr:cNvPr>
        <xdr:cNvSpPr/>
      </xdr:nvSpPr>
      <xdr:spPr>
        <a:xfrm>
          <a:off x="4584700" y="16609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128477</xdr:rowOff>
    </xdr:from>
    <xdr:ext cx="534377" cy="259045"/>
    <xdr:sp macro="" textlink="">
      <xdr:nvSpPr>
        <xdr:cNvPr id="257" name="扶助費該当値テキスト">
          <a:extLst>
            <a:ext uri="{FF2B5EF4-FFF2-40B4-BE49-F238E27FC236}">
              <a16:creationId xmlns:a16="http://schemas.microsoft.com/office/drawing/2014/main" xmlns="" id="{00000000-0008-0000-0600-000001010000}"/>
            </a:ext>
          </a:extLst>
        </xdr:cNvPr>
        <xdr:cNvSpPr txBox="1"/>
      </xdr:nvSpPr>
      <xdr:spPr>
        <a:xfrm>
          <a:off x="4686300" y="16587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166663</xdr:rowOff>
    </xdr:from>
    <xdr:to>
      <xdr:col>20</xdr:col>
      <xdr:colOff>38100</xdr:colOff>
      <xdr:row>97</xdr:row>
      <xdr:rowOff>96813</xdr:rowOff>
    </xdr:to>
    <xdr:sp macro="" textlink="">
      <xdr:nvSpPr>
        <xdr:cNvPr id="258" name="楕円 257">
          <a:extLst>
            <a:ext uri="{FF2B5EF4-FFF2-40B4-BE49-F238E27FC236}">
              <a16:creationId xmlns:a16="http://schemas.microsoft.com/office/drawing/2014/main" xmlns="" id="{00000000-0008-0000-0600-000002010000}"/>
            </a:ext>
          </a:extLst>
        </xdr:cNvPr>
        <xdr:cNvSpPr/>
      </xdr:nvSpPr>
      <xdr:spPr>
        <a:xfrm>
          <a:off x="3746500" y="16625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87940</xdr:rowOff>
    </xdr:from>
    <xdr:ext cx="534377" cy="259045"/>
    <xdr:sp macro="" textlink="">
      <xdr:nvSpPr>
        <xdr:cNvPr id="259" name="テキスト ボックス 258">
          <a:extLst>
            <a:ext uri="{FF2B5EF4-FFF2-40B4-BE49-F238E27FC236}">
              <a16:creationId xmlns:a16="http://schemas.microsoft.com/office/drawing/2014/main" xmlns="" id="{00000000-0008-0000-0600-000003010000}"/>
            </a:ext>
          </a:extLst>
        </xdr:cNvPr>
        <xdr:cNvSpPr txBox="1"/>
      </xdr:nvSpPr>
      <xdr:spPr>
        <a:xfrm>
          <a:off x="3530111" y="16718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39509</xdr:rowOff>
    </xdr:from>
    <xdr:to>
      <xdr:col>15</xdr:col>
      <xdr:colOff>101600</xdr:colOff>
      <xdr:row>97</xdr:row>
      <xdr:rowOff>141109</xdr:rowOff>
    </xdr:to>
    <xdr:sp macro="" textlink="">
      <xdr:nvSpPr>
        <xdr:cNvPr id="260" name="楕円 259">
          <a:extLst>
            <a:ext uri="{FF2B5EF4-FFF2-40B4-BE49-F238E27FC236}">
              <a16:creationId xmlns:a16="http://schemas.microsoft.com/office/drawing/2014/main" xmlns="" id="{00000000-0008-0000-0600-000004010000}"/>
            </a:ext>
          </a:extLst>
        </xdr:cNvPr>
        <xdr:cNvSpPr/>
      </xdr:nvSpPr>
      <xdr:spPr>
        <a:xfrm>
          <a:off x="2857500" y="166701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132236</xdr:rowOff>
    </xdr:from>
    <xdr:ext cx="534377" cy="259045"/>
    <xdr:sp macro="" textlink="">
      <xdr:nvSpPr>
        <xdr:cNvPr id="261" name="テキスト ボックス 260">
          <a:extLst>
            <a:ext uri="{FF2B5EF4-FFF2-40B4-BE49-F238E27FC236}">
              <a16:creationId xmlns:a16="http://schemas.microsoft.com/office/drawing/2014/main" xmlns="" id="{00000000-0008-0000-0600-000005010000}"/>
            </a:ext>
          </a:extLst>
        </xdr:cNvPr>
        <xdr:cNvSpPr txBox="1"/>
      </xdr:nvSpPr>
      <xdr:spPr>
        <a:xfrm>
          <a:off x="2641111" y="16762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165646</xdr:rowOff>
    </xdr:from>
    <xdr:to>
      <xdr:col>10</xdr:col>
      <xdr:colOff>165100</xdr:colOff>
      <xdr:row>97</xdr:row>
      <xdr:rowOff>95796</xdr:rowOff>
    </xdr:to>
    <xdr:sp macro="" textlink="">
      <xdr:nvSpPr>
        <xdr:cNvPr id="262" name="楕円 261">
          <a:extLst>
            <a:ext uri="{FF2B5EF4-FFF2-40B4-BE49-F238E27FC236}">
              <a16:creationId xmlns:a16="http://schemas.microsoft.com/office/drawing/2014/main" xmlns="" id="{00000000-0008-0000-0600-000006010000}"/>
            </a:ext>
          </a:extLst>
        </xdr:cNvPr>
        <xdr:cNvSpPr/>
      </xdr:nvSpPr>
      <xdr:spPr>
        <a:xfrm>
          <a:off x="1968500" y="16624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86923</xdr:rowOff>
    </xdr:from>
    <xdr:ext cx="534377" cy="259045"/>
    <xdr:sp macro="" textlink="">
      <xdr:nvSpPr>
        <xdr:cNvPr id="263" name="テキスト ボックス 262">
          <a:extLst>
            <a:ext uri="{FF2B5EF4-FFF2-40B4-BE49-F238E27FC236}">
              <a16:creationId xmlns:a16="http://schemas.microsoft.com/office/drawing/2014/main" xmlns="" id="{00000000-0008-0000-0600-000007010000}"/>
            </a:ext>
          </a:extLst>
        </xdr:cNvPr>
        <xdr:cNvSpPr txBox="1"/>
      </xdr:nvSpPr>
      <xdr:spPr>
        <a:xfrm>
          <a:off x="1752111" y="167175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1232</xdr:rowOff>
    </xdr:from>
    <xdr:to>
      <xdr:col>6</xdr:col>
      <xdr:colOff>38100</xdr:colOff>
      <xdr:row>97</xdr:row>
      <xdr:rowOff>102832</xdr:rowOff>
    </xdr:to>
    <xdr:sp macro="" textlink="">
      <xdr:nvSpPr>
        <xdr:cNvPr id="264" name="楕円 263">
          <a:extLst>
            <a:ext uri="{FF2B5EF4-FFF2-40B4-BE49-F238E27FC236}">
              <a16:creationId xmlns:a16="http://schemas.microsoft.com/office/drawing/2014/main" xmlns="" id="{00000000-0008-0000-0600-000008010000}"/>
            </a:ext>
          </a:extLst>
        </xdr:cNvPr>
        <xdr:cNvSpPr/>
      </xdr:nvSpPr>
      <xdr:spPr>
        <a:xfrm>
          <a:off x="1079500" y="16631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93959</xdr:rowOff>
    </xdr:from>
    <xdr:ext cx="534377" cy="259045"/>
    <xdr:sp macro="" textlink="">
      <xdr:nvSpPr>
        <xdr:cNvPr id="265" name="テキスト ボックス 264">
          <a:extLst>
            <a:ext uri="{FF2B5EF4-FFF2-40B4-BE49-F238E27FC236}">
              <a16:creationId xmlns:a16="http://schemas.microsoft.com/office/drawing/2014/main" xmlns="" id="{00000000-0008-0000-0600-000009010000}"/>
            </a:ext>
          </a:extLst>
        </xdr:cNvPr>
        <xdr:cNvSpPr txBox="1"/>
      </xdr:nvSpPr>
      <xdr:spPr>
        <a:xfrm>
          <a:off x="863111" y="16724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a:extLst>
            <a:ext uri="{FF2B5EF4-FFF2-40B4-BE49-F238E27FC236}">
              <a16:creationId xmlns:a16="http://schemas.microsoft.com/office/drawing/2014/main" xmlns="" id="{00000000-0008-0000-0600-00000A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a:extLst>
            <a:ext uri="{FF2B5EF4-FFF2-40B4-BE49-F238E27FC236}">
              <a16:creationId xmlns:a16="http://schemas.microsoft.com/office/drawing/2014/main" xmlns="" id="{00000000-0008-0000-0600-00000B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a:extLst>
            <a:ext uri="{FF2B5EF4-FFF2-40B4-BE49-F238E27FC236}">
              <a16:creationId xmlns:a16="http://schemas.microsoft.com/office/drawing/2014/main" xmlns="" id="{00000000-0008-0000-0600-00000C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a:extLst>
            <a:ext uri="{FF2B5EF4-FFF2-40B4-BE49-F238E27FC236}">
              <a16:creationId xmlns:a16="http://schemas.microsoft.com/office/drawing/2014/main" xmlns="" id="{00000000-0008-0000-0600-00000D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a:extLst>
            <a:ext uri="{FF2B5EF4-FFF2-40B4-BE49-F238E27FC236}">
              <a16:creationId xmlns:a16="http://schemas.microsoft.com/office/drawing/2014/main" xmlns="" id="{00000000-0008-0000-0600-00000E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a:extLst>
            <a:ext uri="{FF2B5EF4-FFF2-40B4-BE49-F238E27FC236}">
              <a16:creationId xmlns:a16="http://schemas.microsoft.com/office/drawing/2014/main" xmlns="" id="{00000000-0008-0000-0600-00000F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a:extLst>
            <a:ext uri="{FF2B5EF4-FFF2-40B4-BE49-F238E27FC236}">
              <a16:creationId xmlns:a16="http://schemas.microsoft.com/office/drawing/2014/main" xmlns="" id="{00000000-0008-0000-0600-000010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a:extLst>
            <a:ext uri="{FF2B5EF4-FFF2-40B4-BE49-F238E27FC236}">
              <a16:creationId xmlns:a16="http://schemas.microsoft.com/office/drawing/2014/main" xmlns="" id="{00000000-0008-0000-0600-000011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a:extLst>
            <a:ext uri="{FF2B5EF4-FFF2-40B4-BE49-F238E27FC236}">
              <a16:creationId xmlns:a16="http://schemas.microsoft.com/office/drawing/2014/main" xmlns="" id="{00000000-0008-0000-0600-000012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a:extLst>
            <a:ext uri="{FF2B5EF4-FFF2-40B4-BE49-F238E27FC236}">
              <a16:creationId xmlns:a16="http://schemas.microsoft.com/office/drawing/2014/main" xmlns="" id="{00000000-0008-0000-0600-000013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6" name="直線コネクタ 275">
          <a:extLst>
            <a:ext uri="{FF2B5EF4-FFF2-40B4-BE49-F238E27FC236}">
              <a16:creationId xmlns:a16="http://schemas.microsoft.com/office/drawing/2014/main" xmlns="" id="{00000000-0008-0000-0600-000014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7" name="テキスト ボックス 276">
          <a:extLst>
            <a:ext uri="{FF2B5EF4-FFF2-40B4-BE49-F238E27FC236}">
              <a16:creationId xmlns:a16="http://schemas.microsoft.com/office/drawing/2014/main" xmlns="" id="{00000000-0008-0000-0600-000015010000}"/>
            </a:ext>
          </a:extLst>
        </xdr:cNvPr>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8" name="直線コネクタ 277">
          <a:extLst>
            <a:ext uri="{FF2B5EF4-FFF2-40B4-BE49-F238E27FC236}">
              <a16:creationId xmlns:a16="http://schemas.microsoft.com/office/drawing/2014/main" xmlns="" id="{00000000-0008-0000-0600-000016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144434</xdr:rowOff>
    </xdr:from>
    <xdr:ext cx="595419" cy="259045"/>
    <xdr:sp macro="" textlink="">
      <xdr:nvSpPr>
        <xdr:cNvPr id="279" name="テキスト ボックス 278">
          <a:extLst>
            <a:ext uri="{FF2B5EF4-FFF2-40B4-BE49-F238E27FC236}">
              <a16:creationId xmlns:a16="http://schemas.microsoft.com/office/drawing/2014/main" xmlns="" id="{00000000-0008-0000-0600-000017010000}"/>
            </a:ext>
          </a:extLst>
        </xdr:cNvPr>
        <xdr:cNvSpPr txBox="1"/>
      </xdr:nvSpPr>
      <xdr:spPr>
        <a:xfrm>
          <a:off x="6008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0" name="直線コネクタ 279">
          <a:extLst>
            <a:ext uri="{FF2B5EF4-FFF2-40B4-BE49-F238E27FC236}">
              <a16:creationId xmlns:a16="http://schemas.microsoft.com/office/drawing/2014/main" xmlns="" id="{00000000-0008-0000-0600-000018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160763</xdr:rowOff>
    </xdr:from>
    <xdr:ext cx="595419" cy="259045"/>
    <xdr:sp macro="" textlink="">
      <xdr:nvSpPr>
        <xdr:cNvPr id="281" name="テキスト ボックス 280">
          <a:extLst>
            <a:ext uri="{FF2B5EF4-FFF2-40B4-BE49-F238E27FC236}">
              <a16:creationId xmlns:a16="http://schemas.microsoft.com/office/drawing/2014/main" xmlns="" id="{00000000-0008-0000-0600-000019010000}"/>
            </a:ext>
          </a:extLst>
        </xdr:cNvPr>
        <xdr:cNvSpPr txBox="1"/>
      </xdr:nvSpPr>
      <xdr:spPr>
        <a:xfrm>
          <a:off x="6008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2" name="直線コネクタ 281">
          <a:extLst>
            <a:ext uri="{FF2B5EF4-FFF2-40B4-BE49-F238E27FC236}">
              <a16:creationId xmlns:a16="http://schemas.microsoft.com/office/drawing/2014/main" xmlns="" id="{00000000-0008-0000-0600-00001A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5641</xdr:rowOff>
    </xdr:from>
    <xdr:ext cx="595419" cy="259045"/>
    <xdr:sp macro="" textlink="">
      <xdr:nvSpPr>
        <xdr:cNvPr id="283" name="テキスト ボックス 282">
          <a:extLst>
            <a:ext uri="{FF2B5EF4-FFF2-40B4-BE49-F238E27FC236}">
              <a16:creationId xmlns:a16="http://schemas.microsoft.com/office/drawing/2014/main" xmlns="" id="{00000000-0008-0000-0600-00001B010000}"/>
            </a:ext>
          </a:extLst>
        </xdr:cNvPr>
        <xdr:cNvSpPr txBox="1"/>
      </xdr:nvSpPr>
      <xdr:spPr>
        <a:xfrm>
          <a:off x="6008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4" name="直線コネクタ 283">
          <a:extLst>
            <a:ext uri="{FF2B5EF4-FFF2-40B4-BE49-F238E27FC236}">
              <a16:creationId xmlns:a16="http://schemas.microsoft.com/office/drawing/2014/main" xmlns="" id="{00000000-0008-0000-0600-00001C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85" name="テキスト ボックス 284">
          <a:extLst>
            <a:ext uri="{FF2B5EF4-FFF2-40B4-BE49-F238E27FC236}">
              <a16:creationId xmlns:a16="http://schemas.microsoft.com/office/drawing/2014/main" xmlns="" id="{00000000-0008-0000-0600-00001D010000}"/>
            </a:ext>
          </a:extLst>
        </xdr:cNvPr>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6" name="直線コネクタ 285">
          <a:extLst>
            <a:ext uri="{FF2B5EF4-FFF2-40B4-BE49-F238E27FC236}">
              <a16:creationId xmlns:a16="http://schemas.microsoft.com/office/drawing/2014/main" xmlns="" id="{00000000-0008-0000-0600-00001E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7" name="テキスト ボックス 286">
          <a:extLst>
            <a:ext uri="{FF2B5EF4-FFF2-40B4-BE49-F238E27FC236}">
              <a16:creationId xmlns:a16="http://schemas.microsoft.com/office/drawing/2014/main" xmlns="" id="{00000000-0008-0000-0600-00001F010000}"/>
            </a:ext>
          </a:extLst>
        </xdr:cNvPr>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8" name="直線コネクタ 287">
          <a:extLst>
            <a:ext uri="{FF2B5EF4-FFF2-40B4-BE49-F238E27FC236}">
              <a16:creationId xmlns:a16="http://schemas.microsoft.com/office/drawing/2014/main" xmlns="" id="{00000000-0008-0000-0600-000020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9" name="テキスト ボックス 288">
          <a:extLst>
            <a:ext uri="{FF2B5EF4-FFF2-40B4-BE49-F238E27FC236}">
              <a16:creationId xmlns:a16="http://schemas.microsoft.com/office/drawing/2014/main" xmlns="" id="{00000000-0008-0000-0600-000021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0" name="補助費等グラフ枠">
          <a:extLst>
            <a:ext uri="{FF2B5EF4-FFF2-40B4-BE49-F238E27FC236}">
              <a16:creationId xmlns:a16="http://schemas.microsoft.com/office/drawing/2014/main" xmlns="" id="{00000000-0008-0000-0600-000022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48280</xdr:rowOff>
    </xdr:from>
    <xdr:to>
      <xdr:col>54</xdr:col>
      <xdr:colOff>189865</xdr:colOff>
      <xdr:row>37</xdr:row>
      <xdr:rowOff>35916</xdr:rowOff>
    </xdr:to>
    <xdr:cxnSp macro="">
      <xdr:nvCxnSpPr>
        <xdr:cNvPr id="291" name="直線コネクタ 290">
          <a:extLst>
            <a:ext uri="{FF2B5EF4-FFF2-40B4-BE49-F238E27FC236}">
              <a16:creationId xmlns:a16="http://schemas.microsoft.com/office/drawing/2014/main" xmlns="" id="{00000000-0008-0000-0600-000023010000}"/>
            </a:ext>
          </a:extLst>
        </xdr:cNvPr>
        <xdr:cNvCxnSpPr/>
      </xdr:nvCxnSpPr>
      <xdr:spPr>
        <a:xfrm flipV="1">
          <a:off x="10475595" y="5363230"/>
          <a:ext cx="1270" cy="10163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39743</xdr:rowOff>
    </xdr:from>
    <xdr:ext cx="599010" cy="259045"/>
    <xdr:sp macro="" textlink="">
      <xdr:nvSpPr>
        <xdr:cNvPr id="292" name="補助費等最小値テキスト">
          <a:extLst>
            <a:ext uri="{FF2B5EF4-FFF2-40B4-BE49-F238E27FC236}">
              <a16:creationId xmlns:a16="http://schemas.microsoft.com/office/drawing/2014/main" xmlns="" id="{00000000-0008-0000-0600-000024010000}"/>
            </a:ext>
          </a:extLst>
        </xdr:cNvPr>
        <xdr:cNvSpPr txBox="1"/>
      </xdr:nvSpPr>
      <xdr:spPr>
        <a:xfrm>
          <a:off x="10528300" y="63833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124,280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35916</xdr:rowOff>
    </xdr:from>
    <xdr:to>
      <xdr:col>55</xdr:col>
      <xdr:colOff>88900</xdr:colOff>
      <xdr:row>37</xdr:row>
      <xdr:rowOff>35916</xdr:rowOff>
    </xdr:to>
    <xdr:cxnSp macro="">
      <xdr:nvCxnSpPr>
        <xdr:cNvPr id="293" name="直線コネクタ 292">
          <a:extLst>
            <a:ext uri="{FF2B5EF4-FFF2-40B4-BE49-F238E27FC236}">
              <a16:creationId xmlns:a16="http://schemas.microsoft.com/office/drawing/2014/main" xmlns="" id="{00000000-0008-0000-0600-000025010000}"/>
            </a:ext>
          </a:extLst>
        </xdr:cNvPr>
        <xdr:cNvCxnSpPr/>
      </xdr:nvCxnSpPr>
      <xdr:spPr>
        <a:xfrm>
          <a:off x="10388600" y="63795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166407</xdr:rowOff>
    </xdr:from>
    <xdr:ext cx="599010" cy="259045"/>
    <xdr:sp macro="" textlink="">
      <xdr:nvSpPr>
        <xdr:cNvPr id="294" name="補助費等最大値テキスト">
          <a:extLst>
            <a:ext uri="{FF2B5EF4-FFF2-40B4-BE49-F238E27FC236}">
              <a16:creationId xmlns:a16="http://schemas.microsoft.com/office/drawing/2014/main" xmlns="" id="{00000000-0008-0000-0600-000026010000}"/>
            </a:ext>
          </a:extLst>
        </xdr:cNvPr>
        <xdr:cNvSpPr txBox="1"/>
      </xdr:nvSpPr>
      <xdr:spPr>
        <a:xfrm>
          <a:off x="10528300" y="51384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435,494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48280</xdr:rowOff>
    </xdr:from>
    <xdr:to>
      <xdr:col>55</xdr:col>
      <xdr:colOff>88900</xdr:colOff>
      <xdr:row>31</xdr:row>
      <xdr:rowOff>48280</xdr:rowOff>
    </xdr:to>
    <xdr:cxnSp macro="">
      <xdr:nvCxnSpPr>
        <xdr:cNvPr id="295" name="直線コネクタ 294">
          <a:extLst>
            <a:ext uri="{FF2B5EF4-FFF2-40B4-BE49-F238E27FC236}">
              <a16:creationId xmlns:a16="http://schemas.microsoft.com/office/drawing/2014/main" xmlns="" id="{00000000-0008-0000-0600-000027010000}"/>
            </a:ext>
          </a:extLst>
        </xdr:cNvPr>
        <xdr:cNvCxnSpPr/>
      </xdr:nvCxnSpPr>
      <xdr:spPr>
        <a:xfrm>
          <a:off x="10388600" y="53632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102860</xdr:rowOff>
    </xdr:from>
    <xdr:to>
      <xdr:col>55</xdr:col>
      <xdr:colOff>0</xdr:colOff>
      <xdr:row>38</xdr:row>
      <xdr:rowOff>126650</xdr:rowOff>
    </xdr:to>
    <xdr:cxnSp macro="">
      <xdr:nvCxnSpPr>
        <xdr:cNvPr id="296" name="直線コネクタ 295">
          <a:extLst>
            <a:ext uri="{FF2B5EF4-FFF2-40B4-BE49-F238E27FC236}">
              <a16:creationId xmlns:a16="http://schemas.microsoft.com/office/drawing/2014/main" xmlns="" id="{00000000-0008-0000-0600-000028010000}"/>
            </a:ext>
          </a:extLst>
        </xdr:cNvPr>
        <xdr:cNvCxnSpPr/>
      </xdr:nvCxnSpPr>
      <xdr:spPr>
        <a:xfrm flipV="1">
          <a:off x="9639300" y="6275060"/>
          <a:ext cx="838200" cy="366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103234</xdr:rowOff>
    </xdr:from>
    <xdr:ext cx="599010" cy="259045"/>
    <xdr:sp macro="" textlink="">
      <xdr:nvSpPr>
        <xdr:cNvPr id="297" name="補助費等平均値テキスト">
          <a:extLst>
            <a:ext uri="{FF2B5EF4-FFF2-40B4-BE49-F238E27FC236}">
              <a16:creationId xmlns:a16="http://schemas.microsoft.com/office/drawing/2014/main" xmlns="" id="{00000000-0008-0000-0600-000029010000}"/>
            </a:ext>
          </a:extLst>
        </xdr:cNvPr>
        <xdr:cNvSpPr txBox="1"/>
      </xdr:nvSpPr>
      <xdr:spPr>
        <a:xfrm>
          <a:off x="10528300" y="593253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200,116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80357</xdr:rowOff>
    </xdr:from>
    <xdr:to>
      <xdr:col>55</xdr:col>
      <xdr:colOff>50800</xdr:colOff>
      <xdr:row>36</xdr:row>
      <xdr:rowOff>10507</xdr:rowOff>
    </xdr:to>
    <xdr:sp macro="" textlink="">
      <xdr:nvSpPr>
        <xdr:cNvPr id="298" name="フローチャート: 判断 297">
          <a:extLst>
            <a:ext uri="{FF2B5EF4-FFF2-40B4-BE49-F238E27FC236}">
              <a16:creationId xmlns:a16="http://schemas.microsoft.com/office/drawing/2014/main" xmlns="" id="{00000000-0008-0000-0600-00002A010000}"/>
            </a:ext>
          </a:extLst>
        </xdr:cNvPr>
        <xdr:cNvSpPr/>
      </xdr:nvSpPr>
      <xdr:spPr>
        <a:xfrm>
          <a:off x="10426700" y="60811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126650</xdr:rowOff>
    </xdr:from>
    <xdr:to>
      <xdr:col>50</xdr:col>
      <xdr:colOff>114300</xdr:colOff>
      <xdr:row>38</xdr:row>
      <xdr:rowOff>147080</xdr:rowOff>
    </xdr:to>
    <xdr:cxnSp macro="">
      <xdr:nvCxnSpPr>
        <xdr:cNvPr id="299" name="直線コネクタ 298">
          <a:extLst>
            <a:ext uri="{FF2B5EF4-FFF2-40B4-BE49-F238E27FC236}">
              <a16:creationId xmlns:a16="http://schemas.microsoft.com/office/drawing/2014/main" xmlns="" id="{00000000-0008-0000-0600-00002B010000}"/>
            </a:ext>
          </a:extLst>
        </xdr:cNvPr>
        <xdr:cNvCxnSpPr/>
      </xdr:nvCxnSpPr>
      <xdr:spPr>
        <a:xfrm flipV="1">
          <a:off x="8750300" y="6641750"/>
          <a:ext cx="889000" cy="20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142820</xdr:rowOff>
    </xdr:from>
    <xdr:to>
      <xdr:col>50</xdr:col>
      <xdr:colOff>165100</xdr:colOff>
      <xdr:row>38</xdr:row>
      <xdr:rowOff>72971</xdr:rowOff>
    </xdr:to>
    <xdr:sp macro="" textlink="">
      <xdr:nvSpPr>
        <xdr:cNvPr id="300" name="フローチャート: 判断 299">
          <a:extLst>
            <a:ext uri="{FF2B5EF4-FFF2-40B4-BE49-F238E27FC236}">
              <a16:creationId xmlns:a16="http://schemas.microsoft.com/office/drawing/2014/main" xmlns="" id="{00000000-0008-0000-0600-00002C010000}"/>
            </a:ext>
          </a:extLst>
        </xdr:cNvPr>
        <xdr:cNvSpPr/>
      </xdr:nvSpPr>
      <xdr:spPr>
        <a:xfrm>
          <a:off x="9588500" y="648647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36</xdr:row>
      <xdr:rowOff>89497</xdr:rowOff>
    </xdr:from>
    <xdr:ext cx="534377" cy="259045"/>
    <xdr:sp macro="" textlink="">
      <xdr:nvSpPr>
        <xdr:cNvPr id="301" name="テキスト ボックス 300">
          <a:extLst>
            <a:ext uri="{FF2B5EF4-FFF2-40B4-BE49-F238E27FC236}">
              <a16:creationId xmlns:a16="http://schemas.microsoft.com/office/drawing/2014/main" xmlns="" id="{00000000-0008-0000-0600-00002D010000}"/>
            </a:ext>
          </a:extLst>
        </xdr:cNvPr>
        <xdr:cNvSpPr txBox="1"/>
      </xdr:nvSpPr>
      <xdr:spPr>
        <a:xfrm>
          <a:off x="9372111" y="62616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147080</xdr:rowOff>
    </xdr:from>
    <xdr:to>
      <xdr:col>45</xdr:col>
      <xdr:colOff>177800</xdr:colOff>
      <xdr:row>38</xdr:row>
      <xdr:rowOff>152498</xdr:rowOff>
    </xdr:to>
    <xdr:cxnSp macro="">
      <xdr:nvCxnSpPr>
        <xdr:cNvPr id="302" name="直線コネクタ 301">
          <a:extLst>
            <a:ext uri="{FF2B5EF4-FFF2-40B4-BE49-F238E27FC236}">
              <a16:creationId xmlns:a16="http://schemas.microsoft.com/office/drawing/2014/main" xmlns="" id="{00000000-0008-0000-0600-00002E010000}"/>
            </a:ext>
          </a:extLst>
        </xdr:cNvPr>
        <xdr:cNvCxnSpPr/>
      </xdr:nvCxnSpPr>
      <xdr:spPr>
        <a:xfrm flipV="1">
          <a:off x="7861300" y="6662180"/>
          <a:ext cx="889000" cy="54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162594</xdr:rowOff>
    </xdr:from>
    <xdr:to>
      <xdr:col>46</xdr:col>
      <xdr:colOff>38100</xdr:colOff>
      <xdr:row>38</xdr:row>
      <xdr:rowOff>92744</xdr:rowOff>
    </xdr:to>
    <xdr:sp macro="" textlink="">
      <xdr:nvSpPr>
        <xdr:cNvPr id="303" name="フローチャート: 判断 302">
          <a:extLst>
            <a:ext uri="{FF2B5EF4-FFF2-40B4-BE49-F238E27FC236}">
              <a16:creationId xmlns:a16="http://schemas.microsoft.com/office/drawing/2014/main" xmlns="" id="{00000000-0008-0000-0600-00002F010000}"/>
            </a:ext>
          </a:extLst>
        </xdr:cNvPr>
        <xdr:cNvSpPr/>
      </xdr:nvSpPr>
      <xdr:spPr>
        <a:xfrm>
          <a:off x="8699500" y="6506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109271</xdr:rowOff>
    </xdr:from>
    <xdr:ext cx="534377" cy="259045"/>
    <xdr:sp macro="" textlink="">
      <xdr:nvSpPr>
        <xdr:cNvPr id="304" name="テキスト ボックス 303">
          <a:extLst>
            <a:ext uri="{FF2B5EF4-FFF2-40B4-BE49-F238E27FC236}">
              <a16:creationId xmlns:a16="http://schemas.microsoft.com/office/drawing/2014/main" xmlns="" id="{00000000-0008-0000-0600-000030010000}"/>
            </a:ext>
          </a:extLst>
        </xdr:cNvPr>
        <xdr:cNvSpPr txBox="1"/>
      </xdr:nvSpPr>
      <xdr:spPr>
        <a:xfrm>
          <a:off x="8483111" y="6281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152472</xdr:rowOff>
    </xdr:from>
    <xdr:to>
      <xdr:col>41</xdr:col>
      <xdr:colOff>50800</xdr:colOff>
      <xdr:row>38</xdr:row>
      <xdr:rowOff>152498</xdr:rowOff>
    </xdr:to>
    <xdr:cxnSp macro="">
      <xdr:nvCxnSpPr>
        <xdr:cNvPr id="305" name="直線コネクタ 304">
          <a:extLst>
            <a:ext uri="{FF2B5EF4-FFF2-40B4-BE49-F238E27FC236}">
              <a16:creationId xmlns:a16="http://schemas.microsoft.com/office/drawing/2014/main" xmlns="" id="{00000000-0008-0000-0600-000031010000}"/>
            </a:ext>
          </a:extLst>
        </xdr:cNvPr>
        <xdr:cNvCxnSpPr/>
      </xdr:nvCxnSpPr>
      <xdr:spPr>
        <a:xfrm>
          <a:off x="6972300" y="6667572"/>
          <a:ext cx="889000" cy="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166578</xdr:rowOff>
    </xdr:from>
    <xdr:to>
      <xdr:col>41</xdr:col>
      <xdr:colOff>101600</xdr:colOff>
      <xdr:row>38</xdr:row>
      <xdr:rowOff>96728</xdr:rowOff>
    </xdr:to>
    <xdr:sp macro="" textlink="">
      <xdr:nvSpPr>
        <xdr:cNvPr id="306" name="フローチャート: 判断 305">
          <a:extLst>
            <a:ext uri="{FF2B5EF4-FFF2-40B4-BE49-F238E27FC236}">
              <a16:creationId xmlns:a16="http://schemas.microsoft.com/office/drawing/2014/main" xmlns="" id="{00000000-0008-0000-0600-000032010000}"/>
            </a:ext>
          </a:extLst>
        </xdr:cNvPr>
        <xdr:cNvSpPr/>
      </xdr:nvSpPr>
      <xdr:spPr>
        <a:xfrm>
          <a:off x="7810500" y="6510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113255</xdr:rowOff>
    </xdr:from>
    <xdr:ext cx="534377" cy="259045"/>
    <xdr:sp macro="" textlink="">
      <xdr:nvSpPr>
        <xdr:cNvPr id="307" name="テキスト ボックス 306">
          <a:extLst>
            <a:ext uri="{FF2B5EF4-FFF2-40B4-BE49-F238E27FC236}">
              <a16:creationId xmlns:a16="http://schemas.microsoft.com/office/drawing/2014/main" xmlns="" id="{00000000-0008-0000-0600-000033010000}"/>
            </a:ext>
          </a:extLst>
        </xdr:cNvPr>
        <xdr:cNvSpPr txBox="1"/>
      </xdr:nvSpPr>
      <xdr:spPr>
        <a:xfrm>
          <a:off x="7594111" y="62854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8772</xdr:rowOff>
    </xdr:from>
    <xdr:to>
      <xdr:col>36</xdr:col>
      <xdr:colOff>165100</xdr:colOff>
      <xdr:row>38</xdr:row>
      <xdr:rowOff>110372</xdr:rowOff>
    </xdr:to>
    <xdr:sp macro="" textlink="">
      <xdr:nvSpPr>
        <xdr:cNvPr id="308" name="フローチャート: 判断 307">
          <a:extLst>
            <a:ext uri="{FF2B5EF4-FFF2-40B4-BE49-F238E27FC236}">
              <a16:creationId xmlns:a16="http://schemas.microsoft.com/office/drawing/2014/main" xmlns="" id="{00000000-0008-0000-0600-000034010000}"/>
            </a:ext>
          </a:extLst>
        </xdr:cNvPr>
        <xdr:cNvSpPr/>
      </xdr:nvSpPr>
      <xdr:spPr>
        <a:xfrm>
          <a:off x="6921500" y="6523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126899</xdr:rowOff>
    </xdr:from>
    <xdr:ext cx="534377" cy="259045"/>
    <xdr:sp macro="" textlink="">
      <xdr:nvSpPr>
        <xdr:cNvPr id="309" name="テキスト ボックス 308">
          <a:extLst>
            <a:ext uri="{FF2B5EF4-FFF2-40B4-BE49-F238E27FC236}">
              <a16:creationId xmlns:a16="http://schemas.microsoft.com/office/drawing/2014/main" xmlns="" id="{00000000-0008-0000-0600-000035010000}"/>
            </a:ext>
          </a:extLst>
        </xdr:cNvPr>
        <xdr:cNvSpPr txBox="1"/>
      </xdr:nvSpPr>
      <xdr:spPr>
        <a:xfrm>
          <a:off x="6705111" y="6299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0" name="テキスト ボックス 309">
          <a:extLst>
            <a:ext uri="{FF2B5EF4-FFF2-40B4-BE49-F238E27FC236}">
              <a16:creationId xmlns:a16="http://schemas.microsoft.com/office/drawing/2014/main" xmlns="" id="{00000000-0008-0000-0600-000036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xmlns="" id="{00000000-0008-0000-0600-000037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xmlns="" id="{00000000-0008-0000-0600-000038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xmlns="" id="{00000000-0008-0000-0600-000039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4" name="テキスト ボックス 313">
          <a:extLst>
            <a:ext uri="{FF2B5EF4-FFF2-40B4-BE49-F238E27FC236}">
              <a16:creationId xmlns:a16="http://schemas.microsoft.com/office/drawing/2014/main" xmlns="" id="{00000000-0008-0000-0600-00003A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52060</xdr:rowOff>
    </xdr:from>
    <xdr:to>
      <xdr:col>55</xdr:col>
      <xdr:colOff>50800</xdr:colOff>
      <xdr:row>36</xdr:row>
      <xdr:rowOff>153660</xdr:rowOff>
    </xdr:to>
    <xdr:sp macro="" textlink="">
      <xdr:nvSpPr>
        <xdr:cNvPr id="315" name="楕円 314">
          <a:extLst>
            <a:ext uri="{FF2B5EF4-FFF2-40B4-BE49-F238E27FC236}">
              <a16:creationId xmlns:a16="http://schemas.microsoft.com/office/drawing/2014/main" xmlns="" id="{00000000-0008-0000-0600-00003B010000}"/>
            </a:ext>
          </a:extLst>
        </xdr:cNvPr>
        <xdr:cNvSpPr/>
      </xdr:nvSpPr>
      <xdr:spPr>
        <a:xfrm>
          <a:off x="10426700" y="6224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138437</xdr:rowOff>
    </xdr:from>
    <xdr:ext cx="599010" cy="259045"/>
    <xdr:sp macro="" textlink="">
      <xdr:nvSpPr>
        <xdr:cNvPr id="316" name="補助費等該当値テキスト">
          <a:extLst>
            <a:ext uri="{FF2B5EF4-FFF2-40B4-BE49-F238E27FC236}">
              <a16:creationId xmlns:a16="http://schemas.microsoft.com/office/drawing/2014/main" xmlns="" id="{00000000-0008-0000-0600-00003C010000}"/>
            </a:ext>
          </a:extLst>
        </xdr:cNvPr>
        <xdr:cNvSpPr txBox="1"/>
      </xdr:nvSpPr>
      <xdr:spPr>
        <a:xfrm>
          <a:off x="10528300" y="61391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156,281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75850</xdr:rowOff>
    </xdr:from>
    <xdr:to>
      <xdr:col>50</xdr:col>
      <xdr:colOff>165100</xdr:colOff>
      <xdr:row>39</xdr:row>
      <xdr:rowOff>6000</xdr:rowOff>
    </xdr:to>
    <xdr:sp macro="" textlink="">
      <xdr:nvSpPr>
        <xdr:cNvPr id="317" name="楕円 316">
          <a:extLst>
            <a:ext uri="{FF2B5EF4-FFF2-40B4-BE49-F238E27FC236}">
              <a16:creationId xmlns:a16="http://schemas.microsoft.com/office/drawing/2014/main" xmlns="" id="{00000000-0008-0000-0600-00003D010000}"/>
            </a:ext>
          </a:extLst>
        </xdr:cNvPr>
        <xdr:cNvSpPr/>
      </xdr:nvSpPr>
      <xdr:spPr>
        <a:xfrm>
          <a:off x="9588500" y="659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38</xdr:row>
      <xdr:rowOff>168577</xdr:rowOff>
    </xdr:from>
    <xdr:ext cx="534377" cy="259045"/>
    <xdr:sp macro="" textlink="">
      <xdr:nvSpPr>
        <xdr:cNvPr id="318" name="テキスト ボックス 317">
          <a:extLst>
            <a:ext uri="{FF2B5EF4-FFF2-40B4-BE49-F238E27FC236}">
              <a16:creationId xmlns:a16="http://schemas.microsoft.com/office/drawing/2014/main" xmlns="" id="{00000000-0008-0000-0600-00003E010000}"/>
            </a:ext>
          </a:extLst>
        </xdr:cNvPr>
        <xdr:cNvSpPr txBox="1"/>
      </xdr:nvSpPr>
      <xdr:spPr>
        <a:xfrm>
          <a:off x="9372111" y="6683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96280</xdr:rowOff>
    </xdr:from>
    <xdr:to>
      <xdr:col>46</xdr:col>
      <xdr:colOff>38100</xdr:colOff>
      <xdr:row>39</xdr:row>
      <xdr:rowOff>26430</xdr:rowOff>
    </xdr:to>
    <xdr:sp macro="" textlink="">
      <xdr:nvSpPr>
        <xdr:cNvPr id="319" name="楕円 318">
          <a:extLst>
            <a:ext uri="{FF2B5EF4-FFF2-40B4-BE49-F238E27FC236}">
              <a16:creationId xmlns:a16="http://schemas.microsoft.com/office/drawing/2014/main" xmlns="" id="{00000000-0008-0000-0600-00003F010000}"/>
            </a:ext>
          </a:extLst>
        </xdr:cNvPr>
        <xdr:cNvSpPr/>
      </xdr:nvSpPr>
      <xdr:spPr>
        <a:xfrm>
          <a:off x="8699500" y="6611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39</xdr:row>
      <xdr:rowOff>17557</xdr:rowOff>
    </xdr:from>
    <xdr:ext cx="534377" cy="259045"/>
    <xdr:sp macro="" textlink="">
      <xdr:nvSpPr>
        <xdr:cNvPr id="320" name="テキスト ボックス 319">
          <a:extLst>
            <a:ext uri="{FF2B5EF4-FFF2-40B4-BE49-F238E27FC236}">
              <a16:creationId xmlns:a16="http://schemas.microsoft.com/office/drawing/2014/main" xmlns="" id="{00000000-0008-0000-0600-000040010000}"/>
            </a:ext>
          </a:extLst>
        </xdr:cNvPr>
        <xdr:cNvSpPr txBox="1"/>
      </xdr:nvSpPr>
      <xdr:spPr>
        <a:xfrm>
          <a:off x="8483111" y="6704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101698</xdr:rowOff>
    </xdr:from>
    <xdr:to>
      <xdr:col>41</xdr:col>
      <xdr:colOff>101600</xdr:colOff>
      <xdr:row>39</xdr:row>
      <xdr:rowOff>31848</xdr:rowOff>
    </xdr:to>
    <xdr:sp macro="" textlink="">
      <xdr:nvSpPr>
        <xdr:cNvPr id="321" name="楕円 320">
          <a:extLst>
            <a:ext uri="{FF2B5EF4-FFF2-40B4-BE49-F238E27FC236}">
              <a16:creationId xmlns:a16="http://schemas.microsoft.com/office/drawing/2014/main" xmlns="" id="{00000000-0008-0000-0600-000041010000}"/>
            </a:ext>
          </a:extLst>
        </xdr:cNvPr>
        <xdr:cNvSpPr/>
      </xdr:nvSpPr>
      <xdr:spPr>
        <a:xfrm>
          <a:off x="7810500" y="6616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39</xdr:row>
      <xdr:rowOff>22975</xdr:rowOff>
    </xdr:from>
    <xdr:ext cx="534377" cy="259045"/>
    <xdr:sp macro="" textlink="">
      <xdr:nvSpPr>
        <xdr:cNvPr id="322" name="テキスト ボックス 321">
          <a:extLst>
            <a:ext uri="{FF2B5EF4-FFF2-40B4-BE49-F238E27FC236}">
              <a16:creationId xmlns:a16="http://schemas.microsoft.com/office/drawing/2014/main" xmlns="" id="{00000000-0008-0000-0600-000042010000}"/>
            </a:ext>
          </a:extLst>
        </xdr:cNvPr>
        <xdr:cNvSpPr txBox="1"/>
      </xdr:nvSpPr>
      <xdr:spPr>
        <a:xfrm>
          <a:off x="7594111" y="67095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101672</xdr:rowOff>
    </xdr:from>
    <xdr:to>
      <xdr:col>36</xdr:col>
      <xdr:colOff>165100</xdr:colOff>
      <xdr:row>39</xdr:row>
      <xdr:rowOff>31822</xdr:rowOff>
    </xdr:to>
    <xdr:sp macro="" textlink="">
      <xdr:nvSpPr>
        <xdr:cNvPr id="323" name="楕円 322">
          <a:extLst>
            <a:ext uri="{FF2B5EF4-FFF2-40B4-BE49-F238E27FC236}">
              <a16:creationId xmlns:a16="http://schemas.microsoft.com/office/drawing/2014/main" xmlns="" id="{00000000-0008-0000-0600-000043010000}"/>
            </a:ext>
          </a:extLst>
        </xdr:cNvPr>
        <xdr:cNvSpPr/>
      </xdr:nvSpPr>
      <xdr:spPr>
        <a:xfrm>
          <a:off x="6921500" y="6616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39</xdr:row>
      <xdr:rowOff>22949</xdr:rowOff>
    </xdr:from>
    <xdr:ext cx="534377" cy="259045"/>
    <xdr:sp macro="" textlink="">
      <xdr:nvSpPr>
        <xdr:cNvPr id="324" name="テキスト ボックス 323">
          <a:extLst>
            <a:ext uri="{FF2B5EF4-FFF2-40B4-BE49-F238E27FC236}">
              <a16:creationId xmlns:a16="http://schemas.microsoft.com/office/drawing/2014/main" xmlns="" id="{00000000-0008-0000-0600-000044010000}"/>
            </a:ext>
          </a:extLst>
        </xdr:cNvPr>
        <xdr:cNvSpPr txBox="1"/>
      </xdr:nvSpPr>
      <xdr:spPr>
        <a:xfrm>
          <a:off x="6705111" y="6709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5" name="正方形/長方形 324">
          <a:extLst>
            <a:ext uri="{FF2B5EF4-FFF2-40B4-BE49-F238E27FC236}">
              <a16:creationId xmlns:a16="http://schemas.microsoft.com/office/drawing/2014/main" xmlns="" id="{00000000-0008-0000-0600-000045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6" name="正方形/長方形 325">
          <a:extLst>
            <a:ext uri="{FF2B5EF4-FFF2-40B4-BE49-F238E27FC236}">
              <a16:creationId xmlns:a16="http://schemas.microsoft.com/office/drawing/2014/main" xmlns="" id="{00000000-0008-0000-0600-000046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7" name="正方形/長方形 326">
          <a:extLst>
            <a:ext uri="{FF2B5EF4-FFF2-40B4-BE49-F238E27FC236}">
              <a16:creationId xmlns:a16="http://schemas.microsoft.com/office/drawing/2014/main" xmlns="" id="{00000000-0008-0000-0600-000047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8" name="正方形/長方形 327">
          <a:extLst>
            <a:ext uri="{FF2B5EF4-FFF2-40B4-BE49-F238E27FC236}">
              <a16:creationId xmlns:a16="http://schemas.microsoft.com/office/drawing/2014/main" xmlns="" id="{00000000-0008-0000-0600-000048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9" name="正方形/長方形 328">
          <a:extLst>
            <a:ext uri="{FF2B5EF4-FFF2-40B4-BE49-F238E27FC236}">
              <a16:creationId xmlns:a16="http://schemas.microsoft.com/office/drawing/2014/main" xmlns="" id="{00000000-0008-0000-0600-000049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0" name="正方形/長方形 329">
          <a:extLst>
            <a:ext uri="{FF2B5EF4-FFF2-40B4-BE49-F238E27FC236}">
              <a16:creationId xmlns:a16="http://schemas.microsoft.com/office/drawing/2014/main" xmlns="" id="{00000000-0008-0000-0600-00004A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1" name="正方形/長方形 330">
          <a:extLst>
            <a:ext uri="{FF2B5EF4-FFF2-40B4-BE49-F238E27FC236}">
              <a16:creationId xmlns:a16="http://schemas.microsoft.com/office/drawing/2014/main" xmlns="" id="{00000000-0008-0000-0600-00004B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66,284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2" name="正方形/長方形 331">
          <a:extLst>
            <a:ext uri="{FF2B5EF4-FFF2-40B4-BE49-F238E27FC236}">
              <a16:creationId xmlns:a16="http://schemas.microsoft.com/office/drawing/2014/main" xmlns="" id="{00000000-0008-0000-0600-00004C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3" name="テキスト ボックス 332">
          <a:extLst>
            <a:ext uri="{FF2B5EF4-FFF2-40B4-BE49-F238E27FC236}">
              <a16:creationId xmlns:a16="http://schemas.microsoft.com/office/drawing/2014/main" xmlns="" id="{00000000-0008-0000-0600-00004D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4" name="直線コネクタ 333">
          <a:extLst>
            <a:ext uri="{FF2B5EF4-FFF2-40B4-BE49-F238E27FC236}">
              <a16:creationId xmlns:a16="http://schemas.microsoft.com/office/drawing/2014/main" xmlns="" id="{00000000-0008-0000-0600-00004E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5" name="直線コネクタ 334">
          <a:extLst>
            <a:ext uri="{FF2B5EF4-FFF2-40B4-BE49-F238E27FC236}">
              <a16:creationId xmlns:a16="http://schemas.microsoft.com/office/drawing/2014/main" xmlns="" id="{00000000-0008-0000-0600-00004F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6" name="テキスト ボックス 335">
          <a:extLst>
            <a:ext uri="{FF2B5EF4-FFF2-40B4-BE49-F238E27FC236}">
              <a16:creationId xmlns:a16="http://schemas.microsoft.com/office/drawing/2014/main" xmlns="" id="{00000000-0008-0000-0600-000050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7" name="直線コネクタ 336">
          <a:extLst>
            <a:ext uri="{FF2B5EF4-FFF2-40B4-BE49-F238E27FC236}">
              <a16:creationId xmlns:a16="http://schemas.microsoft.com/office/drawing/2014/main" xmlns="" id="{00000000-0008-0000-0600-000051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8" name="テキスト ボックス 337">
          <a:extLst>
            <a:ext uri="{FF2B5EF4-FFF2-40B4-BE49-F238E27FC236}">
              <a16:creationId xmlns:a16="http://schemas.microsoft.com/office/drawing/2014/main" xmlns="" id="{00000000-0008-0000-0600-000052010000}"/>
            </a:ext>
          </a:extLst>
        </xdr:cNvPr>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9" name="直線コネクタ 338">
          <a:extLst>
            <a:ext uri="{FF2B5EF4-FFF2-40B4-BE49-F238E27FC236}">
              <a16:creationId xmlns:a16="http://schemas.microsoft.com/office/drawing/2014/main" xmlns="" id="{00000000-0008-0000-0600-000053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40" name="テキスト ボックス 339">
          <a:extLst>
            <a:ext uri="{FF2B5EF4-FFF2-40B4-BE49-F238E27FC236}">
              <a16:creationId xmlns:a16="http://schemas.microsoft.com/office/drawing/2014/main" xmlns="" id="{00000000-0008-0000-0600-000054010000}"/>
            </a:ext>
          </a:extLst>
        </xdr:cNvPr>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41" name="直線コネクタ 340">
          <a:extLst>
            <a:ext uri="{FF2B5EF4-FFF2-40B4-BE49-F238E27FC236}">
              <a16:creationId xmlns:a16="http://schemas.microsoft.com/office/drawing/2014/main" xmlns="" id="{00000000-0008-0000-0600-000055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42" name="テキスト ボックス 341">
          <a:extLst>
            <a:ext uri="{FF2B5EF4-FFF2-40B4-BE49-F238E27FC236}">
              <a16:creationId xmlns:a16="http://schemas.microsoft.com/office/drawing/2014/main" xmlns="" id="{00000000-0008-0000-0600-000056010000}"/>
            </a:ext>
          </a:extLst>
        </xdr:cNvPr>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3" name="直線コネクタ 342">
          <a:extLst>
            <a:ext uri="{FF2B5EF4-FFF2-40B4-BE49-F238E27FC236}">
              <a16:creationId xmlns:a16="http://schemas.microsoft.com/office/drawing/2014/main" xmlns="" id="{00000000-0008-0000-0600-000057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4" name="テキスト ボックス 343">
          <a:extLst>
            <a:ext uri="{FF2B5EF4-FFF2-40B4-BE49-F238E27FC236}">
              <a16:creationId xmlns:a16="http://schemas.microsoft.com/office/drawing/2014/main" xmlns="" id="{00000000-0008-0000-0600-000058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5" name="普通建設事業費グラフ枠">
          <a:extLst>
            <a:ext uri="{FF2B5EF4-FFF2-40B4-BE49-F238E27FC236}">
              <a16:creationId xmlns:a16="http://schemas.microsoft.com/office/drawing/2014/main" xmlns="" id="{00000000-0008-0000-0600-000059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156808</xdr:rowOff>
    </xdr:from>
    <xdr:to>
      <xdr:col>54</xdr:col>
      <xdr:colOff>189865</xdr:colOff>
      <xdr:row>58</xdr:row>
      <xdr:rowOff>56965</xdr:rowOff>
    </xdr:to>
    <xdr:cxnSp macro="">
      <xdr:nvCxnSpPr>
        <xdr:cNvPr id="346" name="直線コネクタ 345">
          <a:extLst>
            <a:ext uri="{FF2B5EF4-FFF2-40B4-BE49-F238E27FC236}">
              <a16:creationId xmlns:a16="http://schemas.microsoft.com/office/drawing/2014/main" xmlns="" id="{00000000-0008-0000-0600-00005A010000}"/>
            </a:ext>
          </a:extLst>
        </xdr:cNvPr>
        <xdr:cNvCxnSpPr/>
      </xdr:nvCxnSpPr>
      <xdr:spPr>
        <a:xfrm flipV="1">
          <a:off x="10475595" y="8729308"/>
          <a:ext cx="1270" cy="12717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60792</xdr:rowOff>
    </xdr:from>
    <xdr:ext cx="534377" cy="259045"/>
    <xdr:sp macro="" textlink="">
      <xdr:nvSpPr>
        <xdr:cNvPr id="347" name="普通建設事業費最小値テキスト">
          <a:extLst>
            <a:ext uri="{FF2B5EF4-FFF2-40B4-BE49-F238E27FC236}">
              <a16:creationId xmlns:a16="http://schemas.microsoft.com/office/drawing/2014/main" xmlns="" id="{00000000-0008-0000-0600-00005B010000}"/>
            </a:ext>
          </a:extLst>
        </xdr:cNvPr>
        <xdr:cNvSpPr txBox="1"/>
      </xdr:nvSpPr>
      <xdr:spPr>
        <a:xfrm>
          <a:off x="10528300" y="10004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56965</xdr:rowOff>
    </xdr:from>
    <xdr:to>
      <xdr:col>55</xdr:col>
      <xdr:colOff>88900</xdr:colOff>
      <xdr:row>58</xdr:row>
      <xdr:rowOff>56965</xdr:rowOff>
    </xdr:to>
    <xdr:cxnSp macro="">
      <xdr:nvCxnSpPr>
        <xdr:cNvPr id="348" name="直線コネクタ 347">
          <a:extLst>
            <a:ext uri="{FF2B5EF4-FFF2-40B4-BE49-F238E27FC236}">
              <a16:creationId xmlns:a16="http://schemas.microsoft.com/office/drawing/2014/main" xmlns="" id="{00000000-0008-0000-0600-00005C010000}"/>
            </a:ext>
          </a:extLst>
        </xdr:cNvPr>
        <xdr:cNvCxnSpPr/>
      </xdr:nvCxnSpPr>
      <xdr:spPr>
        <a:xfrm>
          <a:off x="10388600" y="100010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103485</xdr:rowOff>
    </xdr:from>
    <xdr:ext cx="599010" cy="259045"/>
    <xdr:sp macro="" textlink="">
      <xdr:nvSpPr>
        <xdr:cNvPr id="349" name="普通建設事業費最大値テキスト">
          <a:extLst>
            <a:ext uri="{FF2B5EF4-FFF2-40B4-BE49-F238E27FC236}">
              <a16:creationId xmlns:a16="http://schemas.microsoft.com/office/drawing/2014/main" xmlns="" id="{00000000-0008-0000-0600-00005D010000}"/>
            </a:ext>
          </a:extLst>
        </xdr:cNvPr>
        <xdr:cNvSpPr txBox="1"/>
      </xdr:nvSpPr>
      <xdr:spPr>
        <a:xfrm>
          <a:off x="10528300" y="8504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296,258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156808</xdr:rowOff>
    </xdr:from>
    <xdr:to>
      <xdr:col>55</xdr:col>
      <xdr:colOff>88900</xdr:colOff>
      <xdr:row>50</xdr:row>
      <xdr:rowOff>156808</xdr:rowOff>
    </xdr:to>
    <xdr:cxnSp macro="">
      <xdr:nvCxnSpPr>
        <xdr:cNvPr id="350" name="直線コネクタ 349">
          <a:extLst>
            <a:ext uri="{FF2B5EF4-FFF2-40B4-BE49-F238E27FC236}">
              <a16:creationId xmlns:a16="http://schemas.microsoft.com/office/drawing/2014/main" xmlns="" id="{00000000-0008-0000-0600-00005E010000}"/>
            </a:ext>
          </a:extLst>
        </xdr:cNvPr>
        <xdr:cNvCxnSpPr/>
      </xdr:nvCxnSpPr>
      <xdr:spPr>
        <a:xfrm>
          <a:off x="10388600" y="87293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39281</xdr:rowOff>
    </xdr:from>
    <xdr:to>
      <xdr:col>55</xdr:col>
      <xdr:colOff>0</xdr:colOff>
      <xdr:row>57</xdr:row>
      <xdr:rowOff>69657</xdr:rowOff>
    </xdr:to>
    <xdr:cxnSp macro="">
      <xdr:nvCxnSpPr>
        <xdr:cNvPr id="351" name="直線コネクタ 350">
          <a:extLst>
            <a:ext uri="{FF2B5EF4-FFF2-40B4-BE49-F238E27FC236}">
              <a16:creationId xmlns:a16="http://schemas.microsoft.com/office/drawing/2014/main" xmlns="" id="{00000000-0008-0000-0600-00005F010000}"/>
            </a:ext>
          </a:extLst>
        </xdr:cNvPr>
        <xdr:cNvCxnSpPr/>
      </xdr:nvCxnSpPr>
      <xdr:spPr>
        <a:xfrm>
          <a:off x="9639300" y="9811931"/>
          <a:ext cx="838200" cy="30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31163</xdr:rowOff>
    </xdr:from>
    <xdr:ext cx="534377" cy="259045"/>
    <xdr:sp macro="" textlink="">
      <xdr:nvSpPr>
        <xdr:cNvPr id="352" name="普通建設事業費平均値テキスト">
          <a:extLst>
            <a:ext uri="{FF2B5EF4-FFF2-40B4-BE49-F238E27FC236}">
              <a16:creationId xmlns:a16="http://schemas.microsoft.com/office/drawing/2014/main" xmlns="" id="{00000000-0008-0000-0600-000060010000}"/>
            </a:ext>
          </a:extLst>
        </xdr:cNvPr>
        <xdr:cNvSpPr txBox="1"/>
      </xdr:nvSpPr>
      <xdr:spPr>
        <a:xfrm>
          <a:off x="10528300" y="94609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8286</xdr:rowOff>
    </xdr:from>
    <xdr:to>
      <xdr:col>55</xdr:col>
      <xdr:colOff>50800</xdr:colOff>
      <xdr:row>56</xdr:row>
      <xdr:rowOff>109886</xdr:rowOff>
    </xdr:to>
    <xdr:sp macro="" textlink="">
      <xdr:nvSpPr>
        <xdr:cNvPr id="353" name="フローチャート: 判断 352">
          <a:extLst>
            <a:ext uri="{FF2B5EF4-FFF2-40B4-BE49-F238E27FC236}">
              <a16:creationId xmlns:a16="http://schemas.microsoft.com/office/drawing/2014/main" xmlns="" id="{00000000-0008-0000-0600-000061010000}"/>
            </a:ext>
          </a:extLst>
        </xdr:cNvPr>
        <xdr:cNvSpPr/>
      </xdr:nvSpPr>
      <xdr:spPr>
        <a:xfrm>
          <a:off x="10426700" y="9609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39281</xdr:rowOff>
    </xdr:from>
    <xdr:to>
      <xdr:col>50</xdr:col>
      <xdr:colOff>114300</xdr:colOff>
      <xdr:row>57</xdr:row>
      <xdr:rowOff>48671</xdr:rowOff>
    </xdr:to>
    <xdr:cxnSp macro="">
      <xdr:nvCxnSpPr>
        <xdr:cNvPr id="354" name="直線コネクタ 353">
          <a:extLst>
            <a:ext uri="{FF2B5EF4-FFF2-40B4-BE49-F238E27FC236}">
              <a16:creationId xmlns:a16="http://schemas.microsoft.com/office/drawing/2014/main" xmlns="" id="{00000000-0008-0000-0600-000062010000}"/>
            </a:ext>
          </a:extLst>
        </xdr:cNvPr>
        <xdr:cNvCxnSpPr/>
      </xdr:nvCxnSpPr>
      <xdr:spPr>
        <a:xfrm flipV="1">
          <a:off x="8750300" y="9811931"/>
          <a:ext cx="889000" cy="9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1662</xdr:rowOff>
    </xdr:from>
    <xdr:to>
      <xdr:col>50</xdr:col>
      <xdr:colOff>165100</xdr:colOff>
      <xdr:row>56</xdr:row>
      <xdr:rowOff>103262</xdr:rowOff>
    </xdr:to>
    <xdr:sp macro="" textlink="">
      <xdr:nvSpPr>
        <xdr:cNvPr id="355" name="フローチャート: 判断 354">
          <a:extLst>
            <a:ext uri="{FF2B5EF4-FFF2-40B4-BE49-F238E27FC236}">
              <a16:creationId xmlns:a16="http://schemas.microsoft.com/office/drawing/2014/main" xmlns="" id="{00000000-0008-0000-0600-000063010000}"/>
            </a:ext>
          </a:extLst>
        </xdr:cNvPr>
        <xdr:cNvSpPr/>
      </xdr:nvSpPr>
      <xdr:spPr>
        <a:xfrm>
          <a:off x="9588500" y="9602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119789</xdr:rowOff>
    </xdr:from>
    <xdr:ext cx="534377" cy="259045"/>
    <xdr:sp macro="" textlink="">
      <xdr:nvSpPr>
        <xdr:cNvPr id="356" name="テキスト ボックス 355">
          <a:extLst>
            <a:ext uri="{FF2B5EF4-FFF2-40B4-BE49-F238E27FC236}">
              <a16:creationId xmlns:a16="http://schemas.microsoft.com/office/drawing/2014/main" xmlns="" id="{00000000-0008-0000-0600-000064010000}"/>
            </a:ext>
          </a:extLst>
        </xdr:cNvPr>
        <xdr:cNvSpPr txBox="1"/>
      </xdr:nvSpPr>
      <xdr:spPr>
        <a:xfrm>
          <a:off x="9372111" y="9378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313</xdr:rowOff>
    </xdr:from>
    <xdr:to>
      <xdr:col>45</xdr:col>
      <xdr:colOff>177800</xdr:colOff>
      <xdr:row>57</xdr:row>
      <xdr:rowOff>48671</xdr:rowOff>
    </xdr:to>
    <xdr:cxnSp macro="">
      <xdr:nvCxnSpPr>
        <xdr:cNvPr id="357" name="直線コネクタ 356">
          <a:extLst>
            <a:ext uri="{FF2B5EF4-FFF2-40B4-BE49-F238E27FC236}">
              <a16:creationId xmlns:a16="http://schemas.microsoft.com/office/drawing/2014/main" xmlns="" id="{00000000-0008-0000-0600-000065010000}"/>
            </a:ext>
          </a:extLst>
        </xdr:cNvPr>
        <xdr:cNvCxnSpPr/>
      </xdr:nvCxnSpPr>
      <xdr:spPr>
        <a:xfrm>
          <a:off x="7861300" y="9772963"/>
          <a:ext cx="889000" cy="48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42389</xdr:rowOff>
    </xdr:from>
    <xdr:to>
      <xdr:col>46</xdr:col>
      <xdr:colOff>38100</xdr:colOff>
      <xdr:row>56</xdr:row>
      <xdr:rowOff>143989</xdr:rowOff>
    </xdr:to>
    <xdr:sp macro="" textlink="">
      <xdr:nvSpPr>
        <xdr:cNvPr id="358" name="フローチャート: 判断 357">
          <a:extLst>
            <a:ext uri="{FF2B5EF4-FFF2-40B4-BE49-F238E27FC236}">
              <a16:creationId xmlns:a16="http://schemas.microsoft.com/office/drawing/2014/main" xmlns="" id="{00000000-0008-0000-0600-000066010000}"/>
            </a:ext>
          </a:extLst>
        </xdr:cNvPr>
        <xdr:cNvSpPr/>
      </xdr:nvSpPr>
      <xdr:spPr>
        <a:xfrm>
          <a:off x="8699500" y="9643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160516</xdr:rowOff>
    </xdr:from>
    <xdr:ext cx="534377" cy="259045"/>
    <xdr:sp macro="" textlink="">
      <xdr:nvSpPr>
        <xdr:cNvPr id="359" name="テキスト ボックス 358">
          <a:extLst>
            <a:ext uri="{FF2B5EF4-FFF2-40B4-BE49-F238E27FC236}">
              <a16:creationId xmlns:a16="http://schemas.microsoft.com/office/drawing/2014/main" xmlns="" id="{00000000-0008-0000-0600-000067010000}"/>
            </a:ext>
          </a:extLst>
        </xdr:cNvPr>
        <xdr:cNvSpPr txBox="1"/>
      </xdr:nvSpPr>
      <xdr:spPr>
        <a:xfrm>
          <a:off x="8483111" y="9418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313</xdr:rowOff>
    </xdr:from>
    <xdr:to>
      <xdr:col>41</xdr:col>
      <xdr:colOff>50800</xdr:colOff>
      <xdr:row>57</xdr:row>
      <xdr:rowOff>79021</xdr:rowOff>
    </xdr:to>
    <xdr:cxnSp macro="">
      <xdr:nvCxnSpPr>
        <xdr:cNvPr id="360" name="直線コネクタ 359">
          <a:extLst>
            <a:ext uri="{FF2B5EF4-FFF2-40B4-BE49-F238E27FC236}">
              <a16:creationId xmlns:a16="http://schemas.microsoft.com/office/drawing/2014/main" xmlns="" id="{00000000-0008-0000-0600-000068010000}"/>
            </a:ext>
          </a:extLst>
        </xdr:cNvPr>
        <xdr:cNvCxnSpPr/>
      </xdr:nvCxnSpPr>
      <xdr:spPr>
        <a:xfrm flipV="1">
          <a:off x="6972300" y="9772963"/>
          <a:ext cx="889000" cy="78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25038</xdr:rowOff>
    </xdr:from>
    <xdr:to>
      <xdr:col>41</xdr:col>
      <xdr:colOff>101600</xdr:colOff>
      <xdr:row>56</xdr:row>
      <xdr:rowOff>126638</xdr:rowOff>
    </xdr:to>
    <xdr:sp macro="" textlink="">
      <xdr:nvSpPr>
        <xdr:cNvPr id="361" name="フローチャート: 判断 360">
          <a:extLst>
            <a:ext uri="{FF2B5EF4-FFF2-40B4-BE49-F238E27FC236}">
              <a16:creationId xmlns:a16="http://schemas.microsoft.com/office/drawing/2014/main" xmlns="" id="{00000000-0008-0000-0600-000069010000}"/>
            </a:ext>
          </a:extLst>
        </xdr:cNvPr>
        <xdr:cNvSpPr/>
      </xdr:nvSpPr>
      <xdr:spPr>
        <a:xfrm>
          <a:off x="7810500" y="9626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143165</xdr:rowOff>
    </xdr:from>
    <xdr:ext cx="534377" cy="259045"/>
    <xdr:sp macro="" textlink="">
      <xdr:nvSpPr>
        <xdr:cNvPr id="362" name="テキスト ボックス 361">
          <a:extLst>
            <a:ext uri="{FF2B5EF4-FFF2-40B4-BE49-F238E27FC236}">
              <a16:creationId xmlns:a16="http://schemas.microsoft.com/office/drawing/2014/main" xmlns="" id="{00000000-0008-0000-0600-00006A010000}"/>
            </a:ext>
          </a:extLst>
        </xdr:cNvPr>
        <xdr:cNvSpPr txBox="1"/>
      </xdr:nvSpPr>
      <xdr:spPr>
        <a:xfrm>
          <a:off x="7594111" y="9401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88,968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51044</xdr:rowOff>
    </xdr:from>
    <xdr:to>
      <xdr:col>36</xdr:col>
      <xdr:colOff>165100</xdr:colOff>
      <xdr:row>56</xdr:row>
      <xdr:rowOff>152644</xdr:rowOff>
    </xdr:to>
    <xdr:sp macro="" textlink="">
      <xdr:nvSpPr>
        <xdr:cNvPr id="363" name="フローチャート: 判断 362">
          <a:extLst>
            <a:ext uri="{FF2B5EF4-FFF2-40B4-BE49-F238E27FC236}">
              <a16:creationId xmlns:a16="http://schemas.microsoft.com/office/drawing/2014/main" xmlns="" id="{00000000-0008-0000-0600-00006B010000}"/>
            </a:ext>
          </a:extLst>
        </xdr:cNvPr>
        <xdr:cNvSpPr/>
      </xdr:nvSpPr>
      <xdr:spPr>
        <a:xfrm>
          <a:off x="6921500" y="9652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169171</xdr:rowOff>
    </xdr:from>
    <xdr:ext cx="534377" cy="259045"/>
    <xdr:sp macro="" textlink="">
      <xdr:nvSpPr>
        <xdr:cNvPr id="364" name="テキスト ボックス 363">
          <a:extLst>
            <a:ext uri="{FF2B5EF4-FFF2-40B4-BE49-F238E27FC236}">
              <a16:creationId xmlns:a16="http://schemas.microsoft.com/office/drawing/2014/main" xmlns="" id="{00000000-0008-0000-0600-00006C010000}"/>
            </a:ext>
          </a:extLst>
        </xdr:cNvPr>
        <xdr:cNvSpPr txBox="1"/>
      </xdr:nvSpPr>
      <xdr:spPr>
        <a:xfrm>
          <a:off x="6705111" y="9427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5" name="テキスト ボックス 364">
          <a:extLst>
            <a:ext uri="{FF2B5EF4-FFF2-40B4-BE49-F238E27FC236}">
              <a16:creationId xmlns:a16="http://schemas.microsoft.com/office/drawing/2014/main" xmlns="" id="{00000000-0008-0000-0600-00006D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xmlns="" id="{00000000-0008-0000-0600-00006E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xmlns="" id="{00000000-0008-0000-0600-00006F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xmlns="" id="{00000000-0008-0000-0600-000070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9" name="テキスト ボックス 368">
          <a:extLst>
            <a:ext uri="{FF2B5EF4-FFF2-40B4-BE49-F238E27FC236}">
              <a16:creationId xmlns:a16="http://schemas.microsoft.com/office/drawing/2014/main" xmlns="" id="{00000000-0008-0000-0600-000071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18857</xdr:rowOff>
    </xdr:from>
    <xdr:to>
      <xdr:col>55</xdr:col>
      <xdr:colOff>50800</xdr:colOff>
      <xdr:row>57</xdr:row>
      <xdr:rowOff>120457</xdr:rowOff>
    </xdr:to>
    <xdr:sp macro="" textlink="">
      <xdr:nvSpPr>
        <xdr:cNvPr id="370" name="楕円 369">
          <a:extLst>
            <a:ext uri="{FF2B5EF4-FFF2-40B4-BE49-F238E27FC236}">
              <a16:creationId xmlns:a16="http://schemas.microsoft.com/office/drawing/2014/main" xmlns="" id="{00000000-0008-0000-0600-000072010000}"/>
            </a:ext>
          </a:extLst>
        </xdr:cNvPr>
        <xdr:cNvSpPr/>
      </xdr:nvSpPr>
      <xdr:spPr>
        <a:xfrm>
          <a:off x="10426700" y="9791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168734</xdr:rowOff>
    </xdr:from>
    <xdr:ext cx="534377" cy="259045"/>
    <xdr:sp macro="" textlink="">
      <xdr:nvSpPr>
        <xdr:cNvPr id="371" name="普通建設事業費該当値テキスト">
          <a:extLst>
            <a:ext uri="{FF2B5EF4-FFF2-40B4-BE49-F238E27FC236}">
              <a16:creationId xmlns:a16="http://schemas.microsoft.com/office/drawing/2014/main" xmlns="" id="{00000000-0008-0000-0600-000073010000}"/>
            </a:ext>
          </a:extLst>
        </xdr:cNvPr>
        <xdr:cNvSpPr txBox="1"/>
      </xdr:nvSpPr>
      <xdr:spPr>
        <a:xfrm>
          <a:off x="10528300" y="9769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159931</xdr:rowOff>
    </xdr:from>
    <xdr:to>
      <xdr:col>50</xdr:col>
      <xdr:colOff>165100</xdr:colOff>
      <xdr:row>57</xdr:row>
      <xdr:rowOff>90081</xdr:rowOff>
    </xdr:to>
    <xdr:sp macro="" textlink="">
      <xdr:nvSpPr>
        <xdr:cNvPr id="372" name="楕円 371">
          <a:extLst>
            <a:ext uri="{FF2B5EF4-FFF2-40B4-BE49-F238E27FC236}">
              <a16:creationId xmlns:a16="http://schemas.microsoft.com/office/drawing/2014/main" xmlns="" id="{00000000-0008-0000-0600-000074010000}"/>
            </a:ext>
          </a:extLst>
        </xdr:cNvPr>
        <xdr:cNvSpPr/>
      </xdr:nvSpPr>
      <xdr:spPr>
        <a:xfrm>
          <a:off x="9588500" y="9761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81208</xdr:rowOff>
    </xdr:from>
    <xdr:ext cx="534377" cy="259045"/>
    <xdr:sp macro="" textlink="">
      <xdr:nvSpPr>
        <xdr:cNvPr id="373" name="テキスト ボックス 372">
          <a:extLst>
            <a:ext uri="{FF2B5EF4-FFF2-40B4-BE49-F238E27FC236}">
              <a16:creationId xmlns:a16="http://schemas.microsoft.com/office/drawing/2014/main" xmlns="" id="{00000000-0008-0000-0600-000075010000}"/>
            </a:ext>
          </a:extLst>
        </xdr:cNvPr>
        <xdr:cNvSpPr txBox="1"/>
      </xdr:nvSpPr>
      <xdr:spPr>
        <a:xfrm>
          <a:off x="9372111" y="98538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169321</xdr:rowOff>
    </xdr:from>
    <xdr:to>
      <xdr:col>46</xdr:col>
      <xdr:colOff>38100</xdr:colOff>
      <xdr:row>57</xdr:row>
      <xdr:rowOff>99471</xdr:rowOff>
    </xdr:to>
    <xdr:sp macro="" textlink="">
      <xdr:nvSpPr>
        <xdr:cNvPr id="374" name="楕円 373">
          <a:extLst>
            <a:ext uri="{FF2B5EF4-FFF2-40B4-BE49-F238E27FC236}">
              <a16:creationId xmlns:a16="http://schemas.microsoft.com/office/drawing/2014/main" xmlns="" id="{00000000-0008-0000-0600-000076010000}"/>
            </a:ext>
          </a:extLst>
        </xdr:cNvPr>
        <xdr:cNvSpPr/>
      </xdr:nvSpPr>
      <xdr:spPr>
        <a:xfrm>
          <a:off x="8699500" y="97705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90598</xdr:rowOff>
    </xdr:from>
    <xdr:ext cx="534377" cy="259045"/>
    <xdr:sp macro="" textlink="">
      <xdr:nvSpPr>
        <xdr:cNvPr id="375" name="テキスト ボックス 374">
          <a:extLst>
            <a:ext uri="{FF2B5EF4-FFF2-40B4-BE49-F238E27FC236}">
              <a16:creationId xmlns:a16="http://schemas.microsoft.com/office/drawing/2014/main" xmlns="" id="{00000000-0008-0000-0600-000077010000}"/>
            </a:ext>
          </a:extLst>
        </xdr:cNvPr>
        <xdr:cNvSpPr txBox="1"/>
      </xdr:nvSpPr>
      <xdr:spPr>
        <a:xfrm>
          <a:off x="8483111" y="98632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120963</xdr:rowOff>
    </xdr:from>
    <xdr:to>
      <xdr:col>41</xdr:col>
      <xdr:colOff>101600</xdr:colOff>
      <xdr:row>57</xdr:row>
      <xdr:rowOff>51113</xdr:rowOff>
    </xdr:to>
    <xdr:sp macro="" textlink="">
      <xdr:nvSpPr>
        <xdr:cNvPr id="376" name="楕円 375">
          <a:extLst>
            <a:ext uri="{FF2B5EF4-FFF2-40B4-BE49-F238E27FC236}">
              <a16:creationId xmlns:a16="http://schemas.microsoft.com/office/drawing/2014/main" xmlns="" id="{00000000-0008-0000-0600-000078010000}"/>
            </a:ext>
          </a:extLst>
        </xdr:cNvPr>
        <xdr:cNvSpPr/>
      </xdr:nvSpPr>
      <xdr:spPr>
        <a:xfrm>
          <a:off x="7810500" y="9722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42240</xdr:rowOff>
    </xdr:from>
    <xdr:ext cx="534377" cy="259045"/>
    <xdr:sp macro="" textlink="">
      <xdr:nvSpPr>
        <xdr:cNvPr id="377" name="テキスト ボックス 376">
          <a:extLst>
            <a:ext uri="{FF2B5EF4-FFF2-40B4-BE49-F238E27FC236}">
              <a16:creationId xmlns:a16="http://schemas.microsoft.com/office/drawing/2014/main" xmlns="" id="{00000000-0008-0000-0600-000079010000}"/>
            </a:ext>
          </a:extLst>
        </xdr:cNvPr>
        <xdr:cNvSpPr txBox="1"/>
      </xdr:nvSpPr>
      <xdr:spPr>
        <a:xfrm>
          <a:off x="7594111" y="98148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28221</xdr:rowOff>
    </xdr:from>
    <xdr:to>
      <xdr:col>36</xdr:col>
      <xdr:colOff>165100</xdr:colOff>
      <xdr:row>57</xdr:row>
      <xdr:rowOff>129821</xdr:rowOff>
    </xdr:to>
    <xdr:sp macro="" textlink="">
      <xdr:nvSpPr>
        <xdr:cNvPr id="378" name="楕円 377">
          <a:extLst>
            <a:ext uri="{FF2B5EF4-FFF2-40B4-BE49-F238E27FC236}">
              <a16:creationId xmlns:a16="http://schemas.microsoft.com/office/drawing/2014/main" xmlns="" id="{00000000-0008-0000-0600-00007A010000}"/>
            </a:ext>
          </a:extLst>
        </xdr:cNvPr>
        <xdr:cNvSpPr/>
      </xdr:nvSpPr>
      <xdr:spPr>
        <a:xfrm>
          <a:off x="6921500" y="9800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120948</xdr:rowOff>
    </xdr:from>
    <xdr:ext cx="534377" cy="259045"/>
    <xdr:sp macro="" textlink="">
      <xdr:nvSpPr>
        <xdr:cNvPr id="379" name="テキスト ボックス 378">
          <a:extLst>
            <a:ext uri="{FF2B5EF4-FFF2-40B4-BE49-F238E27FC236}">
              <a16:creationId xmlns:a16="http://schemas.microsoft.com/office/drawing/2014/main" xmlns="" id="{00000000-0008-0000-0600-00007B010000}"/>
            </a:ext>
          </a:extLst>
        </xdr:cNvPr>
        <xdr:cNvSpPr txBox="1"/>
      </xdr:nvSpPr>
      <xdr:spPr>
        <a:xfrm>
          <a:off x="6705111" y="9893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0" name="正方形/長方形 379">
          <a:extLst>
            <a:ext uri="{FF2B5EF4-FFF2-40B4-BE49-F238E27FC236}">
              <a16:creationId xmlns:a16="http://schemas.microsoft.com/office/drawing/2014/main" xmlns="" id="{00000000-0008-0000-0600-00007C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1" name="正方形/長方形 380">
          <a:extLst>
            <a:ext uri="{FF2B5EF4-FFF2-40B4-BE49-F238E27FC236}">
              <a16:creationId xmlns:a16="http://schemas.microsoft.com/office/drawing/2014/main" xmlns="" id="{00000000-0008-0000-0600-00007D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2" name="正方形/長方形 381">
          <a:extLst>
            <a:ext uri="{FF2B5EF4-FFF2-40B4-BE49-F238E27FC236}">
              <a16:creationId xmlns:a16="http://schemas.microsoft.com/office/drawing/2014/main" xmlns="" id="{00000000-0008-0000-0600-00007E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3" name="正方形/長方形 382">
          <a:extLst>
            <a:ext uri="{FF2B5EF4-FFF2-40B4-BE49-F238E27FC236}">
              <a16:creationId xmlns:a16="http://schemas.microsoft.com/office/drawing/2014/main" xmlns="" id="{00000000-0008-0000-0600-00007F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4" name="正方形/長方形 383">
          <a:extLst>
            <a:ext uri="{FF2B5EF4-FFF2-40B4-BE49-F238E27FC236}">
              <a16:creationId xmlns:a16="http://schemas.microsoft.com/office/drawing/2014/main" xmlns="" id="{00000000-0008-0000-0600-000080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5" name="正方形/長方形 384">
          <a:extLst>
            <a:ext uri="{FF2B5EF4-FFF2-40B4-BE49-F238E27FC236}">
              <a16:creationId xmlns:a16="http://schemas.microsoft.com/office/drawing/2014/main" xmlns="" id="{00000000-0008-0000-0600-000081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6" name="正方形/長方形 385">
          <a:extLst>
            <a:ext uri="{FF2B5EF4-FFF2-40B4-BE49-F238E27FC236}">
              <a16:creationId xmlns:a16="http://schemas.microsoft.com/office/drawing/2014/main" xmlns="" id="{00000000-0008-0000-0600-000082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7" name="正方形/長方形 386">
          <a:extLst>
            <a:ext uri="{FF2B5EF4-FFF2-40B4-BE49-F238E27FC236}">
              <a16:creationId xmlns:a16="http://schemas.microsoft.com/office/drawing/2014/main" xmlns="" id="{00000000-0008-0000-0600-000083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8" name="テキスト ボックス 387">
          <a:extLst>
            <a:ext uri="{FF2B5EF4-FFF2-40B4-BE49-F238E27FC236}">
              <a16:creationId xmlns:a16="http://schemas.microsoft.com/office/drawing/2014/main" xmlns="" id="{00000000-0008-0000-0600-000084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9" name="直線コネクタ 388">
          <a:extLst>
            <a:ext uri="{FF2B5EF4-FFF2-40B4-BE49-F238E27FC236}">
              <a16:creationId xmlns:a16="http://schemas.microsoft.com/office/drawing/2014/main" xmlns="" id="{00000000-0008-0000-0600-000085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90" name="直線コネクタ 389">
          <a:extLst>
            <a:ext uri="{FF2B5EF4-FFF2-40B4-BE49-F238E27FC236}">
              <a16:creationId xmlns:a16="http://schemas.microsoft.com/office/drawing/2014/main" xmlns="" id="{00000000-0008-0000-0600-000086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1" name="テキスト ボックス 390">
          <a:extLst>
            <a:ext uri="{FF2B5EF4-FFF2-40B4-BE49-F238E27FC236}">
              <a16:creationId xmlns:a16="http://schemas.microsoft.com/office/drawing/2014/main" xmlns="" id="{00000000-0008-0000-0600-000087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2" name="直線コネクタ 391">
          <a:extLst>
            <a:ext uri="{FF2B5EF4-FFF2-40B4-BE49-F238E27FC236}">
              <a16:creationId xmlns:a16="http://schemas.microsoft.com/office/drawing/2014/main" xmlns="" id="{00000000-0008-0000-0600-000088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3" name="テキスト ボックス 392">
          <a:extLst>
            <a:ext uri="{FF2B5EF4-FFF2-40B4-BE49-F238E27FC236}">
              <a16:creationId xmlns:a16="http://schemas.microsoft.com/office/drawing/2014/main" xmlns="" id="{00000000-0008-0000-0600-000089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4" name="直線コネクタ 393">
          <a:extLst>
            <a:ext uri="{FF2B5EF4-FFF2-40B4-BE49-F238E27FC236}">
              <a16:creationId xmlns:a16="http://schemas.microsoft.com/office/drawing/2014/main" xmlns="" id="{00000000-0008-0000-0600-00008A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5" name="テキスト ボックス 394">
          <a:extLst>
            <a:ext uri="{FF2B5EF4-FFF2-40B4-BE49-F238E27FC236}">
              <a16:creationId xmlns:a16="http://schemas.microsoft.com/office/drawing/2014/main" xmlns="" id="{00000000-0008-0000-0600-00008B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6" name="直線コネクタ 395">
          <a:extLst>
            <a:ext uri="{FF2B5EF4-FFF2-40B4-BE49-F238E27FC236}">
              <a16:creationId xmlns:a16="http://schemas.microsoft.com/office/drawing/2014/main" xmlns="" id="{00000000-0008-0000-0600-00008C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7" name="テキスト ボックス 396">
          <a:extLst>
            <a:ext uri="{FF2B5EF4-FFF2-40B4-BE49-F238E27FC236}">
              <a16:creationId xmlns:a16="http://schemas.microsoft.com/office/drawing/2014/main" xmlns="" id="{00000000-0008-0000-0600-00008D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8" name="直線コネクタ 397">
          <a:extLst>
            <a:ext uri="{FF2B5EF4-FFF2-40B4-BE49-F238E27FC236}">
              <a16:creationId xmlns:a16="http://schemas.microsoft.com/office/drawing/2014/main" xmlns="" id="{00000000-0008-0000-0600-00008E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9" name="テキスト ボックス 398">
          <a:extLst>
            <a:ext uri="{FF2B5EF4-FFF2-40B4-BE49-F238E27FC236}">
              <a16:creationId xmlns:a16="http://schemas.microsoft.com/office/drawing/2014/main" xmlns="" id="{00000000-0008-0000-0600-00008F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0" name="普通建設事業費 （ うち新規整備　）グラフ枠">
          <a:extLst>
            <a:ext uri="{FF2B5EF4-FFF2-40B4-BE49-F238E27FC236}">
              <a16:creationId xmlns:a16="http://schemas.microsoft.com/office/drawing/2014/main" xmlns="" id="{00000000-0008-0000-0600-000090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61409</xdr:rowOff>
    </xdr:from>
    <xdr:to>
      <xdr:col>54</xdr:col>
      <xdr:colOff>189865</xdr:colOff>
      <xdr:row>78</xdr:row>
      <xdr:rowOff>139700</xdr:rowOff>
    </xdr:to>
    <xdr:cxnSp macro="">
      <xdr:nvCxnSpPr>
        <xdr:cNvPr id="401" name="直線コネクタ 400">
          <a:extLst>
            <a:ext uri="{FF2B5EF4-FFF2-40B4-BE49-F238E27FC236}">
              <a16:creationId xmlns:a16="http://schemas.microsoft.com/office/drawing/2014/main" xmlns="" id="{00000000-0008-0000-0600-000091010000}"/>
            </a:ext>
          </a:extLst>
        </xdr:cNvPr>
        <xdr:cNvCxnSpPr/>
      </xdr:nvCxnSpPr>
      <xdr:spPr>
        <a:xfrm flipV="1">
          <a:off x="10475595" y="12062909"/>
          <a:ext cx="1270" cy="14498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402" name="普通建設事業費 （ うち新規整備　）最小値テキスト">
          <a:extLst>
            <a:ext uri="{FF2B5EF4-FFF2-40B4-BE49-F238E27FC236}">
              <a16:creationId xmlns:a16="http://schemas.microsoft.com/office/drawing/2014/main" xmlns="" id="{00000000-0008-0000-0600-000092010000}"/>
            </a:ext>
          </a:extLst>
        </xdr:cNvPr>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403" name="直線コネクタ 402">
          <a:extLst>
            <a:ext uri="{FF2B5EF4-FFF2-40B4-BE49-F238E27FC236}">
              <a16:creationId xmlns:a16="http://schemas.microsoft.com/office/drawing/2014/main" xmlns="" id="{00000000-0008-0000-0600-000093010000}"/>
            </a:ext>
          </a:extLst>
        </xdr:cNvPr>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8086</xdr:rowOff>
    </xdr:from>
    <xdr:ext cx="599010" cy="259045"/>
    <xdr:sp macro="" textlink="">
      <xdr:nvSpPr>
        <xdr:cNvPr id="404" name="普通建設事業費 （ うち新規整備　）最大値テキスト">
          <a:extLst>
            <a:ext uri="{FF2B5EF4-FFF2-40B4-BE49-F238E27FC236}">
              <a16:creationId xmlns:a16="http://schemas.microsoft.com/office/drawing/2014/main" xmlns="" id="{00000000-0008-0000-0600-000094010000}"/>
            </a:ext>
          </a:extLst>
        </xdr:cNvPr>
        <xdr:cNvSpPr txBox="1"/>
      </xdr:nvSpPr>
      <xdr:spPr>
        <a:xfrm>
          <a:off x="10528300" y="118381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158,562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61409</xdr:rowOff>
    </xdr:from>
    <xdr:to>
      <xdr:col>55</xdr:col>
      <xdr:colOff>88900</xdr:colOff>
      <xdr:row>70</xdr:row>
      <xdr:rowOff>61409</xdr:rowOff>
    </xdr:to>
    <xdr:cxnSp macro="">
      <xdr:nvCxnSpPr>
        <xdr:cNvPr id="405" name="直線コネクタ 404">
          <a:extLst>
            <a:ext uri="{FF2B5EF4-FFF2-40B4-BE49-F238E27FC236}">
              <a16:creationId xmlns:a16="http://schemas.microsoft.com/office/drawing/2014/main" xmlns="" id="{00000000-0008-0000-0600-000095010000}"/>
            </a:ext>
          </a:extLst>
        </xdr:cNvPr>
        <xdr:cNvCxnSpPr/>
      </xdr:nvCxnSpPr>
      <xdr:spPr>
        <a:xfrm>
          <a:off x="10388600" y="120629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40286</xdr:rowOff>
    </xdr:from>
    <xdr:to>
      <xdr:col>55</xdr:col>
      <xdr:colOff>0</xdr:colOff>
      <xdr:row>78</xdr:row>
      <xdr:rowOff>84753</xdr:rowOff>
    </xdr:to>
    <xdr:cxnSp macro="">
      <xdr:nvCxnSpPr>
        <xdr:cNvPr id="406" name="直線コネクタ 405">
          <a:extLst>
            <a:ext uri="{FF2B5EF4-FFF2-40B4-BE49-F238E27FC236}">
              <a16:creationId xmlns:a16="http://schemas.microsoft.com/office/drawing/2014/main" xmlns="" id="{00000000-0008-0000-0600-000096010000}"/>
            </a:ext>
          </a:extLst>
        </xdr:cNvPr>
        <xdr:cNvCxnSpPr/>
      </xdr:nvCxnSpPr>
      <xdr:spPr>
        <a:xfrm>
          <a:off x="9639300" y="13413386"/>
          <a:ext cx="838200" cy="444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38515</xdr:rowOff>
    </xdr:from>
    <xdr:ext cx="534377" cy="259045"/>
    <xdr:sp macro="" textlink="">
      <xdr:nvSpPr>
        <xdr:cNvPr id="407" name="普通建設事業費 （ うち新規整備　）平均値テキスト">
          <a:extLst>
            <a:ext uri="{FF2B5EF4-FFF2-40B4-BE49-F238E27FC236}">
              <a16:creationId xmlns:a16="http://schemas.microsoft.com/office/drawing/2014/main" xmlns="" id="{00000000-0008-0000-0600-000097010000}"/>
            </a:ext>
          </a:extLst>
        </xdr:cNvPr>
        <xdr:cNvSpPr txBox="1"/>
      </xdr:nvSpPr>
      <xdr:spPr>
        <a:xfrm>
          <a:off x="10528300" y="130687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15638</xdr:rowOff>
    </xdr:from>
    <xdr:to>
      <xdr:col>55</xdr:col>
      <xdr:colOff>50800</xdr:colOff>
      <xdr:row>77</xdr:row>
      <xdr:rowOff>117238</xdr:rowOff>
    </xdr:to>
    <xdr:sp macro="" textlink="">
      <xdr:nvSpPr>
        <xdr:cNvPr id="408" name="フローチャート: 判断 407">
          <a:extLst>
            <a:ext uri="{FF2B5EF4-FFF2-40B4-BE49-F238E27FC236}">
              <a16:creationId xmlns:a16="http://schemas.microsoft.com/office/drawing/2014/main" xmlns="" id="{00000000-0008-0000-0600-000098010000}"/>
            </a:ext>
          </a:extLst>
        </xdr:cNvPr>
        <xdr:cNvSpPr/>
      </xdr:nvSpPr>
      <xdr:spPr>
        <a:xfrm>
          <a:off x="10426700" y="13217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3454</xdr:rowOff>
    </xdr:from>
    <xdr:to>
      <xdr:col>50</xdr:col>
      <xdr:colOff>114300</xdr:colOff>
      <xdr:row>78</xdr:row>
      <xdr:rowOff>40286</xdr:rowOff>
    </xdr:to>
    <xdr:cxnSp macro="">
      <xdr:nvCxnSpPr>
        <xdr:cNvPr id="409" name="直線コネクタ 408">
          <a:extLst>
            <a:ext uri="{FF2B5EF4-FFF2-40B4-BE49-F238E27FC236}">
              <a16:creationId xmlns:a16="http://schemas.microsoft.com/office/drawing/2014/main" xmlns="" id="{00000000-0008-0000-0600-000099010000}"/>
            </a:ext>
          </a:extLst>
        </xdr:cNvPr>
        <xdr:cNvCxnSpPr/>
      </xdr:nvCxnSpPr>
      <xdr:spPr>
        <a:xfrm>
          <a:off x="8750300" y="13376554"/>
          <a:ext cx="889000" cy="368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22496</xdr:rowOff>
    </xdr:from>
    <xdr:to>
      <xdr:col>50</xdr:col>
      <xdr:colOff>165100</xdr:colOff>
      <xdr:row>77</xdr:row>
      <xdr:rowOff>124096</xdr:rowOff>
    </xdr:to>
    <xdr:sp macro="" textlink="">
      <xdr:nvSpPr>
        <xdr:cNvPr id="410" name="フローチャート: 判断 409">
          <a:extLst>
            <a:ext uri="{FF2B5EF4-FFF2-40B4-BE49-F238E27FC236}">
              <a16:creationId xmlns:a16="http://schemas.microsoft.com/office/drawing/2014/main" xmlns="" id="{00000000-0008-0000-0600-00009A010000}"/>
            </a:ext>
          </a:extLst>
        </xdr:cNvPr>
        <xdr:cNvSpPr/>
      </xdr:nvSpPr>
      <xdr:spPr>
        <a:xfrm>
          <a:off x="9588500" y="13224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140623</xdr:rowOff>
    </xdr:from>
    <xdr:ext cx="534377" cy="259045"/>
    <xdr:sp macro="" textlink="">
      <xdr:nvSpPr>
        <xdr:cNvPr id="411" name="テキスト ボックス 410">
          <a:extLst>
            <a:ext uri="{FF2B5EF4-FFF2-40B4-BE49-F238E27FC236}">
              <a16:creationId xmlns:a16="http://schemas.microsoft.com/office/drawing/2014/main" xmlns="" id="{00000000-0008-0000-0600-00009B010000}"/>
            </a:ext>
          </a:extLst>
        </xdr:cNvPr>
        <xdr:cNvSpPr txBox="1"/>
      </xdr:nvSpPr>
      <xdr:spPr>
        <a:xfrm>
          <a:off x="9372111" y="12999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72492</xdr:rowOff>
    </xdr:from>
    <xdr:to>
      <xdr:col>45</xdr:col>
      <xdr:colOff>177800</xdr:colOff>
      <xdr:row>78</xdr:row>
      <xdr:rowOff>3454</xdr:rowOff>
    </xdr:to>
    <xdr:cxnSp macro="">
      <xdr:nvCxnSpPr>
        <xdr:cNvPr id="412" name="直線コネクタ 411">
          <a:extLst>
            <a:ext uri="{FF2B5EF4-FFF2-40B4-BE49-F238E27FC236}">
              <a16:creationId xmlns:a16="http://schemas.microsoft.com/office/drawing/2014/main" xmlns="" id="{00000000-0008-0000-0600-00009C010000}"/>
            </a:ext>
          </a:extLst>
        </xdr:cNvPr>
        <xdr:cNvCxnSpPr/>
      </xdr:nvCxnSpPr>
      <xdr:spPr>
        <a:xfrm>
          <a:off x="7861300" y="13274142"/>
          <a:ext cx="889000" cy="102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36038</xdr:rowOff>
    </xdr:from>
    <xdr:to>
      <xdr:col>46</xdr:col>
      <xdr:colOff>38100</xdr:colOff>
      <xdr:row>77</xdr:row>
      <xdr:rowOff>137638</xdr:rowOff>
    </xdr:to>
    <xdr:sp macro="" textlink="">
      <xdr:nvSpPr>
        <xdr:cNvPr id="413" name="フローチャート: 判断 412">
          <a:extLst>
            <a:ext uri="{FF2B5EF4-FFF2-40B4-BE49-F238E27FC236}">
              <a16:creationId xmlns:a16="http://schemas.microsoft.com/office/drawing/2014/main" xmlns="" id="{00000000-0008-0000-0600-00009D010000}"/>
            </a:ext>
          </a:extLst>
        </xdr:cNvPr>
        <xdr:cNvSpPr/>
      </xdr:nvSpPr>
      <xdr:spPr>
        <a:xfrm>
          <a:off x="8699500" y="13237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154165</xdr:rowOff>
    </xdr:from>
    <xdr:ext cx="534377" cy="259045"/>
    <xdr:sp macro="" textlink="">
      <xdr:nvSpPr>
        <xdr:cNvPr id="414" name="テキスト ボックス 413">
          <a:extLst>
            <a:ext uri="{FF2B5EF4-FFF2-40B4-BE49-F238E27FC236}">
              <a16:creationId xmlns:a16="http://schemas.microsoft.com/office/drawing/2014/main" xmlns="" id="{00000000-0008-0000-0600-00009E010000}"/>
            </a:ext>
          </a:extLst>
        </xdr:cNvPr>
        <xdr:cNvSpPr txBox="1"/>
      </xdr:nvSpPr>
      <xdr:spPr>
        <a:xfrm>
          <a:off x="8483111" y="130129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72492</xdr:rowOff>
    </xdr:from>
    <xdr:to>
      <xdr:col>41</xdr:col>
      <xdr:colOff>50800</xdr:colOff>
      <xdr:row>77</xdr:row>
      <xdr:rowOff>105575</xdr:rowOff>
    </xdr:to>
    <xdr:cxnSp macro="">
      <xdr:nvCxnSpPr>
        <xdr:cNvPr id="415" name="直線コネクタ 414">
          <a:extLst>
            <a:ext uri="{FF2B5EF4-FFF2-40B4-BE49-F238E27FC236}">
              <a16:creationId xmlns:a16="http://schemas.microsoft.com/office/drawing/2014/main" xmlns="" id="{00000000-0008-0000-0600-00009F010000}"/>
            </a:ext>
          </a:extLst>
        </xdr:cNvPr>
        <xdr:cNvCxnSpPr/>
      </xdr:nvCxnSpPr>
      <xdr:spPr>
        <a:xfrm flipV="1">
          <a:off x="6972300" y="13274142"/>
          <a:ext cx="889000" cy="330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13353</xdr:rowOff>
    </xdr:from>
    <xdr:to>
      <xdr:col>41</xdr:col>
      <xdr:colOff>101600</xdr:colOff>
      <xdr:row>77</xdr:row>
      <xdr:rowOff>114953</xdr:rowOff>
    </xdr:to>
    <xdr:sp macro="" textlink="">
      <xdr:nvSpPr>
        <xdr:cNvPr id="416" name="フローチャート: 判断 415">
          <a:extLst>
            <a:ext uri="{FF2B5EF4-FFF2-40B4-BE49-F238E27FC236}">
              <a16:creationId xmlns:a16="http://schemas.microsoft.com/office/drawing/2014/main" xmlns="" id="{00000000-0008-0000-0600-0000A0010000}"/>
            </a:ext>
          </a:extLst>
        </xdr:cNvPr>
        <xdr:cNvSpPr/>
      </xdr:nvSpPr>
      <xdr:spPr>
        <a:xfrm>
          <a:off x="7810500" y="13215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131480</xdr:rowOff>
    </xdr:from>
    <xdr:ext cx="534377" cy="259045"/>
    <xdr:sp macro="" textlink="">
      <xdr:nvSpPr>
        <xdr:cNvPr id="417" name="テキスト ボックス 416">
          <a:extLst>
            <a:ext uri="{FF2B5EF4-FFF2-40B4-BE49-F238E27FC236}">
              <a16:creationId xmlns:a16="http://schemas.microsoft.com/office/drawing/2014/main" xmlns="" id="{00000000-0008-0000-0600-0000A1010000}"/>
            </a:ext>
          </a:extLst>
        </xdr:cNvPr>
        <xdr:cNvSpPr txBox="1"/>
      </xdr:nvSpPr>
      <xdr:spPr>
        <a:xfrm>
          <a:off x="7594111" y="129902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159986</xdr:rowOff>
    </xdr:from>
    <xdr:to>
      <xdr:col>36</xdr:col>
      <xdr:colOff>165100</xdr:colOff>
      <xdr:row>77</xdr:row>
      <xdr:rowOff>90136</xdr:rowOff>
    </xdr:to>
    <xdr:sp macro="" textlink="">
      <xdr:nvSpPr>
        <xdr:cNvPr id="418" name="フローチャート: 判断 417">
          <a:extLst>
            <a:ext uri="{FF2B5EF4-FFF2-40B4-BE49-F238E27FC236}">
              <a16:creationId xmlns:a16="http://schemas.microsoft.com/office/drawing/2014/main" xmlns="" id="{00000000-0008-0000-0600-0000A2010000}"/>
            </a:ext>
          </a:extLst>
        </xdr:cNvPr>
        <xdr:cNvSpPr/>
      </xdr:nvSpPr>
      <xdr:spPr>
        <a:xfrm>
          <a:off x="6921500" y="13190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106663</xdr:rowOff>
    </xdr:from>
    <xdr:ext cx="534377" cy="259045"/>
    <xdr:sp macro="" textlink="">
      <xdr:nvSpPr>
        <xdr:cNvPr id="419" name="テキスト ボックス 418">
          <a:extLst>
            <a:ext uri="{FF2B5EF4-FFF2-40B4-BE49-F238E27FC236}">
              <a16:creationId xmlns:a16="http://schemas.microsoft.com/office/drawing/2014/main" xmlns="" id="{00000000-0008-0000-0600-0000A3010000}"/>
            </a:ext>
          </a:extLst>
        </xdr:cNvPr>
        <xdr:cNvSpPr txBox="1"/>
      </xdr:nvSpPr>
      <xdr:spPr>
        <a:xfrm>
          <a:off x="6705111" y="129654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a:extLst>
            <a:ext uri="{FF2B5EF4-FFF2-40B4-BE49-F238E27FC236}">
              <a16:creationId xmlns:a16="http://schemas.microsoft.com/office/drawing/2014/main" xmlns="" id="{00000000-0008-0000-0600-0000A4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xmlns="" id="{00000000-0008-0000-0600-0000A5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xmlns="" id="{00000000-0008-0000-0600-0000A6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xmlns="" id="{00000000-0008-0000-0600-0000A7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xmlns="" id="{00000000-0008-0000-0600-0000A8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33953</xdr:rowOff>
    </xdr:from>
    <xdr:to>
      <xdr:col>55</xdr:col>
      <xdr:colOff>50800</xdr:colOff>
      <xdr:row>78</xdr:row>
      <xdr:rowOff>135553</xdr:rowOff>
    </xdr:to>
    <xdr:sp macro="" textlink="">
      <xdr:nvSpPr>
        <xdr:cNvPr id="425" name="楕円 424">
          <a:extLst>
            <a:ext uri="{FF2B5EF4-FFF2-40B4-BE49-F238E27FC236}">
              <a16:creationId xmlns:a16="http://schemas.microsoft.com/office/drawing/2014/main" xmlns="" id="{00000000-0008-0000-0600-0000A9010000}"/>
            </a:ext>
          </a:extLst>
        </xdr:cNvPr>
        <xdr:cNvSpPr/>
      </xdr:nvSpPr>
      <xdr:spPr>
        <a:xfrm>
          <a:off x="10426700" y="134070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120330</xdr:rowOff>
    </xdr:from>
    <xdr:ext cx="469744" cy="259045"/>
    <xdr:sp macro="" textlink="">
      <xdr:nvSpPr>
        <xdr:cNvPr id="426" name="普通建設事業費 （ うち新規整備　）該当値テキスト">
          <a:extLst>
            <a:ext uri="{FF2B5EF4-FFF2-40B4-BE49-F238E27FC236}">
              <a16:creationId xmlns:a16="http://schemas.microsoft.com/office/drawing/2014/main" xmlns="" id="{00000000-0008-0000-0600-0000AA010000}"/>
            </a:ext>
          </a:extLst>
        </xdr:cNvPr>
        <xdr:cNvSpPr txBox="1"/>
      </xdr:nvSpPr>
      <xdr:spPr>
        <a:xfrm>
          <a:off x="10528300" y="133219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160936</xdr:rowOff>
    </xdr:from>
    <xdr:to>
      <xdr:col>50</xdr:col>
      <xdr:colOff>165100</xdr:colOff>
      <xdr:row>78</xdr:row>
      <xdr:rowOff>91086</xdr:rowOff>
    </xdr:to>
    <xdr:sp macro="" textlink="">
      <xdr:nvSpPr>
        <xdr:cNvPr id="427" name="楕円 426">
          <a:extLst>
            <a:ext uri="{FF2B5EF4-FFF2-40B4-BE49-F238E27FC236}">
              <a16:creationId xmlns:a16="http://schemas.microsoft.com/office/drawing/2014/main" xmlns="" id="{00000000-0008-0000-0600-0000AB010000}"/>
            </a:ext>
          </a:extLst>
        </xdr:cNvPr>
        <xdr:cNvSpPr/>
      </xdr:nvSpPr>
      <xdr:spPr>
        <a:xfrm>
          <a:off x="9588500" y="13362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82213</xdr:rowOff>
    </xdr:from>
    <xdr:ext cx="534377" cy="259045"/>
    <xdr:sp macro="" textlink="">
      <xdr:nvSpPr>
        <xdr:cNvPr id="428" name="テキスト ボックス 427">
          <a:extLst>
            <a:ext uri="{FF2B5EF4-FFF2-40B4-BE49-F238E27FC236}">
              <a16:creationId xmlns:a16="http://schemas.microsoft.com/office/drawing/2014/main" xmlns="" id="{00000000-0008-0000-0600-0000AC010000}"/>
            </a:ext>
          </a:extLst>
        </xdr:cNvPr>
        <xdr:cNvSpPr txBox="1"/>
      </xdr:nvSpPr>
      <xdr:spPr>
        <a:xfrm>
          <a:off x="9372111" y="134553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124104</xdr:rowOff>
    </xdr:from>
    <xdr:to>
      <xdr:col>46</xdr:col>
      <xdr:colOff>38100</xdr:colOff>
      <xdr:row>78</xdr:row>
      <xdr:rowOff>54254</xdr:rowOff>
    </xdr:to>
    <xdr:sp macro="" textlink="">
      <xdr:nvSpPr>
        <xdr:cNvPr id="429" name="楕円 428">
          <a:extLst>
            <a:ext uri="{FF2B5EF4-FFF2-40B4-BE49-F238E27FC236}">
              <a16:creationId xmlns:a16="http://schemas.microsoft.com/office/drawing/2014/main" xmlns="" id="{00000000-0008-0000-0600-0000AD010000}"/>
            </a:ext>
          </a:extLst>
        </xdr:cNvPr>
        <xdr:cNvSpPr/>
      </xdr:nvSpPr>
      <xdr:spPr>
        <a:xfrm>
          <a:off x="8699500" y="133257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45381</xdr:rowOff>
    </xdr:from>
    <xdr:ext cx="534377" cy="259045"/>
    <xdr:sp macro="" textlink="">
      <xdr:nvSpPr>
        <xdr:cNvPr id="430" name="テキスト ボックス 429">
          <a:extLst>
            <a:ext uri="{FF2B5EF4-FFF2-40B4-BE49-F238E27FC236}">
              <a16:creationId xmlns:a16="http://schemas.microsoft.com/office/drawing/2014/main" xmlns="" id="{00000000-0008-0000-0600-0000AE010000}"/>
            </a:ext>
          </a:extLst>
        </xdr:cNvPr>
        <xdr:cNvSpPr txBox="1"/>
      </xdr:nvSpPr>
      <xdr:spPr>
        <a:xfrm>
          <a:off x="8483111" y="13418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21692</xdr:rowOff>
    </xdr:from>
    <xdr:to>
      <xdr:col>41</xdr:col>
      <xdr:colOff>101600</xdr:colOff>
      <xdr:row>77</xdr:row>
      <xdr:rowOff>123292</xdr:rowOff>
    </xdr:to>
    <xdr:sp macro="" textlink="">
      <xdr:nvSpPr>
        <xdr:cNvPr id="431" name="楕円 430">
          <a:extLst>
            <a:ext uri="{FF2B5EF4-FFF2-40B4-BE49-F238E27FC236}">
              <a16:creationId xmlns:a16="http://schemas.microsoft.com/office/drawing/2014/main" xmlns="" id="{00000000-0008-0000-0600-0000AF010000}"/>
            </a:ext>
          </a:extLst>
        </xdr:cNvPr>
        <xdr:cNvSpPr/>
      </xdr:nvSpPr>
      <xdr:spPr>
        <a:xfrm>
          <a:off x="7810500" y="13223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114419</xdr:rowOff>
    </xdr:from>
    <xdr:ext cx="534377" cy="259045"/>
    <xdr:sp macro="" textlink="">
      <xdr:nvSpPr>
        <xdr:cNvPr id="432" name="テキスト ボックス 431">
          <a:extLst>
            <a:ext uri="{FF2B5EF4-FFF2-40B4-BE49-F238E27FC236}">
              <a16:creationId xmlns:a16="http://schemas.microsoft.com/office/drawing/2014/main" xmlns="" id="{00000000-0008-0000-0600-0000B0010000}"/>
            </a:ext>
          </a:extLst>
        </xdr:cNvPr>
        <xdr:cNvSpPr txBox="1"/>
      </xdr:nvSpPr>
      <xdr:spPr>
        <a:xfrm>
          <a:off x="7594111" y="13316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54775</xdr:rowOff>
    </xdr:from>
    <xdr:to>
      <xdr:col>36</xdr:col>
      <xdr:colOff>165100</xdr:colOff>
      <xdr:row>77</xdr:row>
      <xdr:rowOff>156375</xdr:rowOff>
    </xdr:to>
    <xdr:sp macro="" textlink="">
      <xdr:nvSpPr>
        <xdr:cNvPr id="433" name="楕円 432">
          <a:extLst>
            <a:ext uri="{FF2B5EF4-FFF2-40B4-BE49-F238E27FC236}">
              <a16:creationId xmlns:a16="http://schemas.microsoft.com/office/drawing/2014/main" xmlns="" id="{00000000-0008-0000-0600-0000B1010000}"/>
            </a:ext>
          </a:extLst>
        </xdr:cNvPr>
        <xdr:cNvSpPr/>
      </xdr:nvSpPr>
      <xdr:spPr>
        <a:xfrm>
          <a:off x="6921500" y="13256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147502</xdr:rowOff>
    </xdr:from>
    <xdr:ext cx="534377" cy="259045"/>
    <xdr:sp macro="" textlink="">
      <xdr:nvSpPr>
        <xdr:cNvPr id="434" name="テキスト ボックス 433">
          <a:extLst>
            <a:ext uri="{FF2B5EF4-FFF2-40B4-BE49-F238E27FC236}">
              <a16:creationId xmlns:a16="http://schemas.microsoft.com/office/drawing/2014/main" xmlns="" id="{00000000-0008-0000-0600-0000B2010000}"/>
            </a:ext>
          </a:extLst>
        </xdr:cNvPr>
        <xdr:cNvSpPr txBox="1"/>
      </xdr:nvSpPr>
      <xdr:spPr>
        <a:xfrm>
          <a:off x="6705111" y="13349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5" name="正方形/長方形 434">
          <a:extLst>
            <a:ext uri="{FF2B5EF4-FFF2-40B4-BE49-F238E27FC236}">
              <a16:creationId xmlns:a16="http://schemas.microsoft.com/office/drawing/2014/main" xmlns="" id="{00000000-0008-0000-0600-0000B3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6" name="正方形/長方形 435">
          <a:extLst>
            <a:ext uri="{FF2B5EF4-FFF2-40B4-BE49-F238E27FC236}">
              <a16:creationId xmlns:a16="http://schemas.microsoft.com/office/drawing/2014/main" xmlns="" id="{00000000-0008-0000-0600-0000B4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7" name="正方形/長方形 436">
          <a:extLst>
            <a:ext uri="{FF2B5EF4-FFF2-40B4-BE49-F238E27FC236}">
              <a16:creationId xmlns:a16="http://schemas.microsoft.com/office/drawing/2014/main" xmlns="" id="{00000000-0008-0000-0600-0000B5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8" name="正方形/長方形 437">
          <a:extLst>
            <a:ext uri="{FF2B5EF4-FFF2-40B4-BE49-F238E27FC236}">
              <a16:creationId xmlns:a16="http://schemas.microsoft.com/office/drawing/2014/main" xmlns="" id="{00000000-0008-0000-0600-0000B6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9" name="正方形/長方形 438">
          <a:extLst>
            <a:ext uri="{FF2B5EF4-FFF2-40B4-BE49-F238E27FC236}">
              <a16:creationId xmlns:a16="http://schemas.microsoft.com/office/drawing/2014/main" xmlns="" id="{00000000-0008-0000-0600-0000B7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0" name="正方形/長方形 439">
          <a:extLst>
            <a:ext uri="{FF2B5EF4-FFF2-40B4-BE49-F238E27FC236}">
              <a16:creationId xmlns:a16="http://schemas.microsoft.com/office/drawing/2014/main" xmlns="" id="{00000000-0008-0000-0600-0000B8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1" name="正方形/長方形 440">
          <a:extLst>
            <a:ext uri="{FF2B5EF4-FFF2-40B4-BE49-F238E27FC236}">
              <a16:creationId xmlns:a16="http://schemas.microsoft.com/office/drawing/2014/main" xmlns="" id="{00000000-0008-0000-0600-0000B9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2" name="正方形/長方形 441">
          <a:extLst>
            <a:ext uri="{FF2B5EF4-FFF2-40B4-BE49-F238E27FC236}">
              <a16:creationId xmlns:a16="http://schemas.microsoft.com/office/drawing/2014/main" xmlns="" id="{00000000-0008-0000-0600-0000BA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3" name="テキスト ボックス 442">
          <a:extLst>
            <a:ext uri="{FF2B5EF4-FFF2-40B4-BE49-F238E27FC236}">
              <a16:creationId xmlns:a16="http://schemas.microsoft.com/office/drawing/2014/main" xmlns="" id="{00000000-0008-0000-0600-0000BB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4" name="直線コネクタ 443">
          <a:extLst>
            <a:ext uri="{FF2B5EF4-FFF2-40B4-BE49-F238E27FC236}">
              <a16:creationId xmlns:a16="http://schemas.microsoft.com/office/drawing/2014/main" xmlns="" id="{00000000-0008-0000-0600-0000BC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5" name="直線コネクタ 444">
          <a:extLst>
            <a:ext uri="{FF2B5EF4-FFF2-40B4-BE49-F238E27FC236}">
              <a16:creationId xmlns:a16="http://schemas.microsoft.com/office/drawing/2014/main" xmlns="" id="{00000000-0008-0000-0600-0000BD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6" name="テキスト ボックス 445">
          <a:extLst>
            <a:ext uri="{FF2B5EF4-FFF2-40B4-BE49-F238E27FC236}">
              <a16:creationId xmlns:a16="http://schemas.microsoft.com/office/drawing/2014/main" xmlns="" id="{00000000-0008-0000-0600-0000BE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7" name="直線コネクタ 446">
          <a:extLst>
            <a:ext uri="{FF2B5EF4-FFF2-40B4-BE49-F238E27FC236}">
              <a16:creationId xmlns:a16="http://schemas.microsoft.com/office/drawing/2014/main" xmlns="" id="{00000000-0008-0000-0600-0000BF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8" name="テキスト ボックス 447">
          <a:extLst>
            <a:ext uri="{FF2B5EF4-FFF2-40B4-BE49-F238E27FC236}">
              <a16:creationId xmlns:a16="http://schemas.microsoft.com/office/drawing/2014/main" xmlns="" id="{00000000-0008-0000-0600-0000C0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9" name="直線コネクタ 448">
          <a:extLst>
            <a:ext uri="{FF2B5EF4-FFF2-40B4-BE49-F238E27FC236}">
              <a16:creationId xmlns:a16="http://schemas.microsoft.com/office/drawing/2014/main" xmlns="" id="{00000000-0008-0000-0600-0000C1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0" name="テキスト ボックス 449">
          <a:extLst>
            <a:ext uri="{FF2B5EF4-FFF2-40B4-BE49-F238E27FC236}">
              <a16:creationId xmlns:a16="http://schemas.microsoft.com/office/drawing/2014/main" xmlns="" id="{00000000-0008-0000-0600-0000C2010000}"/>
            </a:ext>
          </a:extLst>
        </xdr:cNvPr>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1" name="直線コネクタ 450">
          <a:extLst>
            <a:ext uri="{FF2B5EF4-FFF2-40B4-BE49-F238E27FC236}">
              <a16:creationId xmlns:a16="http://schemas.microsoft.com/office/drawing/2014/main" xmlns="" id="{00000000-0008-0000-0600-0000C3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2" name="テキスト ボックス 451">
          <a:extLst>
            <a:ext uri="{FF2B5EF4-FFF2-40B4-BE49-F238E27FC236}">
              <a16:creationId xmlns:a16="http://schemas.microsoft.com/office/drawing/2014/main" xmlns="" id="{00000000-0008-0000-0600-0000C4010000}"/>
            </a:ext>
          </a:extLst>
        </xdr:cNvPr>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3" name="直線コネクタ 452">
          <a:extLst>
            <a:ext uri="{FF2B5EF4-FFF2-40B4-BE49-F238E27FC236}">
              <a16:creationId xmlns:a16="http://schemas.microsoft.com/office/drawing/2014/main" xmlns="" id="{00000000-0008-0000-0600-0000C5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4" name="テキスト ボックス 453">
          <a:extLst>
            <a:ext uri="{FF2B5EF4-FFF2-40B4-BE49-F238E27FC236}">
              <a16:creationId xmlns:a16="http://schemas.microsoft.com/office/drawing/2014/main" xmlns="" id="{00000000-0008-0000-0600-0000C6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5" name="直線コネクタ 454">
          <a:extLst>
            <a:ext uri="{FF2B5EF4-FFF2-40B4-BE49-F238E27FC236}">
              <a16:creationId xmlns:a16="http://schemas.microsoft.com/office/drawing/2014/main" xmlns="" id="{00000000-0008-0000-0600-0000C7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6" name="テキスト ボックス 455">
          <a:extLst>
            <a:ext uri="{FF2B5EF4-FFF2-40B4-BE49-F238E27FC236}">
              <a16:creationId xmlns:a16="http://schemas.microsoft.com/office/drawing/2014/main" xmlns="" id="{00000000-0008-0000-0600-0000C8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7" name="直線コネクタ 456">
          <a:extLst>
            <a:ext uri="{FF2B5EF4-FFF2-40B4-BE49-F238E27FC236}">
              <a16:creationId xmlns:a16="http://schemas.microsoft.com/office/drawing/2014/main" xmlns="" id="{00000000-0008-0000-0600-0000C9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8" name="テキスト ボックス 457">
          <a:extLst>
            <a:ext uri="{FF2B5EF4-FFF2-40B4-BE49-F238E27FC236}">
              <a16:creationId xmlns:a16="http://schemas.microsoft.com/office/drawing/2014/main" xmlns="" id="{00000000-0008-0000-0600-0000CA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9" name="普通建設事業費 （ うち更新整備　）グラフ枠">
          <a:extLst>
            <a:ext uri="{FF2B5EF4-FFF2-40B4-BE49-F238E27FC236}">
              <a16:creationId xmlns:a16="http://schemas.microsoft.com/office/drawing/2014/main" xmlns="" id="{00000000-0008-0000-0600-0000CB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50459</xdr:rowOff>
    </xdr:from>
    <xdr:to>
      <xdr:col>54</xdr:col>
      <xdr:colOff>189865</xdr:colOff>
      <xdr:row>99</xdr:row>
      <xdr:rowOff>58351</xdr:rowOff>
    </xdr:to>
    <xdr:cxnSp macro="">
      <xdr:nvCxnSpPr>
        <xdr:cNvPr id="460" name="直線コネクタ 459">
          <a:extLst>
            <a:ext uri="{FF2B5EF4-FFF2-40B4-BE49-F238E27FC236}">
              <a16:creationId xmlns:a16="http://schemas.microsoft.com/office/drawing/2014/main" xmlns="" id="{00000000-0008-0000-0600-0000CC010000}"/>
            </a:ext>
          </a:extLst>
        </xdr:cNvPr>
        <xdr:cNvCxnSpPr/>
      </xdr:nvCxnSpPr>
      <xdr:spPr>
        <a:xfrm flipV="1">
          <a:off x="10475595" y="15480959"/>
          <a:ext cx="1270" cy="15509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62178</xdr:rowOff>
    </xdr:from>
    <xdr:ext cx="469744" cy="259045"/>
    <xdr:sp macro="" textlink="">
      <xdr:nvSpPr>
        <xdr:cNvPr id="461" name="普通建設事業費 （ うち更新整備　）最小値テキスト">
          <a:extLst>
            <a:ext uri="{FF2B5EF4-FFF2-40B4-BE49-F238E27FC236}">
              <a16:creationId xmlns:a16="http://schemas.microsoft.com/office/drawing/2014/main" xmlns="" id="{00000000-0008-0000-0600-0000CD010000}"/>
            </a:ext>
          </a:extLst>
        </xdr:cNvPr>
        <xdr:cNvSpPr txBox="1"/>
      </xdr:nvSpPr>
      <xdr:spPr>
        <a:xfrm>
          <a:off x="10528300" y="170357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58351</xdr:rowOff>
    </xdr:from>
    <xdr:to>
      <xdr:col>55</xdr:col>
      <xdr:colOff>88900</xdr:colOff>
      <xdr:row>99</xdr:row>
      <xdr:rowOff>58351</xdr:rowOff>
    </xdr:to>
    <xdr:cxnSp macro="">
      <xdr:nvCxnSpPr>
        <xdr:cNvPr id="462" name="直線コネクタ 461">
          <a:extLst>
            <a:ext uri="{FF2B5EF4-FFF2-40B4-BE49-F238E27FC236}">
              <a16:creationId xmlns:a16="http://schemas.microsoft.com/office/drawing/2014/main" xmlns="" id="{00000000-0008-0000-0600-0000CE010000}"/>
            </a:ext>
          </a:extLst>
        </xdr:cNvPr>
        <xdr:cNvCxnSpPr/>
      </xdr:nvCxnSpPr>
      <xdr:spPr>
        <a:xfrm>
          <a:off x="10388600" y="170319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168586</xdr:rowOff>
    </xdr:from>
    <xdr:ext cx="599010" cy="259045"/>
    <xdr:sp macro="" textlink="">
      <xdr:nvSpPr>
        <xdr:cNvPr id="463" name="普通建設事業費 （ うち更新整備　）最大値テキスト">
          <a:extLst>
            <a:ext uri="{FF2B5EF4-FFF2-40B4-BE49-F238E27FC236}">
              <a16:creationId xmlns:a16="http://schemas.microsoft.com/office/drawing/2014/main" xmlns="" id="{00000000-0008-0000-0600-0000CF010000}"/>
            </a:ext>
          </a:extLst>
        </xdr:cNvPr>
        <xdr:cNvSpPr txBox="1"/>
      </xdr:nvSpPr>
      <xdr:spPr>
        <a:xfrm>
          <a:off x="10528300" y="152561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146,198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50459</xdr:rowOff>
    </xdr:from>
    <xdr:to>
      <xdr:col>55</xdr:col>
      <xdr:colOff>88900</xdr:colOff>
      <xdr:row>90</xdr:row>
      <xdr:rowOff>50459</xdr:rowOff>
    </xdr:to>
    <xdr:cxnSp macro="">
      <xdr:nvCxnSpPr>
        <xdr:cNvPr id="464" name="直線コネクタ 463">
          <a:extLst>
            <a:ext uri="{FF2B5EF4-FFF2-40B4-BE49-F238E27FC236}">
              <a16:creationId xmlns:a16="http://schemas.microsoft.com/office/drawing/2014/main" xmlns="" id="{00000000-0008-0000-0600-0000D0010000}"/>
            </a:ext>
          </a:extLst>
        </xdr:cNvPr>
        <xdr:cNvCxnSpPr/>
      </xdr:nvCxnSpPr>
      <xdr:spPr>
        <a:xfrm>
          <a:off x="10388600" y="154809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14568</xdr:rowOff>
    </xdr:from>
    <xdr:to>
      <xdr:col>55</xdr:col>
      <xdr:colOff>0</xdr:colOff>
      <xdr:row>97</xdr:row>
      <xdr:rowOff>62260</xdr:rowOff>
    </xdr:to>
    <xdr:cxnSp macro="">
      <xdr:nvCxnSpPr>
        <xdr:cNvPr id="465" name="直線コネクタ 464">
          <a:extLst>
            <a:ext uri="{FF2B5EF4-FFF2-40B4-BE49-F238E27FC236}">
              <a16:creationId xmlns:a16="http://schemas.microsoft.com/office/drawing/2014/main" xmlns="" id="{00000000-0008-0000-0600-0000D1010000}"/>
            </a:ext>
          </a:extLst>
        </xdr:cNvPr>
        <xdr:cNvCxnSpPr/>
      </xdr:nvCxnSpPr>
      <xdr:spPr>
        <a:xfrm>
          <a:off x="9639300" y="16645218"/>
          <a:ext cx="838200" cy="476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32007</xdr:rowOff>
    </xdr:from>
    <xdr:ext cx="534377" cy="259045"/>
    <xdr:sp macro="" textlink="">
      <xdr:nvSpPr>
        <xdr:cNvPr id="466" name="普通建設事業費 （ うち更新整備　）平均値テキスト">
          <a:extLst>
            <a:ext uri="{FF2B5EF4-FFF2-40B4-BE49-F238E27FC236}">
              <a16:creationId xmlns:a16="http://schemas.microsoft.com/office/drawing/2014/main" xmlns="" id="{00000000-0008-0000-0600-0000D2010000}"/>
            </a:ext>
          </a:extLst>
        </xdr:cNvPr>
        <xdr:cNvSpPr txBox="1"/>
      </xdr:nvSpPr>
      <xdr:spPr>
        <a:xfrm>
          <a:off x="10528300" y="163197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50,828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9130</xdr:rowOff>
    </xdr:from>
    <xdr:to>
      <xdr:col>55</xdr:col>
      <xdr:colOff>50800</xdr:colOff>
      <xdr:row>96</xdr:row>
      <xdr:rowOff>110730</xdr:rowOff>
    </xdr:to>
    <xdr:sp macro="" textlink="">
      <xdr:nvSpPr>
        <xdr:cNvPr id="467" name="フローチャート: 判断 466">
          <a:extLst>
            <a:ext uri="{FF2B5EF4-FFF2-40B4-BE49-F238E27FC236}">
              <a16:creationId xmlns:a16="http://schemas.microsoft.com/office/drawing/2014/main" xmlns="" id="{00000000-0008-0000-0600-0000D3010000}"/>
            </a:ext>
          </a:extLst>
        </xdr:cNvPr>
        <xdr:cNvSpPr/>
      </xdr:nvSpPr>
      <xdr:spPr>
        <a:xfrm>
          <a:off x="10426700" y="1646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14568</xdr:rowOff>
    </xdr:from>
    <xdr:to>
      <xdr:col>50</xdr:col>
      <xdr:colOff>114300</xdr:colOff>
      <xdr:row>97</xdr:row>
      <xdr:rowOff>55651</xdr:rowOff>
    </xdr:to>
    <xdr:cxnSp macro="">
      <xdr:nvCxnSpPr>
        <xdr:cNvPr id="468" name="直線コネクタ 467">
          <a:extLst>
            <a:ext uri="{FF2B5EF4-FFF2-40B4-BE49-F238E27FC236}">
              <a16:creationId xmlns:a16="http://schemas.microsoft.com/office/drawing/2014/main" xmlns="" id="{00000000-0008-0000-0600-0000D4010000}"/>
            </a:ext>
          </a:extLst>
        </xdr:cNvPr>
        <xdr:cNvCxnSpPr/>
      </xdr:nvCxnSpPr>
      <xdr:spPr>
        <a:xfrm flipV="1">
          <a:off x="8750300" y="16645218"/>
          <a:ext cx="889000" cy="410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162999</xdr:rowOff>
    </xdr:from>
    <xdr:to>
      <xdr:col>50</xdr:col>
      <xdr:colOff>165100</xdr:colOff>
      <xdr:row>96</xdr:row>
      <xdr:rowOff>93149</xdr:rowOff>
    </xdr:to>
    <xdr:sp macro="" textlink="">
      <xdr:nvSpPr>
        <xdr:cNvPr id="469" name="フローチャート: 判断 468">
          <a:extLst>
            <a:ext uri="{FF2B5EF4-FFF2-40B4-BE49-F238E27FC236}">
              <a16:creationId xmlns:a16="http://schemas.microsoft.com/office/drawing/2014/main" xmlns="" id="{00000000-0008-0000-0600-0000D5010000}"/>
            </a:ext>
          </a:extLst>
        </xdr:cNvPr>
        <xdr:cNvSpPr/>
      </xdr:nvSpPr>
      <xdr:spPr>
        <a:xfrm>
          <a:off x="9588500" y="16450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109676</xdr:rowOff>
    </xdr:from>
    <xdr:ext cx="534377" cy="259045"/>
    <xdr:sp macro="" textlink="">
      <xdr:nvSpPr>
        <xdr:cNvPr id="470" name="テキスト ボックス 469">
          <a:extLst>
            <a:ext uri="{FF2B5EF4-FFF2-40B4-BE49-F238E27FC236}">
              <a16:creationId xmlns:a16="http://schemas.microsoft.com/office/drawing/2014/main" xmlns="" id="{00000000-0008-0000-0600-0000D6010000}"/>
            </a:ext>
          </a:extLst>
        </xdr:cNvPr>
        <xdr:cNvSpPr txBox="1"/>
      </xdr:nvSpPr>
      <xdr:spPr>
        <a:xfrm>
          <a:off x="9372111" y="162259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10150</xdr:rowOff>
    </xdr:from>
    <xdr:to>
      <xdr:col>45</xdr:col>
      <xdr:colOff>177800</xdr:colOff>
      <xdr:row>97</xdr:row>
      <xdr:rowOff>55651</xdr:rowOff>
    </xdr:to>
    <xdr:cxnSp macro="">
      <xdr:nvCxnSpPr>
        <xdr:cNvPr id="471" name="直線コネクタ 470">
          <a:extLst>
            <a:ext uri="{FF2B5EF4-FFF2-40B4-BE49-F238E27FC236}">
              <a16:creationId xmlns:a16="http://schemas.microsoft.com/office/drawing/2014/main" xmlns="" id="{00000000-0008-0000-0600-0000D7010000}"/>
            </a:ext>
          </a:extLst>
        </xdr:cNvPr>
        <xdr:cNvCxnSpPr/>
      </xdr:nvCxnSpPr>
      <xdr:spPr>
        <a:xfrm>
          <a:off x="7861300" y="16640800"/>
          <a:ext cx="889000" cy="455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78625</xdr:rowOff>
    </xdr:from>
    <xdr:to>
      <xdr:col>46</xdr:col>
      <xdr:colOff>38100</xdr:colOff>
      <xdr:row>97</xdr:row>
      <xdr:rowOff>8775</xdr:rowOff>
    </xdr:to>
    <xdr:sp macro="" textlink="">
      <xdr:nvSpPr>
        <xdr:cNvPr id="472" name="フローチャート: 判断 471">
          <a:extLst>
            <a:ext uri="{FF2B5EF4-FFF2-40B4-BE49-F238E27FC236}">
              <a16:creationId xmlns:a16="http://schemas.microsoft.com/office/drawing/2014/main" xmlns="" id="{00000000-0008-0000-0600-0000D8010000}"/>
            </a:ext>
          </a:extLst>
        </xdr:cNvPr>
        <xdr:cNvSpPr/>
      </xdr:nvSpPr>
      <xdr:spPr>
        <a:xfrm>
          <a:off x="8699500" y="16537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25302</xdr:rowOff>
    </xdr:from>
    <xdr:ext cx="534377" cy="259045"/>
    <xdr:sp macro="" textlink="">
      <xdr:nvSpPr>
        <xdr:cNvPr id="473" name="テキスト ボックス 472">
          <a:extLst>
            <a:ext uri="{FF2B5EF4-FFF2-40B4-BE49-F238E27FC236}">
              <a16:creationId xmlns:a16="http://schemas.microsoft.com/office/drawing/2014/main" xmlns="" id="{00000000-0008-0000-0600-0000D9010000}"/>
            </a:ext>
          </a:extLst>
        </xdr:cNvPr>
        <xdr:cNvSpPr txBox="1"/>
      </xdr:nvSpPr>
      <xdr:spPr>
        <a:xfrm>
          <a:off x="8483111" y="163130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10150</xdr:rowOff>
    </xdr:from>
    <xdr:to>
      <xdr:col>41</xdr:col>
      <xdr:colOff>50800</xdr:colOff>
      <xdr:row>97</xdr:row>
      <xdr:rowOff>151512</xdr:rowOff>
    </xdr:to>
    <xdr:cxnSp macro="">
      <xdr:nvCxnSpPr>
        <xdr:cNvPr id="474" name="直線コネクタ 473">
          <a:extLst>
            <a:ext uri="{FF2B5EF4-FFF2-40B4-BE49-F238E27FC236}">
              <a16:creationId xmlns:a16="http://schemas.microsoft.com/office/drawing/2014/main" xmlns="" id="{00000000-0008-0000-0600-0000DA010000}"/>
            </a:ext>
          </a:extLst>
        </xdr:cNvPr>
        <xdr:cNvCxnSpPr/>
      </xdr:nvCxnSpPr>
      <xdr:spPr>
        <a:xfrm flipV="1">
          <a:off x="6972300" y="16640800"/>
          <a:ext cx="889000" cy="141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66846</xdr:rowOff>
    </xdr:from>
    <xdr:to>
      <xdr:col>41</xdr:col>
      <xdr:colOff>101600</xdr:colOff>
      <xdr:row>96</xdr:row>
      <xdr:rowOff>168446</xdr:rowOff>
    </xdr:to>
    <xdr:sp macro="" textlink="">
      <xdr:nvSpPr>
        <xdr:cNvPr id="475" name="フローチャート: 判断 474">
          <a:extLst>
            <a:ext uri="{FF2B5EF4-FFF2-40B4-BE49-F238E27FC236}">
              <a16:creationId xmlns:a16="http://schemas.microsoft.com/office/drawing/2014/main" xmlns="" id="{00000000-0008-0000-0600-0000DB010000}"/>
            </a:ext>
          </a:extLst>
        </xdr:cNvPr>
        <xdr:cNvSpPr/>
      </xdr:nvSpPr>
      <xdr:spPr>
        <a:xfrm>
          <a:off x="7810500" y="16526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13523</xdr:rowOff>
    </xdr:from>
    <xdr:ext cx="534377" cy="259045"/>
    <xdr:sp macro="" textlink="">
      <xdr:nvSpPr>
        <xdr:cNvPr id="476" name="テキスト ボックス 475">
          <a:extLst>
            <a:ext uri="{FF2B5EF4-FFF2-40B4-BE49-F238E27FC236}">
              <a16:creationId xmlns:a16="http://schemas.microsoft.com/office/drawing/2014/main" xmlns="" id="{00000000-0008-0000-0600-0000DC010000}"/>
            </a:ext>
          </a:extLst>
        </xdr:cNvPr>
        <xdr:cNvSpPr txBox="1"/>
      </xdr:nvSpPr>
      <xdr:spPr>
        <a:xfrm>
          <a:off x="7594111" y="163012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136982</xdr:rowOff>
    </xdr:from>
    <xdr:to>
      <xdr:col>36</xdr:col>
      <xdr:colOff>165100</xdr:colOff>
      <xdr:row>97</xdr:row>
      <xdr:rowOff>67132</xdr:rowOff>
    </xdr:to>
    <xdr:sp macro="" textlink="">
      <xdr:nvSpPr>
        <xdr:cNvPr id="477" name="フローチャート: 判断 476">
          <a:extLst>
            <a:ext uri="{FF2B5EF4-FFF2-40B4-BE49-F238E27FC236}">
              <a16:creationId xmlns:a16="http://schemas.microsoft.com/office/drawing/2014/main" xmlns="" id="{00000000-0008-0000-0600-0000DD010000}"/>
            </a:ext>
          </a:extLst>
        </xdr:cNvPr>
        <xdr:cNvSpPr/>
      </xdr:nvSpPr>
      <xdr:spPr>
        <a:xfrm>
          <a:off x="6921500" y="16596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83659</xdr:rowOff>
    </xdr:from>
    <xdr:ext cx="534377" cy="259045"/>
    <xdr:sp macro="" textlink="">
      <xdr:nvSpPr>
        <xdr:cNvPr id="478" name="テキスト ボックス 477">
          <a:extLst>
            <a:ext uri="{FF2B5EF4-FFF2-40B4-BE49-F238E27FC236}">
              <a16:creationId xmlns:a16="http://schemas.microsoft.com/office/drawing/2014/main" xmlns="" id="{00000000-0008-0000-0600-0000DE010000}"/>
            </a:ext>
          </a:extLst>
        </xdr:cNvPr>
        <xdr:cNvSpPr txBox="1"/>
      </xdr:nvSpPr>
      <xdr:spPr>
        <a:xfrm>
          <a:off x="6705111" y="16371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xmlns="" id="{00000000-0008-0000-0600-0000DF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xmlns="" id="{00000000-0008-0000-0600-0000E0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xmlns="" id="{00000000-0008-0000-0600-0000E1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xmlns="" id="{00000000-0008-0000-0600-0000E2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xmlns="" id="{00000000-0008-0000-0600-0000E3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11460</xdr:rowOff>
    </xdr:from>
    <xdr:to>
      <xdr:col>55</xdr:col>
      <xdr:colOff>50800</xdr:colOff>
      <xdr:row>97</xdr:row>
      <xdr:rowOff>113060</xdr:rowOff>
    </xdr:to>
    <xdr:sp macro="" textlink="">
      <xdr:nvSpPr>
        <xdr:cNvPr id="484" name="楕円 483">
          <a:extLst>
            <a:ext uri="{FF2B5EF4-FFF2-40B4-BE49-F238E27FC236}">
              <a16:creationId xmlns:a16="http://schemas.microsoft.com/office/drawing/2014/main" xmlns="" id="{00000000-0008-0000-0600-0000E4010000}"/>
            </a:ext>
          </a:extLst>
        </xdr:cNvPr>
        <xdr:cNvSpPr/>
      </xdr:nvSpPr>
      <xdr:spPr>
        <a:xfrm>
          <a:off x="10426700" y="16642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161337</xdr:rowOff>
    </xdr:from>
    <xdr:ext cx="534377" cy="259045"/>
    <xdr:sp macro="" textlink="">
      <xdr:nvSpPr>
        <xdr:cNvPr id="485" name="普通建設事業費 （ うち更新整備　）該当値テキスト">
          <a:extLst>
            <a:ext uri="{FF2B5EF4-FFF2-40B4-BE49-F238E27FC236}">
              <a16:creationId xmlns:a16="http://schemas.microsoft.com/office/drawing/2014/main" xmlns="" id="{00000000-0008-0000-0600-0000E5010000}"/>
            </a:ext>
          </a:extLst>
        </xdr:cNvPr>
        <xdr:cNvSpPr txBox="1"/>
      </xdr:nvSpPr>
      <xdr:spPr>
        <a:xfrm>
          <a:off x="10528300" y="16620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34,864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135218</xdr:rowOff>
    </xdr:from>
    <xdr:to>
      <xdr:col>50</xdr:col>
      <xdr:colOff>165100</xdr:colOff>
      <xdr:row>97</xdr:row>
      <xdr:rowOff>65368</xdr:rowOff>
    </xdr:to>
    <xdr:sp macro="" textlink="">
      <xdr:nvSpPr>
        <xdr:cNvPr id="486" name="楕円 485">
          <a:extLst>
            <a:ext uri="{FF2B5EF4-FFF2-40B4-BE49-F238E27FC236}">
              <a16:creationId xmlns:a16="http://schemas.microsoft.com/office/drawing/2014/main" xmlns="" id="{00000000-0008-0000-0600-0000E6010000}"/>
            </a:ext>
          </a:extLst>
        </xdr:cNvPr>
        <xdr:cNvSpPr/>
      </xdr:nvSpPr>
      <xdr:spPr>
        <a:xfrm>
          <a:off x="9588500" y="16594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56495</xdr:rowOff>
    </xdr:from>
    <xdr:ext cx="534377" cy="259045"/>
    <xdr:sp macro="" textlink="">
      <xdr:nvSpPr>
        <xdr:cNvPr id="487" name="テキスト ボックス 486">
          <a:extLst>
            <a:ext uri="{FF2B5EF4-FFF2-40B4-BE49-F238E27FC236}">
              <a16:creationId xmlns:a16="http://schemas.microsoft.com/office/drawing/2014/main" xmlns="" id="{00000000-0008-0000-0600-0000E7010000}"/>
            </a:ext>
          </a:extLst>
        </xdr:cNvPr>
        <xdr:cNvSpPr txBox="1"/>
      </xdr:nvSpPr>
      <xdr:spPr>
        <a:xfrm>
          <a:off x="9372111" y="16687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4851</xdr:rowOff>
    </xdr:from>
    <xdr:to>
      <xdr:col>46</xdr:col>
      <xdr:colOff>38100</xdr:colOff>
      <xdr:row>97</xdr:row>
      <xdr:rowOff>106451</xdr:rowOff>
    </xdr:to>
    <xdr:sp macro="" textlink="">
      <xdr:nvSpPr>
        <xdr:cNvPr id="488" name="楕円 487">
          <a:extLst>
            <a:ext uri="{FF2B5EF4-FFF2-40B4-BE49-F238E27FC236}">
              <a16:creationId xmlns:a16="http://schemas.microsoft.com/office/drawing/2014/main" xmlns="" id="{00000000-0008-0000-0600-0000E8010000}"/>
            </a:ext>
          </a:extLst>
        </xdr:cNvPr>
        <xdr:cNvSpPr/>
      </xdr:nvSpPr>
      <xdr:spPr>
        <a:xfrm>
          <a:off x="8699500" y="16635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97578</xdr:rowOff>
    </xdr:from>
    <xdr:ext cx="534377" cy="259045"/>
    <xdr:sp macro="" textlink="">
      <xdr:nvSpPr>
        <xdr:cNvPr id="489" name="テキスト ボックス 488">
          <a:extLst>
            <a:ext uri="{FF2B5EF4-FFF2-40B4-BE49-F238E27FC236}">
              <a16:creationId xmlns:a16="http://schemas.microsoft.com/office/drawing/2014/main" xmlns="" id="{00000000-0008-0000-0600-0000E9010000}"/>
            </a:ext>
          </a:extLst>
        </xdr:cNvPr>
        <xdr:cNvSpPr txBox="1"/>
      </xdr:nvSpPr>
      <xdr:spPr>
        <a:xfrm>
          <a:off x="8483111" y="16728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130800</xdr:rowOff>
    </xdr:from>
    <xdr:to>
      <xdr:col>41</xdr:col>
      <xdr:colOff>101600</xdr:colOff>
      <xdr:row>97</xdr:row>
      <xdr:rowOff>60950</xdr:rowOff>
    </xdr:to>
    <xdr:sp macro="" textlink="">
      <xdr:nvSpPr>
        <xdr:cNvPr id="490" name="楕円 489">
          <a:extLst>
            <a:ext uri="{FF2B5EF4-FFF2-40B4-BE49-F238E27FC236}">
              <a16:creationId xmlns:a16="http://schemas.microsoft.com/office/drawing/2014/main" xmlns="" id="{00000000-0008-0000-0600-0000EA010000}"/>
            </a:ext>
          </a:extLst>
        </xdr:cNvPr>
        <xdr:cNvSpPr/>
      </xdr:nvSpPr>
      <xdr:spPr>
        <a:xfrm>
          <a:off x="7810500" y="16590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52077</xdr:rowOff>
    </xdr:from>
    <xdr:ext cx="534377" cy="259045"/>
    <xdr:sp macro="" textlink="">
      <xdr:nvSpPr>
        <xdr:cNvPr id="491" name="テキスト ボックス 490">
          <a:extLst>
            <a:ext uri="{FF2B5EF4-FFF2-40B4-BE49-F238E27FC236}">
              <a16:creationId xmlns:a16="http://schemas.microsoft.com/office/drawing/2014/main" xmlns="" id="{00000000-0008-0000-0600-0000EB010000}"/>
            </a:ext>
          </a:extLst>
        </xdr:cNvPr>
        <xdr:cNvSpPr txBox="1"/>
      </xdr:nvSpPr>
      <xdr:spPr>
        <a:xfrm>
          <a:off x="7594111" y="16682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100712</xdr:rowOff>
    </xdr:from>
    <xdr:to>
      <xdr:col>36</xdr:col>
      <xdr:colOff>165100</xdr:colOff>
      <xdr:row>98</xdr:row>
      <xdr:rowOff>30862</xdr:rowOff>
    </xdr:to>
    <xdr:sp macro="" textlink="">
      <xdr:nvSpPr>
        <xdr:cNvPr id="492" name="楕円 491">
          <a:extLst>
            <a:ext uri="{FF2B5EF4-FFF2-40B4-BE49-F238E27FC236}">
              <a16:creationId xmlns:a16="http://schemas.microsoft.com/office/drawing/2014/main" xmlns="" id="{00000000-0008-0000-0600-0000EC010000}"/>
            </a:ext>
          </a:extLst>
        </xdr:cNvPr>
        <xdr:cNvSpPr/>
      </xdr:nvSpPr>
      <xdr:spPr>
        <a:xfrm>
          <a:off x="6921500" y="16731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21989</xdr:rowOff>
    </xdr:from>
    <xdr:ext cx="534377" cy="259045"/>
    <xdr:sp macro="" textlink="">
      <xdr:nvSpPr>
        <xdr:cNvPr id="493" name="テキスト ボックス 492">
          <a:extLst>
            <a:ext uri="{FF2B5EF4-FFF2-40B4-BE49-F238E27FC236}">
              <a16:creationId xmlns:a16="http://schemas.microsoft.com/office/drawing/2014/main" xmlns="" id="{00000000-0008-0000-0600-0000ED010000}"/>
            </a:ext>
          </a:extLst>
        </xdr:cNvPr>
        <xdr:cNvSpPr txBox="1"/>
      </xdr:nvSpPr>
      <xdr:spPr>
        <a:xfrm>
          <a:off x="6705111" y="16824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4" name="正方形/長方形 493">
          <a:extLst>
            <a:ext uri="{FF2B5EF4-FFF2-40B4-BE49-F238E27FC236}">
              <a16:creationId xmlns:a16="http://schemas.microsoft.com/office/drawing/2014/main" xmlns="" id="{00000000-0008-0000-0600-0000EE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5" name="正方形/長方形 494">
          <a:extLst>
            <a:ext uri="{FF2B5EF4-FFF2-40B4-BE49-F238E27FC236}">
              <a16:creationId xmlns:a16="http://schemas.microsoft.com/office/drawing/2014/main" xmlns="" id="{00000000-0008-0000-0600-0000EF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6" name="正方形/長方形 495">
          <a:extLst>
            <a:ext uri="{FF2B5EF4-FFF2-40B4-BE49-F238E27FC236}">
              <a16:creationId xmlns:a16="http://schemas.microsoft.com/office/drawing/2014/main" xmlns="" id="{00000000-0008-0000-0600-0000F0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7" name="正方形/長方形 496">
          <a:extLst>
            <a:ext uri="{FF2B5EF4-FFF2-40B4-BE49-F238E27FC236}">
              <a16:creationId xmlns:a16="http://schemas.microsoft.com/office/drawing/2014/main" xmlns="" id="{00000000-0008-0000-0600-0000F1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8" name="正方形/長方形 497">
          <a:extLst>
            <a:ext uri="{FF2B5EF4-FFF2-40B4-BE49-F238E27FC236}">
              <a16:creationId xmlns:a16="http://schemas.microsoft.com/office/drawing/2014/main" xmlns="" id="{00000000-0008-0000-0600-0000F2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9" name="正方形/長方形 498">
          <a:extLst>
            <a:ext uri="{FF2B5EF4-FFF2-40B4-BE49-F238E27FC236}">
              <a16:creationId xmlns:a16="http://schemas.microsoft.com/office/drawing/2014/main" xmlns="" id="{00000000-0008-0000-0600-0000F3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0" name="正方形/長方形 499">
          <a:extLst>
            <a:ext uri="{FF2B5EF4-FFF2-40B4-BE49-F238E27FC236}">
              <a16:creationId xmlns:a16="http://schemas.microsoft.com/office/drawing/2014/main" xmlns="" id="{00000000-0008-0000-0600-0000F4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1" name="正方形/長方形 500">
          <a:extLst>
            <a:ext uri="{FF2B5EF4-FFF2-40B4-BE49-F238E27FC236}">
              <a16:creationId xmlns:a16="http://schemas.microsoft.com/office/drawing/2014/main" xmlns="" id="{00000000-0008-0000-0600-0000F5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2" name="テキスト ボックス 501">
          <a:extLst>
            <a:ext uri="{FF2B5EF4-FFF2-40B4-BE49-F238E27FC236}">
              <a16:creationId xmlns:a16="http://schemas.microsoft.com/office/drawing/2014/main" xmlns="" id="{00000000-0008-0000-0600-0000F6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3" name="直線コネクタ 502">
          <a:extLst>
            <a:ext uri="{FF2B5EF4-FFF2-40B4-BE49-F238E27FC236}">
              <a16:creationId xmlns:a16="http://schemas.microsoft.com/office/drawing/2014/main" xmlns="" id="{00000000-0008-0000-0600-0000F7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4" name="直線コネクタ 503">
          <a:extLst>
            <a:ext uri="{FF2B5EF4-FFF2-40B4-BE49-F238E27FC236}">
              <a16:creationId xmlns:a16="http://schemas.microsoft.com/office/drawing/2014/main" xmlns="" id="{00000000-0008-0000-0600-0000F8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5" name="テキスト ボックス 504">
          <a:extLst>
            <a:ext uri="{FF2B5EF4-FFF2-40B4-BE49-F238E27FC236}">
              <a16:creationId xmlns:a16="http://schemas.microsoft.com/office/drawing/2014/main" xmlns="" id="{00000000-0008-0000-0600-0000F9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6" name="直線コネクタ 505">
          <a:extLst>
            <a:ext uri="{FF2B5EF4-FFF2-40B4-BE49-F238E27FC236}">
              <a16:creationId xmlns:a16="http://schemas.microsoft.com/office/drawing/2014/main" xmlns="" id="{00000000-0008-0000-0600-0000FA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7" name="テキスト ボックス 506">
          <a:extLst>
            <a:ext uri="{FF2B5EF4-FFF2-40B4-BE49-F238E27FC236}">
              <a16:creationId xmlns:a16="http://schemas.microsoft.com/office/drawing/2014/main" xmlns="" id="{00000000-0008-0000-0600-0000FB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8" name="直線コネクタ 507">
          <a:extLst>
            <a:ext uri="{FF2B5EF4-FFF2-40B4-BE49-F238E27FC236}">
              <a16:creationId xmlns:a16="http://schemas.microsoft.com/office/drawing/2014/main" xmlns="" id="{00000000-0008-0000-0600-0000FC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9" name="テキスト ボックス 508">
          <a:extLst>
            <a:ext uri="{FF2B5EF4-FFF2-40B4-BE49-F238E27FC236}">
              <a16:creationId xmlns:a16="http://schemas.microsoft.com/office/drawing/2014/main" xmlns="" id="{00000000-0008-0000-0600-0000FD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0" name="直線コネクタ 509">
          <a:extLst>
            <a:ext uri="{FF2B5EF4-FFF2-40B4-BE49-F238E27FC236}">
              <a16:creationId xmlns:a16="http://schemas.microsoft.com/office/drawing/2014/main" xmlns="" id="{00000000-0008-0000-0600-0000FE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1" name="テキスト ボックス 510">
          <a:extLst>
            <a:ext uri="{FF2B5EF4-FFF2-40B4-BE49-F238E27FC236}">
              <a16:creationId xmlns:a16="http://schemas.microsoft.com/office/drawing/2014/main" xmlns="" id="{00000000-0008-0000-0600-0000FF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2" name="直線コネクタ 511">
          <a:extLst>
            <a:ext uri="{FF2B5EF4-FFF2-40B4-BE49-F238E27FC236}">
              <a16:creationId xmlns:a16="http://schemas.microsoft.com/office/drawing/2014/main" xmlns="" id="{00000000-0008-0000-0600-00000002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3" name="テキスト ボックス 512">
          <a:extLst>
            <a:ext uri="{FF2B5EF4-FFF2-40B4-BE49-F238E27FC236}">
              <a16:creationId xmlns:a16="http://schemas.microsoft.com/office/drawing/2014/main" xmlns="" id="{00000000-0008-0000-0600-00000102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4" name="直線コネクタ 513">
          <a:extLst>
            <a:ext uri="{FF2B5EF4-FFF2-40B4-BE49-F238E27FC236}">
              <a16:creationId xmlns:a16="http://schemas.microsoft.com/office/drawing/2014/main" xmlns="" id="{00000000-0008-0000-0600-000002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5" name="テキスト ボックス 514">
          <a:extLst>
            <a:ext uri="{FF2B5EF4-FFF2-40B4-BE49-F238E27FC236}">
              <a16:creationId xmlns:a16="http://schemas.microsoft.com/office/drawing/2014/main" xmlns="" id="{00000000-0008-0000-0600-000003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6" name="災害復旧事業費グラフ枠">
          <a:extLst>
            <a:ext uri="{FF2B5EF4-FFF2-40B4-BE49-F238E27FC236}">
              <a16:creationId xmlns:a16="http://schemas.microsoft.com/office/drawing/2014/main" xmlns="" id="{00000000-0008-0000-0600-000004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137541</xdr:rowOff>
    </xdr:from>
    <xdr:to>
      <xdr:col>85</xdr:col>
      <xdr:colOff>126364</xdr:colOff>
      <xdr:row>39</xdr:row>
      <xdr:rowOff>44450</xdr:rowOff>
    </xdr:to>
    <xdr:cxnSp macro="">
      <xdr:nvCxnSpPr>
        <xdr:cNvPr id="517" name="直線コネクタ 516">
          <a:extLst>
            <a:ext uri="{FF2B5EF4-FFF2-40B4-BE49-F238E27FC236}">
              <a16:creationId xmlns:a16="http://schemas.microsoft.com/office/drawing/2014/main" xmlns="" id="{00000000-0008-0000-0600-000005020000}"/>
            </a:ext>
          </a:extLst>
        </xdr:cNvPr>
        <xdr:cNvCxnSpPr/>
      </xdr:nvCxnSpPr>
      <xdr:spPr>
        <a:xfrm flipV="1">
          <a:off x="16317595" y="5281041"/>
          <a:ext cx="1269" cy="14499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8" name="災害復旧事業費最小値テキスト">
          <a:extLst>
            <a:ext uri="{FF2B5EF4-FFF2-40B4-BE49-F238E27FC236}">
              <a16:creationId xmlns:a16="http://schemas.microsoft.com/office/drawing/2014/main" xmlns="" id="{00000000-0008-0000-0600-00000602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9" name="直線コネクタ 518">
          <a:extLst>
            <a:ext uri="{FF2B5EF4-FFF2-40B4-BE49-F238E27FC236}">
              <a16:creationId xmlns:a16="http://schemas.microsoft.com/office/drawing/2014/main" xmlns="" id="{00000000-0008-0000-0600-00000702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84218</xdr:rowOff>
    </xdr:from>
    <xdr:ext cx="599010" cy="259045"/>
    <xdr:sp macro="" textlink="">
      <xdr:nvSpPr>
        <xdr:cNvPr id="520" name="災害復旧事業費最大値テキスト">
          <a:extLst>
            <a:ext uri="{FF2B5EF4-FFF2-40B4-BE49-F238E27FC236}">
              <a16:creationId xmlns:a16="http://schemas.microsoft.com/office/drawing/2014/main" xmlns="" id="{00000000-0008-0000-0600-000008020000}"/>
            </a:ext>
          </a:extLst>
        </xdr:cNvPr>
        <xdr:cNvSpPr txBox="1"/>
      </xdr:nvSpPr>
      <xdr:spPr>
        <a:xfrm>
          <a:off x="16370300" y="50562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114,170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137541</xdr:rowOff>
    </xdr:from>
    <xdr:to>
      <xdr:col>86</xdr:col>
      <xdr:colOff>25400</xdr:colOff>
      <xdr:row>30</xdr:row>
      <xdr:rowOff>137541</xdr:rowOff>
    </xdr:to>
    <xdr:cxnSp macro="">
      <xdr:nvCxnSpPr>
        <xdr:cNvPr id="521" name="直線コネクタ 520">
          <a:extLst>
            <a:ext uri="{FF2B5EF4-FFF2-40B4-BE49-F238E27FC236}">
              <a16:creationId xmlns:a16="http://schemas.microsoft.com/office/drawing/2014/main" xmlns="" id="{00000000-0008-0000-0600-000009020000}"/>
            </a:ext>
          </a:extLst>
        </xdr:cNvPr>
        <xdr:cNvCxnSpPr/>
      </xdr:nvCxnSpPr>
      <xdr:spPr>
        <a:xfrm>
          <a:off x="16230600" y="52810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44450</xdr:rowOff>
    </xdr:from>
    <xdr:to>
      <xdr:col>85</xdr:col>
      <xdr:colOff>127000</xdr:colOff>
      <xdr:row>39</xdr:row>
      <xdr:rowOff>44450</xdr:rowOff>
    </xdr:to>
    <xdr:cxnSp macro="">
      <xdr:nvCxnSpPr>
        <xdr:cNvPr id="522" name="直線コネクタ 521">
          <a:extLst>
            <a:ext uri="{FF2B5EF4-FFF2-40B4-BE49-F238E27FC236}">
              <a16:creationId xmlns:a16="http://schemas.microsoft.com/office/drawing/2014/main" xmlns="" id="{00000000-0008-0000-0600-00000A020000}"/>
            </a:ext>
          </a:extLst>
        </xdr:cNvPr>
        <xdr:cNvCxnSpPr/>
      </xdr:nvCxnSpPr>
      <xdr:spPr>
        <a:xfrm>
          <a:off x="15481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71010</xdr:rowOff>
    </xdr:from>
    <xdr:ext cx="469744" cy="259045"/>
    <xdr:sp macro="" textlink="">
      <xdr:nvSpPr>
        <xdr:cNvPr id="523" name="災害復旧事業費平均値テキスト">
          <a:extLst>
            <a:ext uri="{FF2B5EF4-FFF2-40B4-BE49-F238E27FC236}">
              <a16:creationId xmlns:a16="http://schemas.microsoft.com/office/drawing/2014/main" xmlns="" id="{00000000-0008-0000-0600-00000B020000}"/>
            </a:ext>
          </a:extLst>
        </xdr:cNvPr>
        <xdr:cNvSpPr txBox="1"/>
      </xdr:nvSpPr>
      <xdr:spPr>
        <a:xfrm>
          <a:off x="16370300" y="641466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48133</xdr:rowOff>
    </xdr:from>
    <xdr:to>
      <xdr:col>85</xdr:col>
      <xdr:colOff>177800</xdr:colOff>
      <xdr:row>38</xdr:row>
      <xdr:rowOff>149733</xdr:rowOff>
    </xdr:to>
    <xdr:sp macro="" textlink="">
      <xdr:nvSpPr>
        <xdr:cNvPr id="524" name="フローチャート: 判断 523">
          <a:extLst>
            <a:ext uri="{FF2B5EF4-FFF2-40B4-BE49-F238E27FC236}">
              <a16:creationId xmlns:a16="http://schemas.microsoft.com/office/drawing/2014/main" xmlns="" id="{00000000-0008-0000-0600-00000C020000}"/>
            </a:ext>
          </a:extLst>
        </xdr:cNvPr>
        <xdr:cNvSpPr/>
      </xdr:nvSpPr>
      <xdr:spPr>
        <a:xfrm>
          <a:off x="16268700" y="6563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44450</xdr:rowOff>
    </xdr:from>
    <xdr:to>
      <xdr:col>81</xdr:col>
      <xdr:colOff>50800</xdr:colOff>
      <xdr:row>39</xdr:row>
      <xdr:rowOff>44450</xdr:rowOff>
    </xdr:to>
    <xdr:cxnSp macro="">
      <xdr:nvCxnSpPr>
        <xdr:cNvPr id="525" name="直線コネクタ 524">
          <a:extLst>
            <a:ext uri="{FF2B5EF4-FFF2-40B4-BE49-F238E27FC236}">
              <a16:creationId xmlns:a16="http://schemas.microsoft.com/office/drawing/2014/main" xmlns="" id="{00000000-0008-0000-0600-00000D020000}"/>
            </a:ext>
          </a:extLst>
        </xdr:cNvPr>
        <xdr:cNvCxnSpPr/>
      </xdr:nvCxnSpPr>
      <xdr:spPr>
        <a:xfrm>
          <a:off x="1459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36614</xdr:rowOff>
    </xdr:from>
    <xdr:to>
      <xdr:col>81</xdr:col>
      <xdr:colOff>101600</xdr:colOff>
      <xdr:row>38</xdr:row>
      <xdr:rowOff>138214</xdr:rowOff>
    </xdr:to>
    <xdr:sp macro="" textlink="">
      <xdr:nvSpPr>
        <xdr:cNvPr id="526" name="フローチャート: 判断 525">
          <a:extLst>
            <a:ext uri="{FF2B5EF4-FFF2-40B4-BE49-F238E27FC236}">
              <a16:creationId xmlns:a16="http://schemas.microsoft.com/office/drawing/2014/main" xmlns="" id="{00000000-0008-0000-0600-00000E020000}"/>
            </a:ext>
          </a:extLst>
        </xdr:cNvPr>
        <xdr:cNvSpPr/>
      </xdr:nvSpPr>
      <xdr:spPr>
        <a:xfrm>
          <a:off x="15430500" y="6551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154741</xdr:rowOff>
    </xdr:from>
    <xdr:ext cx="534377" cy="259045"/>
    <xdr:sp macro="" textlink="">
      <xdr:nvSpPr>
        <xdr:cNvPr id="527" name="テキスト ボックス 526">
          <a:extLst>
            <a:ext uri="{FF2B5EF4-FFF2-40B4-BE49-F238E27FC236}">
              <a16:creationId xmlns:a16="http://schemas.microsoft.com/office/drawing/2014/main" xmlns="" id="{00000000-0008-0000-0600-00000F020000}"/>
            </a:ext>
          </a:extLst>
        </xdr:cNvPr>
        <xdr:cNvSpPr txBox="1"/>
      </xdr:nvSpPr>
      <xdr:spPr>
        <a:xfrm>
          <a:off x="15214111" y="6326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44450</xdr:rowOff>
    </xdr:from>
    <xdr:to>
      <xdr:col>76</xdr:col>
      <xdr:colOff>114300</xdr:colOff>
      <xdr:row>39</xdr:row>
      <xdr:rowOff>44450</xdr:rowOff>
    </xdr:to>
    <xdr:cxnSp macro="">
      <xdr:nvCxnSpPr>
        <xdr:cNvPr id="528" name="直線コネクタ 527">
          <a:extLst>
            <a:ext uri="{FF2B5EF4-FFF2-40B4-BE49-F238E27FC236}">
              <a16:creationId xmlns:a16="http://schemas.microsoft.com/office/drawing/2014/main" xmlns="" id="{00000000-0008-0000-0600-000010020000}"/>
            </a:ext>
          </a:extLst>
        </xdr:cNvPr>
        <xdr:cNvCxnSpPr/>
      </xdr:nvCxnSpPr>
      <xdr:spPr>
        <a:xfrm>
          <a:off x="13703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49403</xdr:rowOff>
    </xdr:from>
    <xdr:to>
      <xdr:col>76</xdr:col>
      <xdr:colOff>165100</xdr:colOff>
      <xdr:row>38</xdr:row>
      <xdr:rowOff>151003</xdr:rowOff>
    </xdr:to>
    <xdr:sp macro="" textlink="">
      <xdr:nvSpPr>
        <xdr:cNvPr id="529" name="フローチャート: 判断 528">
          <a:extLst>
            <a:ext uri="{FF2B5EF4-FFF2-40B4-BE49-F238E27FC236}">
              <a16:creationId xmlns:a16="http://schemas.microsoft.com/office/drawing/2014/main" xmlns="" id="{00000000-0008-0000-0600-000011020000}"/>
            </a:ext>
          </a:extLst>
        </xdr:cNvPr>
        <xdr:cNvSpPr/>
      </xdr:nvSpPr>
      <xdr:spPr>
        <a:xfrm>
          <a:off x="14541500" y="6564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167530</xdr:rowOff>
    </xdr:from>
    <xdr:ext cx="469744" cy="259045"/>
    <xdr:sp macro="" textlink="">
      <xdr:nvSpPr>
        <xdr:cNvPr id="530" name="テキスト ボックス 529">
          <a:extLst>
            <a:ext uri="{FF2B5EF4-FFF2-40B4-BE49-F238E27FC236}">
              <a16:creationId xmlns:a16="http://schemas.microsoft.com/office/drawing/2014/main" xmlns="" id="{00000000-0008-0000-0600-000012020000}"/>
            </a:ext>
          </a:extLst>
        </xdr:cNvPr>
        <xdr:cNvSpPr txBox="1"/>
      </xdr:nvSpPr>
      <xdr:spPr>
        <a:xfrm>
          <a:off x="14357428" y="63397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44450</xdr:rowOff>
    </xdr:from>
    <xdr:to>
      <xdr:col>71</xdr:col>
      <xdr:colOff>177800</xdr:colOff>
      <xdr:row>39</xdr:row>
      <xdr:rowOff>44450</xdr:rowOff>
    </xdr:to>
    <xdr:cxnSp macro="">
      <xdr:nvCxnSpPr>
        <xdr:cNvPr id="531" name="直線コネクタ 530">
          <a:extLst>
            <a:ext uri="{FF2B5EF4-FFF2-40B4-BE49-F238E27FC236}">
              <a16:creationId xmlns:a16="http://schemas.microsoft.com/office/drawing/2014/main" xmlns="" id="{00000000-0008-0000-0600-000013020000}"/>
            </a:ext>
          </a:extLst>
        </xdr:cNvPr>
        <xdr:cNvCxnSpPr/>
      </xdr:nvCxnSpPr>
      <xdr:spPr>
        <a:xfrm>
          <a:off x="1281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97345</xdr:rowOff>
    </xdr:from>
    <xdr:to>
      <xdr:col>72</xdr:col>
      <xdr:colOff>38100</xdr:colOff>
      <xdr:row>39</xdr:row>
      <xdr:rowOff>27495</xdr:rowOff>
    </xdr:to>
    <xdr:sp macro="" textlink="">
      <xdr:nvSpPr>
        <xdr:cNvPr id="532" name="フローチャート: 判断 531">
          <a:extLst>
            <a:ext uri="{FF2B5EF4-FFF2-40B4-BE49-F238E27FC236}">
              <a16:creationId xmlns:a16="http://schemas.microsoft.com/office/drawing/2014/main" xmlns="" id="{00000000-0008-0000-0600-000014020000}"/>
            </a:ext>
          </a:extLst>
        </xdr:cNvPr>
        <xdr:cNvSpPr/>
      </xdr:nvSpPr>
      <xdr:spPr>
        <a:xfrm>
          <a:off x="13652500" y="6612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44023</xdr:rowOff>
    </xdr:from>
    <xdr:ext cx="469744" cy="259045"/>
    <xdr:sp macro="" textlink="">
      <xdr:nvSpPr>
        <xdr:cNvPr id="533" name="テキスト ボックス 532">
          <a:extLst>
            <a:ext uri="{FF2B5EF4-FFF2-40B4-BE49-F238E27FC236}">
              <a16:creationId xmlns:a16="http://schemas.microsoft.com/office/drawing/2014/main" xmlns="" id="{00000000-0008-0000-0600-000015020000}"/>
            </a:ext>
          </a:extLst>
        </xdr:cNvPr>
        <xdr:cNvSpPr txBox="1"/>
      </xdr:nvSpPr>
      <xdr:spPr>
        <a:xfrm>
          <a:off x="13468428" y="63876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111785</xdr:rowOff>
    </xdr:from>
    <xdr:to>
      <xdr:col>67</xdr:col>
      <xdr:colOff>101600</xdr:colOff>
      <xdr:row>39</xdr:row>
      <xdr:rowOff>41935</xdr:rowOff>
    </xdr:to>
    <xdr:sp macro="" textlink="">
      <xdr:nvSpPr>
        <xdr:cNvPr id="534" name="フローチャート: 判断 533">
          <a:extLst>
            <a:ext uri="{FF2B5EF4-FFF2-40B4-BE49-F238E27FC236}">
              <a16:creationId xmlns:a16="http://schemas.microsoft.com/office/drawing/2014/main" xmlns="" id="{00000000-0008-0000-0600-000016020000}"/>
            </a:ext>
          </a:extLst>
        </xdr:cNvPr>
        <xdr:cNvSpPr/>
      </xdr:nvSpPr>
      <xdr:spPr>
        <a:xfrm>
          <a:off x="12763500" y="6626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58462</xdr:rowOff>
    </xdr:from>
    <xdr:ext cx="469744" cy="259045"/>
    <xdr:sp macro="" textlink="">
      <xdr:nvSpPr>
        <xdr:cNvPr id="535" name="テキスト ボックス 534">
          <a:extLst>
            <a:ext uri="{FF2B5EF4-FFF2-40B4-BE49-F238E27FC236}">
              <a16:creationId xmlns:a16="http://schemas.microsoft.com/office/drawing/2014/main" xmlns="" id="{00000000-0008-0000-0600-000017020000}"/>
            </a:ext>
          </a:extLst>
        </xdr:cNvPr>
        <xdr:cNvSpPr txBox="1"/>
      </xdr:nvSpPr>
      <xdr:spPr>
        <a:xfrm>
          <a:off x="12579428" y="64021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xmlns="" id="{00000000-0008-0000-0600-000018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xmlns="" id="{00000000-0008-0000-0600-000019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xmlns="" id="{00000000-0008-0000-0600-00001A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xmlns="" id="{00000000-0008-0000-0600-00001B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xmlns="" id="{00000000-0008-0000-0600-00001C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165100</xdr:rowOff>
    </xdr:from>
    <xdr:to>
      <xdr:col>85</xdr:col>
      <xdr:colOff>177800</xdr:colOff>
      <xdr:row>39</xdr:row>
      <xdr:rowOff>95250</xdr:rowOff>
    </xdr:to>
    <xdr:sp macro="" textlink="">
      <xdr:nvSpPr>
        <xdr:cNvPr id="541" name="楕円 540">
          <a:extLst>
            <a:ext uri="{FF2B5EF4-FFF2-40B4-BE49-F238E27FC236}">
              <a16:creationId xmlns:a16="http://schemas.microsoft.com/office/drawing/2014/main" xmlns="" id="{00000000-0008-0000-0600-00001D020000}"/>
            </a:ext>
          </a:extLst>
        </xdr:cNvPr>
        <xdr:cNvSpPr/>
      </xdr:nvSpPr>
      <xdr:spPr>
        <a:xfrm>
          <a:off x="16268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80027</xdr:rowOff>
    </xdr:from>
    <xdr:ext cx="249299" cy="259045"/>
    <xdr:sp macro="" textlink="">
      <xdr:nvSpPr>
        <xdr:cNvPr id="542" name="災害復旧事業費該当値テキスト">
          <a:extLst>
            <a:ext uri="{FF2B5EF4-FFF2-40B4-BE49-F238E27FC236}">
              <a16:creationId xmlns:a16="http://schemas.microsoft.com/office/drawing/2014/main" xmlns="" id="{00000000-0008-0000-0600-00001E020000}"/>
            </a:ext>
          </a:extLst>
        </xdr:cNvPr>
        <xdr:cNvSpPr txBox="1"/>
      </xdr:nvSpPr>
      <xdr:spPr>
        <a:xfrm>
          <a:off x="16370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165100</xdr:rowOff>
    </xdr:from>
    <xdr:to>
      <xdr:col>81</xdr:col>
      <xdr:colOff>101600</xdr:colOff>
      <xdr:row>39</xdr:row>
      <xdr:rowOff>95250</xdr:rowOff>
    </xdr:to>
    <xdr:sp macro="" textlink="">
      <xdr:nvSpPr>
        <xdr:cNvPr id="543" name="楕円 542">
          <a:extLst>
            <a:ext uri="{FF2B5EF4-FFF2-40B4-BE49-F238E27FC236}">
              <a16:creationId xmlns:a16="http://schemas.microsoft.com/office/drawing/2014/main" xmlns="" id="{00000000-0008-0000-0600-00001F020000}"/>
            </a:ext>
          </a:extLst>
        </xdr:cNvPr>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86377</xdr:rowOff>
    </xdr:from>
    <xdr:ext cx="249299" cy="259045"/>
    <xdr:sp macro="" textlink="">
      <xdr:nvSpPr>
        <xdr:cNvPr id="544" name="テキスト ボックス 543">
          <a:extLst>
            <a:ext uri="{FF2B5EF4-FFF2-40B4-BE49-F238E27FC236}">
              <a16:creationId xmlns:a16="http://schemas.microsoft.com/office/drawing/2014/main" xmlns="" id="{00000000-0008-0000-0600-000020020000}"/>
            </a:ext>
          </a:extLst>
        </xdr:cNvPr>
        <xdr:cNvSpPr txBox="1"/>
      </xdr:nvSpPr>
      <xdr:spPr>
        <a:xfrm>
          <a:off x="1535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165100</xdr:rowOff>
    </xdr:from>
    <xdr:to>
      <xdr:col>76</xdr:col>
      <xdr:colOff>165100</xdr:colOff>
      <xdr:row>39</xdr:row>
      <xdr:rowOff>95250</xdr:rowOff>
    </xdr:to>
    <xdr:sp macro="" textlink="">
      <xdr:nvSpPr>
        <xdr:cNvPr id="545" name="楕円 544">
          <a:extLst>
            <a:ext uri="{FF2B5EF4-FFF2-40B4-BE49-F238E27FC236}">
              <a16:creationId xmlns:a16="http://schemas.microsoft.com/office/drawing/2014/main" xmlns="" id="{00000000-0008-0000-0600-000021020000}"/>
            </a:ext>
          </a:extLst>
        </xdr:cNvPr>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86377</xdr:rowOff>
    </xdr:from>
    <xdr:ext cx="249299" cy="259045"/>
    <xdr:sp macro="" textlink="">
      <xdr:nvSpPr>
        <xdr:cNvPr id="546" name="テキスト ボックス 545">
          <a:extLst>
            <a:ext uri="{FF2B5EF4-FFF2-40B4-BE49-F238E27FC236}">
              <a16:creationId xmlns:a16="http://schemas.microsoft.com/office/drawing/2014/main" xmlns="" id="{00000000-0008-0000-0600-000022020000}"/>
            </a:ext>
          </a:extLst>
        </xdr:cNvPr>
        <xdr:cNvSpPr txBox="1"/>
      </xdr:nvSpPr>
      <xdr:spPr>
        <a:xfrm>
          <a:off x="1446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165100</xdr:rowOff>
    </xdr:from>
    <xdr:to>
      <xdr:col>72</xdr:col>
      <xdr:colOff>38100</xdr:colOff>
      <xdr:row>39</xdr:row>
      <xdr:rowOff>95250</xdr:rowOff>
    </xdr:to>
    <xdr:sp macro="" textlink="">
      <xdr:nvSpPr>
        <xdr:cNvPr id="547" name="楕円 546">
          <a:extLst>
            <a:ext uri="{FF2B5EF4-FFF2-40B4-BE49-F238E27FC236}">
              <a16:creationId xmlns:a16="http://schemas.microsoft.com/office/drawing/2014/main" xmlns="" id="{00000000-0008-0000-0600-000023020000}"/>
            </a:ext>
          </a:extLst>
        </xdr:cNvPr>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86377</xdr:rowOff>
    </xdr:from>
    <xdr:ext cx="249299" cy="259045"/>
    <xdr:sp macro="" textlink="">
      <xdr:nvSpPr>
        <xdr:cNvPr id="548" name="テキスト ボックス 547">
          <a:extLst>
            <a:ext uri="{FF2B5EF4-FFF2-40B4-BE49-F238E27FC236}">
              <a16:creationId xmlns:a16="http://schemas.microsoft.com/office/drawing/2014/main" xmlns="" id="{00000000-0008-0000-0600-000024020000}"/>
            </a:ext>
          </a:extLst>
        </xdr:cNvPr>
        <xdr:cNvSpPr txBox="1"/>
      </xdr:nvSpPr>
      <xdr:spPr>
        <a:xfrm>
          <a:off x="1357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165100</xdr:rowOff>
    </xdr:from>
    <xdr:to>
      <xdr:col>67</xdr:col>
      <xdr:colOff>101600</xdr:colOff>
      <xdr:row>39</xdr:row>
      <xdr:rowOff>95250</xdr:rowOff>
    </xdr:to>
    <xdr:sp macro="" textlink="">
      <xdr:nvSpPr>
        <xdr:cNvPr id="549" name="楕円 548">
          <a:extLst>
            <a:ext uri="{FF2B5EF4-FFF2-40B4-BE49-F238E27FC236}">
              <a16:creationId xmlns:a16="http://schemas.microsoft.com/office/drawing/2014/main" xmlns="" id="{00000000-0008-0000-0600-000025020000}"/>
            </a:ext>
          </a:extLst>
        </xdr:cNvPr>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86377</xdr:rowOff>
    </xdr:from>
    <xdr:ext cx="249299" cy="259045"/>
    <xdr:sp macro="" textlink="">
      <xdr:nvSpPr>
        <xdr:cNvPr id="550" name="テキスト ボックス 549">
          <a:extLst>
            <a:ext uri="{FF2B5EF4-FFF2-40B4-BE49-F238E27FC236}">
              <a16:creationId xmlns:a16="http://schemas.microsoft.com/office/drawing/2014/main" xmlns="" id="{00000000-0008-0000-0600-000026020000}"/>
            </a:ext>
          </a:extLst>
        </xdr:cNvPr>
        <xdr:cNvSpPr txBox="1"/>
      </xdr:nvSpPr>
      <xdr:spPr>
        <a:xfrm>
          <a:off x="1268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1" name="正方形/長方形 550">
          <a:extLst>
            <a:ext uri="{FF2B5EF4-FFF2-40B4-BE49-F238E27FC236}">
              <a16:creationId xmlns:a16="http://schemas.microsoft.com/office/drawing/2014/main" xmlns="" id="{00000000-0008-0000-0600-000027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2" name="正方形/長方形 551">
          <a:extLst>
            <a:ext uri="{FF2B5EF4-FFF2-40B4-BE49-F238E27FC236}">
              <a16:creationId xmlns:a16="http://schemas.microsoft.com/office/drawing/2014/main" xmlns="" id="{00000000-0008-0000-0600-000028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3" name="正方形/長方形 552">
          <a:extLst>
            <a:ext uri="{FF2B5EF4-FFF2-40B4-BE49-F238E27FC236}">
              <a16:creationId xmlns:a16="http://schemas.microsoft.com/office/drawing/2014/main" xmlns="" id="{00000000-0008-0000-0600-000029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4" name="正方形/長方形 553">
          <a:extLst>
            <a:ext uri="{FF2B5EF4-FFF2-40B4-BE49-F238E27FC236}">
              <a16:creationId xmlns:a16="http://schemas.microsoft.com/office/drawing/2014/main" xmlns="" id="{00000000-0008-0000-0600-00002A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5" name="正方形/長方形 554">
          <a:extLst>
            <a:ext uri="{FF2B5EF4-FFF2-40B4-BE49-F238E27FC236}">
              <a16:creationId xmlns:a16="http://schemas.microsoft.com/office/drawing/2014/main" xmlns="" id="{00000000-0008-0000-0600-00002B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6" name="正方形/長方形 555">
          <a:extLst>
            <a:ext uri="{FF2B5EF4-FFF2-40B4-BE49-F238E27FC236}">
              <a16:creationId xmlns:a16="http://schemas.microsoft.com/office/drawing/2014/main" xmlns="" id="{00000000-0008-0000-0600-00002C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7" name="正方形/長方形 556">
          <a:extLst>
            <a:ext uri="{FF2B5EF4-FFF2-40B4-BE49-F238E27FC236}">
              <a16:creationId xmlns:a16="http://schemas.microsoft.com/office/drawing/2014/main" xmlns="" id="{00000000-0008-0000-0600-00002D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8" name="正方形/長方形 557">
          <a:extLst>
            <a:ext uri="{FF2B5EF4-FFF2-40B4-BE49-F238E27FC236}">
              <a16:creationId xmlns:a16="http://schemas.microsoft.com/office/drawing/2014/main" xmlns="" id="{00000000-0008-0000-0600-00002E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9" name="テキスト ボックス 558">
          <a:extLst>
            <a:ext uri="{FF2B5EF4-FFF2-40B4-BE49-F238E27FC236}">
              <a16:creationId xmlns:a16="http://schemas.microsoft.com/office/drawing/2014/main" xmlns="" id="{00000000-0008-0000-0600-00002F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0" name="直線コネクタ 559">
          <a:extLst>
            <a:ext uri="{FF2B5EF4-FFF2-40B4-BE49-F238E27FC236}">
              <a16:creationId xmlns:a16="http://schemas.microsoft.com/office/drawing/2014/main" xmlns="" id="{00000000-0008-0000-0600-000030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57</xdr:row>
      <xdr:rowOff>6350</xdr:rowOff>
    </xdr:from>
    <xdr:to>
      <xdr:col>89</xdr:col>
      <xdr:colOff>177800</xdr:colOff>
      <xdr:row>57</xdr:row>
      <xdr:rowOff>6350</xdr:rowOff>
    </xdr:to>
    <xdr:cxnSp macro="">
      <xdr:nvCxnSpPr>
        <xdr:cNvPr id="561" name="直線コネクタ 560">
          <a:extLst>
            <a:ext uri="{FF2B5EF4-FFF2-40B4-BE49-F238E27FC236}">
              <a16:creationId xmlns:a16="http://schemas.microsoft.com/office/drawing/2014/main" xmlns="" id="{00000000-0008-0000-0600-000031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56</xdr:row>
      <xdr:rowOff>35577</xdr:rowOff>
    </xdr:from>
    <xdr:ext cx="248786" cy="259045"/>
    <xdr:sp macro="" textlink="">
      <xdr:nvSpPr>
        <xdr:cNvPr id="562" name="テキスト ボックス 561">
          <a:extLst>
            <a:ext uri="{FF2B5EF4-FFF2-40B4-BE49-F238E27FC236}">
              <a16:creationId xmlns:a16="http://schemas.microsoft.com/office/drawing/2014/main" xmlns="" id="{00000000-0008-0000-0600-000032020000}"/>
            </a:ext>
          </a:extLst>
        </xdr:cNvPr>
        <xdr:cNvSpPr txBox="1"/>
      </xdr:nvSpPr>
      <xdr:spPr>
        <a:xfrm>
          <a:off x="12197214" y="963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3" name="直線コネクタ 562">
          <a:extLst>
            <a:ext uri="{FF2B5EF4-FFF2-40B4-BE49-F238E27FC236}">
              <a16:creationId xmlns:a16="http://schemas.microsoft.com/office/drawing/2014/main" xmlns="" id="{00000000-0008-0000-0600-000033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51</xdr:row>
      <xdr:rowOff>130827</xdr:rowOff>
    </xdr:from>
    <xdr:ext cx="248786" cy="259045"/>
    <xdr:sp macro="" textlink="">
      <xdr:nvSpPr>
        <xdr:cNvPr id="564" name="テキスト ボックス 563">
          <a:extLst>
            <a:ext uri="{FF2B5EF4-FFF2-40B4-BE49-F238E27FC236}">
              <a16:creationId xmlns:a16="http://schemas.microsoft.com/office/drawing/2014/main" xmlns="" id="{00000000-0008-0000-0600-000034020000}"/>
            </a:ext>
          </a:extLst>
        </xdr:cNvPr>
        <xdr:cNvSpPr txBox="1"/>
      </xdr:nvSpPr>
      <xdr:spPr>
        <a:xfrm>
          <a:off x="12197214" y="8874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5" name="直線コネクタ 564">
          <a:extLst>
            <a:ext uri="{FF2B5EF4-FFF2-40B4-BE49-F238E27FC236}">
              <a16:creationId xmlns:a16="http://schemas.microsoft.com/office/drawing/2014/main" xmlns="" id="{00000000-0008-0000-0600-000035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6" name="テキスト ボックス 565">
          <a:extLst>
            <a:ext uri="{FF2B5EF4-FFF2-40B4-BE49-F238E27FC236}">
              <a16:creationId xmlns:a16="http://schemas.microsoft.com/office/drawing/2014/main" xmlns="" id="{00000000-0008-0000-0600-000036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7" name="失業対策事業費グラフ枠">
          <a:extLst>
            <a:ext uri="{FF2B5EF4-FFF2-40B4-BE49-F238E27FC236}">
              <a16:creationId xmlns:a16="http://schemas.microsoft.com/office/drawing/2014/main" xmlns="" id="{00000000-0008-0000-0600-000037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57</xdr:row>
      <xdr:rowOff>6350</xdr:rowOff>
    </xdr:from>
    <xdr:to>
      <xdr:col>85</xdr:col>
      <xdr:colOff>126364</xdr:colOff>
      <xdr:row>57</xdr:row>
      <xdr:rowOff>6350</xdr:rowOff>
    </xdr:to>
    <xdr:cxnSp macro="">
      <xdr:nvCxnSpPr>
        <xdr:cNvPr id="568" name="直線コネクタ 567">
          <a:extLst>
            <a:ext uri="{FF2B5EF4-FFF2-40B4-BE49-F238E27FC236}">
              <a16:creationId xmlns:a16="http://schemas.microsoft.com/office/drawing/2014/main" xmlns="" id="{00000000-0008-0000-0600-000038020000}"/>
            </a:ext>
          </a:extLst>
        </xdr:cNvPr>
        <xdr:cNvCxnSpPr/>
      </xdr:nvCxnSpPr>
      <xdr:spPr>
        <a:xfrm>
          <a:off x="16317595" y="9779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48277</xdr:rowOff>
    </xdr:from>
    <xdr:ext cx="249299" cy="259045"/>
    <xdr:sp macro="" textlink="">
      <xdr:nvSpPr>
        <xdr:cNvPr id="569" name="失業対策事業費最小値テキスト">
          <a:extLst>
            <a:ext uri="{FF2B5EF4-FFF2-40B4-BE49-F238E27FC236}">
              <a16:creationId xmlns:a16="http://schemas.microsoft.com/office/drawing/2014/main" xmlns="" id="{00000000-0008-0000-0600-000039020000}"/>
            </a:ext>
          </a:extLst>
        </xdr:cNvPr>
        <xdr:cNvSpPr txBox="1"/>
      </xdr:nvSpPr>
      <xdr:spPr>
        <a:xfrm>
          <a:off x="1637030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6350</xdr:rowOff>
    </xdr:from>
    <xdr:to>
      <xdr:col>86</xdr:col>
      <xdr:colOff>25400</xdr:colOff>
      <xdr:row>57</xdr:row>
      <xdr:rowOff>6350</xdr:rowOff>
    </xdr:to>
    <xdr:cxnSp macro="">
      <xdr:nvCxnSpPr>
        <xdr:cNvPr id="570" name="直線コネクタ 569">
          <a:extLst>
            <a:ext uri="{FF2B5EF4-FFF2-40B4-BE49-F238E27FC236}">
              <a16:creationId xmlns:a16="http://schemas.microsoft.com/office/drawing/2014/main" xmlns="" id="{00000000-0008-0000-0600-00003A020000}"/>
            </a:ext>
          </a:extLst>
        </xdr:cNvPr>
        <xdr:cNvCxnSpPr/>
      </xdr:nvCxnSpPr>
      <xdr:spPr>
        <a:xfrm>
          <a:off x="16230600" y="977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48277</xdr:rowOff>
    </xdr:from>
    <xdr:ext cx="249299" cy="259045"/>
    <xdr:sp macro="" textlink="">
      <xdr:nvSpPr>
        <xdr:cNvPr id="571" name="失業対策事業費最大値テキスト">
          <a:extLst>
            <a:ext uri="{FF2B5EF4-FFF2-40B4-BE49-F238E27FC236}">
              <a16:creationId xmlns:a16="http://schemas.microsoft.com/office/drawing/2014/main" xmlns="" id="{00000000-0008-0000-0600-00003B020000}"/>
            </a:ext>
          </a:extLst>
        </xdr:cNvPr>
        <xdr:cNvSpPr txBox="1"/>
      </xdr:nvSpPr>
      <xdr:spPr>
        <a:xfrm>
          <a:off x="16370300" y="9478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6350</xdr:rowOff>
    </xdr:from>
    <xdr:to>
      <xdr:col>86</xdr:col>
      <xdr:colOff>25400</xdr:colOff>
      <xdr:row>57</xdr:row>
      <xdr:rowOff>6350</xdr:rowOff>
    </xdr:to>
    <xdr:cxnSp macro="">
      <xdr:nvCxnSpPr>
        <xdr:cNvPr id="572" name="直線コネクタ 571">
          <a:extLst>
            <a:ext uri="{FF2B5EF4-FFF2-40B4-BE49-F238E27FC236}">
              <a16:creationId xmlns:a16="http://schemas.microsoft.com/office/drawing/2014/main" xmlns="" id="{00000000-0008-0000-0600-00003C020000}"/>
            </a:ext>
          </a:extLst>
        </xdr:cNvPr>
        <xdr:cNvCxnSpPr/>
      </xdr:nvCxnSpPr>
      <xdr:spPr>
        <a:xfrm>
          <a:off x="16230600" y="977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6350</xdr:rowOff>
    </xdr:from>
    <xdr:to>
      <xdr:col>85</xdr:col>
      <xdr:colOff>127000</xdr:colOff>
      <xdr:row>57</xdr:row>
      <xdr:rowOff>6350</xdr:rowOff>
    </xdr:to>
    <xdr:cxnSp macro="">
      <xdr:nvCxnSpPr>
        <xdr:cNvPr id="573" name="直線コネクタ 572">
          <a:extLst>
            <a:ext uri="{FF2B5EF4-FFF2-40B4-BE49-F238E27FC236}">
              <a16:creationId xmlns:a16="http://schemas.microsoft.com/office/drawing/2014/main" xmlns="" id="{00000000-0008-0000-0600-00003D020000}"/>
            </a:ext>
          </a:extLst>
        </xdr:cNvPr>
        <xdr:cNvCxnSpPr/>
      </xdr:nvCxnSpPr>
      <xdr:spPr>
        <a:xfrm>
          <a:off x="15481300" y="977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105427</xdr:rowOff>
    </xdr:from>
    <xdr:ext cx="249299" cy="259045"/>
    <xdr:sp macro="" textlink="">
      <xdr:nvSpPr>
        <xdr:cNvPr id="574" name="失業対策事業費平均値テキスト">
          <a:extLst>
            <a:ext uri="{FF2B5EF4-FFF2-40B4-BE49-F238E27FC236}">
              <a16:creationId xmlns:a16="http://schemas.microsoft.com/office/drawing/2014/main" xmlns="" id="{00000000-0008-0000-0600-00003E020000}"/>
            </a:ext>
          </a:extLst>
        </xdr:cNvPr>
        <xdr:cNvSpPr txBox="1"/>
      </xdr:nvSpPr>
      <xdr:spPr>
        <a:xfrm>
          <a:off x="16370300" y="9706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127000</xdr:rowOff>
    </xdr:from>
    <xdr:to>
      <xdr:col>85</xdr:col>
      <xdr:colOff>177800</xdr:colOff>
      <xdr:row>57</xdr:row>
      <xdr:rowOff>57150</xdr:rowOff>
    </xdr:to>
    <xdr:sp macro="" textlink="">
      <xdr:nvSpPr>
        <xdr:cNvPr id="575" name="フローチャート: 判断 574">
          <a:extLst>
            <a:ext uri="{FF2B5EF4-FFF2-40B4-BE49-F238E27FC236}">
              <a16:creationId xmlns:a16="http://schemas.microsoft.com/office/drawing/2014/main" xmlns="" id="{00000000-0008-0000-0600-00003F020000}"/>
            </a:ext>
          </a:extLst>
        </xdr:cNvPr>
        <xdr:cNvSpPr/>
      </xdr:nvSpPr>
      <xdr:spPr>
        <a:xfrm>
          <a:off x="16268700" y="97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6350</xdr:rowOff>
    </xdr:from>
    <xdr:to>
      <xdr:col>81</xdr:col>
      <xdr:colOff>50800</xdr:colOff>
      <xdr:row>57</xdr:row>
      <xdr:rowOff>6350</xdr:rowOff>
    </xdr:to>
    <xdr:cxnSp macro="">
      <xdr:nvCxnSpPr>
        <xdr:cNvPr id="576" name="直線コネクタ 575">
          <a:extLst>
            <a:ext uri="{FF2B5EF4-FFF2-40B4-BE49-F238E27FC236}">
              <a16:creationId xmlns:a16="http://schemas.microsoft.com/office/drawing/2014/main" xmlns="" id="{00000000-0008-0000-0600-000040020000}"/>
            </a:ext>
          </a:extLst>
        </xdr:cNvPr>
        <xdr:cNvCxnSpPr/>
      </xdr:nvCxnSpPr>
      <xdr:spPr>
        <a:xfrm>
          <a:off x="14592300" y="977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127000</xdr:rowOff>
    </xdr:from>
    <xdr:to>
      <xdr:col>81</xdr:col>
      <xdr:colOff>101600</xdr:colOff>
      <xdr:row>57</xdr:row>
      <xdr:rowOff>57150</xdr:rowOff>
    </xdr:to>
    <xdr:sp macro="" textlink="">
      <xdr:nvSpPr>
        <xdr:cNvPr id="577" name="フローチャート: 判断 576">
          <a:extLst>
            <a:ext uri="{FF2B5EF4-FFF2-40B4-BE49-F238E27FC236}">
              <a16:creationId xmlns:a16="http://schemas.microsoft.com/office/drawing/2014/main" xmlns="" id="{00000000-0008-0000-0600-000041020000}"/>
            </a:ext>
          </a:extLst>
        </xdr:cNvPr>
        <xdr:cNvSpPr/>
      </xdr:nvSpPr>
      <xdr:spPr>
        <a:xfrm>
          <a:off x="15430500" y="97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48277</xdr:rowOff>
    </xdr:from>
    <xdr:ext cx="249299" cy="259045"/>
    <xdr:sp macro="" textlink="">
      <xdr:nvSpPr>
        <xdr:cNvPr id="578" name="テキスト ボックス 577">
          <a:extLst>
            <a:ext uri="{FF2B5EF4-FFF2-40B4-BE49-F238E27FC236}">
              <a16:creationId xmlns:a16="http://schemas.microsoft.com/office/drawing/2014/main" xmlns="" id="{00000000-0008-0000-0600-000042020000}"/>
            </a:ext>
          </a:extLst>
        </xdr:cNvPr>
        <xdr:cNvSpPr txBox="1"/>
      </xdr:nvSpPr>
      <xdr:spPr>
        <a:xfrm>
          <a:off x="15356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6350</xdr:rowOff>
    </xdr:from>
    <xdr:to>
      <xdr:col>76</xdr:col>
      <xdr:colOff>114300</xdr:colOff>
      <xdr:row>57</xdr:row>
      <xdr:rowOff>6350</xdr:rowOff>
    </xdr:to>
    <xdr:cxnSp macro="">
      <xdr:nvCxnSpPr>
        <xdr:cNvPr id="579" name="直線コネクタ 578">
          <a:extLst>
            <a:ext uri="{FF2B5EF4-FFF2-40B4-BE49-F238E27FC236}">
              <a16:creationId xmlns:a16="http://schemas.microsoft.com/office/drawing/2014/main" xmlns="" id="{00000000-0008-0000-0600-000043020000}"/>
            </a:ext>
          </a:extLst>
        </xdr:cNvPr>
        <xdr:cNvCxnSpPr/>
      </xdr:nvCxnSpPr>
      <xdr:spPr>
        <a:xfrm>
          <a:off x="13703300" y="977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52</xdr:row>
      <xdr:rowOff>50800</xdr:rowOff>
    </xdr:from>
    <xdr:to>
      <xdr:col>76</xdr:col>
      <xdr:colOff>165100</xdr:colOff>
      <xdr:row>52</xdr:row>
      <xdr:rowOff>152400</xdr:rowOff>
    </xdr:to>
    <xdr:sp macro="" textlink="">
      <xdr:nvSpPr>
        <xdr:cNvPr id="580" name="フローチャート: 判断 579">
          <a:extLst>
            <a:ext uri="{FF2B5EF4-FFF2-40B4-BE49-F238E27FC236}">
              <a16:creationId xmlns:a16="http://schemas.microsoft.com/office/drawing/2014/main" xmlns="" id="{00000000-0008-0000-0600-000044020000}"/>
            </a:ext>
          </a:extLst>
        </xdr:cNvPr>
        <xdr:cNvSpPr/>
      </xdr:nvSpPr>
      <xdr:spPr>
        <a:xfrm>
          <a:off x="14541500" y="896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50</xdr:row>
      <xdr:rowOff>168927</xdr:rowOff>
    </xdr:from>
    <xdr:ext cx="249299" cy="259045"/>
    <xdr:sp macro="" textlink="">
      <xdr:nvSpPr>
        <xdr:cNvPr id="581" name="テキスト ボックス 580">
          <a:extLst>
            <a:ext uri="{FF2B5EF4-FFF2-40B4-BE49-F238E27FC236}">
              <a16:creationId xmlns:a16="http://schemas.microsoft.com/office/drawing/2014/main" xmlns="" id="{00000000-0008-0000-0600-000045020000}"/>
            </a:ext>
          </a:extLst>
        </xdr:cNvPr>
        <xdr:cNvSpPr txBox="1"/>
      </xdr:nvSpPr>
      <xdr:spPr>
        <a:xfrm>
          <a:off x="14467650" y="874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6350</xdr:rowOff>
    </xdr:from>
    <xdr:to>
      <xdr:col>71</xdr:col>
      <xdr:colOff>177800</xdr:colOff>
      <xdr:row>57</xdr:row>
      <xdr:rowOff>6350</xdr:rowOff>
    </xdr:to>
    <xdr:cxnSp macro="">
      <xdr:nvCxnSpPr>
        <xdr:cNvPr id="582" name="直線コネクタ 581">
          <a:extLst>
            <a:ext uri="{FF2B5EF4-FFF2-40B4-BE49-F238E27FC236}">
              <a16:creationId xmlns:a16="http://schemas.microsoft.com/office/drawing/2014/main" xmlns="" id="{00000000-0008-0000-0600-000046020000}"/>
            </a:ext>
          </a:extLst>
        </xdr:cNvPr>
        <xdr:cNvCxnSpPr/>
      </xdr:nvCxnSpPr>
      <xdr:spPr>
        <a:xfrm>
          <a:off x="12814300" y="977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52</xdr:row>
      <xdr:rowOff>50800</xdr:rowOff>
    </xdr:from>
    <xdr:to>
      <xdr:col>72</xdr:col>
      <xdr:colOff>38100</xdr:colOff>
      <xdr:row>52</xdr:row>
      <xdr:rowOff>152400</xdr:rowOff>
    </xdr:to>
    <xdr:sp macro="" textlink="">
      <xdr:nvSpPr>
        <xdr:cNvPr id="583" name="フローチャート: 判断 582">
          <a:extLst>
            <a:ext uri="{FF2B5EF4-FFF2-40B4-BE49-F238E27FC236}">
              <a16:creationId xmlns:a16="http://schemas.microsoft.com/office/drawing/2014/main" xmlns="" id="{00000000-0008-0000-0600-000047020000}"/>
            </a:ext>
          </a:extLst>
        </xdr:cNvPr>
        <xdr:cNvSpPr/>
      </xdr:nvSpPr>
      <xdr:spPr>
        <a:xfrm>
          <a:off x="13652500" y="896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50</xdr:row>
      <xdr:rowOff>168927</xdr:rowOff>
    </xdr:from>
    <xdr:ext cx="249299" cy="259045"/>
    <xdr:sp macro="" textlink="">
      <xdr:nvSpPr>
        <xdr:cNvPr id="584" name="テキスト ボックス 583">
          <a:extLst>
            <a:ext uri="{FF2B5EF4-FFF2-40B4-BE49-F238E27FC236}">
              <a16:creationId xmlns:a16="http://schemas.microsoft.com/office/drawing/2014/main" xmlns="" id="{00000000-0008-0000-0600-000048020000}"/>
            </a:ext>
          </a:extLst>
        </xdr:cNvPr>
        <xdr:cNvSpPr txBox="1"/>
      </xdr:nvSpPr>
      <xdr:spPr>
        <a:xfrm>
          <a:off x="13578650" y="874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52</xdr:row>
      <xdr:rowOff>50800</xdr:rowOff>
    </xdr:from>
    <xdr:to>
      <xdr:col>67</xdr:col>
      <xdr:colOff>101600</xdr:colOff>
      <xdr:row>52</xdr:row>
      <xdr:rowOff>152400</xdr:rowOff>
    </xdr:to>
    <xdr:sp macro="" textlink="">
      <xdr:nvSpPr>
        <xdr:cNvPr id="585" name="フローチャート: 判断 584">
          <a:extLst>
            <a:ext uri="{FF2B5EF4-FFF2-40B4-BE49-F238E27FC236}">
              <a16:creationId xmlns:a16="http://schemas.microsoft.com/office/drawing/2014/main" xmlns="" id="{00000000-0008-0000-0600-000049020000}"/>
            </a:ext>
          </a:extLst>
        </xdr:cNvPr>
        <xdr:cNvSpPr/>
      </xdr:nvSpPr>
      <xdr:spPr>
        <a:xfrm>
          <a:off x="12763500" y="896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50</xdr:row>
      <xdr:rowOff>168927</xdr:rowOff>
    </xdr:from>
    <xdr:ext cx="249299" cy="259045"/>
    <xdr:sp macro="" textlink="">
      <xdr:nvSpPr>
        <xdr:cNvPr id="586" name="テキスト ボックス 585">
          <a:extLst>
            <a:ext uri="{FF2B5EF4-FFF2-40B4-BE49-F238E27FC236}">
              <a16:creationId xmlns:a16="http://schemas.microsoft.com/office/drawing/2014/main" xmlns="" id="{00000000-0008-0000-0600-00004A020000}"/>
            </a:ext>
          </a:extLst>
        </xdr:cNvPr>
        <xdr:cNvSpPr txBox="1"/>
      </xdr:nvSpPr>
      <xdr:spPr>
        <a:xfrm>
          <a:off x="12689650" y="874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xmlns="" id="{00000000-0008-0000-0600-00004B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xmlns="" id="{00000000-0008-0000-0600-00004C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xmlns="" id="{00000000-0008-0000-0600-00004D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xmlns="" id="{00000000-0008-0000-0600-00004E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xmlns="" id="{00000000-0008-0000-0600-00004F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127000</xdr:rowOff>
    </xdr:from>
    <xdr:to>
      <xdr:col>85</xdr:col>
      <xdr:colOff>177800</xdr:colOff>
      <xdr:row>57</xdr:row>
      <xdr:rowOff>57150</xdr:rowOff>
    </xdr:to>
    <xdr:sp macro="" textlink="">
      <xdr:nvSpPr>
        <xdr:cNvPr id="592" name="楕円 591">
          <a:extLst>
            <a:ext uri="{FF2B5EF4-FFF2-40B4-BE49-F238E27FC236}">
              <a16:creationId xmlns:a16="http://schemas.microsoft.com/office/drawing/2014/main" xmlns="" id="{00000000-0008-0000-0600-000050020000}"/>
            </a:ext>
          </a:extLst>
        </xdr:cNvPr>
        <xdr:cNvSpPr/>
      </xdr:nvSpPr>
      <xdr:spPr>
        <a:xfrm>
          <a:off x="162687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162577</xdr:rowOff>
    </xdr:from>
    <xdr:ext cx="249299" cy="259045"/>
    <xdr:sp macro="" textlink="">
      <xdr:nvSpPr>
        <xdr:cNvPr id="593" name="失業対策事業費該当値テキスト">
          <a:extLst>
            <a:ext uri="{FF2B5EF4-FFF2-40B4-BE49-F238E27FC236}">
              <a16:creationId xmlns:a16="http://schemas.microsoft.com/office/drawing/2014/main" xmlns="" id="{00000000-0008-0000-0600-000051020000}"/>
            </a:ext>
          </a:extLst>
        </xdr:cNvPr>
        <xdr:cNvSpPr txBox="1"/>
      </xdr:nvSpPr>
      <xdr:spPr>
        <a:xfrm>
          <a:off x="16370300" y="959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127000</xdr:rowOff>
    </xdr:from>
    <xdr:to>
      <xdr:col>81</xdr:col>
      <xdr:colOff>101600</xdr:colOff>
      <xdr:row>57</xdr:row>
      <xdr:rowOff>57150</xdr:rowOff>
    </xdr:to>
    <xdr:sp macro="" textlink="">
      <xdr:nvSpPr>
        <xdr:cNvPr id="594" name="楕円 593">
          <a:extLst>
            <a:ext uri="{FF2B5EF4-FFF2-40B4-BE49-F238E27FC236}">
              <a16:creationId xmlns:a16="http://schemas.microsoft.com/office/drawing/2014/main" xmlns="" id="{00000000-0008-0000-0600-000052020000}"/>
            </a:ext>
          </a:extLst>
        </xdr:cNvPr>
        <xdr:cNvSpPr/>
      </xdr:nvSpPr>
      <xdr:spPr>
        <a:xfrm>
          <a:off x="15430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73677</xdr:rowOff>
    </xdr:from>
    <xdr:ext cx="249299" cy="259045"/>
    <xdr:sp macro="" textlink="">
      <xdr:nvSpPr>
        <xdr:cNvPr id="595" name="テキスト ボックス 594">
          <a:extLst>
            <a:ext uri="{FF2B5EF4-FFF2-40B4-BE49-F238E27FC236}">
              <a16:creationId xmlns:a16="http://schemas.microsoft.com/office/drawing/2014/main" xmlns="" id="{00000000-0008-0000-0600-000053020000}"/>
            </a:ext>
          </a:extLst>
        </xdr:cNvPr>
        <xdr:cNvSpPr txBox="1"/>
      </xdr:nvSpPr>
      <xdr:spPr>
        <a:xfrm>
          <a:off x="15356650" y="9503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127000</xdr:rowOff>
    </xdr:from>
    <xdr:to>
      <xdr:col>76</xdr:col>
      <xdr:colOff>165100</xdr:colOff>
      <xdr:row>57</xdr:row>
      <xdr:rowOff>57150</xdr:rowOff>
    </xdr:to>
    <xdr:sp macro="" textlink="">
      <xdr:nvSpPr>
        <xdr:cNvPr id="596" name="楕円 595">
          <a:extLst>
            <a:ext uri="{FF2B5EF4-FFF2-40B4-BE49-F238E27FC236}">
              <a16:creationId xmlns:a16="http://schemas.microsoft.com/office/drawing/2014/main" xmlns="" id="{00000000-0008-0000-0600-000054020000}"/>
            </a:ext>
          </a:extLst>
        </xdr:cNvPr>
        <xdr:cNvSpPr/>
      </xdr:nvSpPr>
      <xdr:spPr>
        <a:xfrm>
          <a:off x="14541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57</xdr:row>
      <xdr:rowOff>48277</xdr:rowOff>
    </xdr:from>
    <xdr:ext cx="249299" cy="259045"/>
    <xdr:sp macro="" textlink="">
      <xdr:nvSpPr>
        <xdr:cNvPr id="597" name="テキスト ボックス 596">
          <a:extLst>
            <a:ext uri="{FF2B5EF4-FFF2-40B4-BE49-F238E27FC236}">
              <a16:creationId xmlns:a16="http://schemas.microsoft.com/office/drawing/2014/main" xmlns="" id="{00000000-0008-0000-0600-000055020000}"/>
            </a:ext>
          </a:extLst>
        </xdr:cNvPr>
        <xdr:cNvSpPr txBox="1"/>
      </xdr:nvSpPr>
      <xdr:spPr>
        <a:xfrm>
          <a:off x="14467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127000</xdr:rowOff>
    </xdr:from>
    <xdr:to>
      <xdr:col>72</xdr:col>
      <xdr:colOff>38100</xdr:colOff>
      <xdr:row>57</xdr:row>
      <xdr:rowOff>57150</xdr:rowOff>
    </xdr:to>
    <xdr:sp macro="" textlink="">
      <xdr:nvSpPr>
        <xdr:cNvPr id="598" name="楕円 597">
          <a:extLst>
            <a:ext uri="{FF2B5EF4-FFF2-40B4-BE49-F238E27FC236}">
              <a16:creationId xmlns:a16="http://schemas.microsoft.com/office/drawing/2014/main" xmlns="" id="{00000000-0008-0000-0600-000056020000}"/>
            </a:ext>
          </a:extLst>
        </xdr:cNvPr>
        <xdr:cNvSpPr/>
      </xdr:nvSpPr>
      <xdr:spPr>
        <a:xfrm>
          <a:off x="13652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57</xdr:row>
      <xdr:rowOff>48277</xdr:rowOff>
    </xdr:from>
    <xdr:ext cx="249299" cy="259045"/>
    <xdr:sp macro="" textlink="">
      <xdr:nvSpPr>
        <xdr:cNvPr id="599" name="テキスト ボックス 598">
          <a:extLst>
            <a:ext uri="{FF2B5EF4-FFF2-40B4-BE49-F238E27FC236}">
              <a16:creationId xmlns:a16="http://schemas.microsoft.com/office/drawing/2014/main" xmlns="" id="{00000000-0008-0000-0600-000057020000}"/>
            </a:ext>
          </a:extLst>
        </xdr:cNvPr>
        <xdr:cNvSpPr txBox="1"/>
      </xdr:nvSpPr>
      <xdr:spPr>
        <a:xfrm>
          <a:off x="13578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127000</xdr:rowOff>
    </xdr:from>
    <xdr:to>
      <xdr:col>67</xdr:col>
      <xdr:colOff>101600</xdr:colOff>
      <xdr:row>57</xdr:row>
      <xdr:rowOff>57150</xdr:rowOff>
    </xdr:to>
    <xdr:sp macro="" textlink="">
      <xdr:nvSpPr>
        <xdr:cNvPr id="600" name="楕円 599">
          <a:extLst>
            <a:ext uri="{FF2B5EF4-FFF2-40B4-BE49-F238E27FC236}">
              <a16:creationId xmlns:a16="http://schemas.microsoft.com/office/drawing/2014/main" xmlns="" id="{00000000-0008-0000-0600-000058020000}"/>
            </a:ext>
          </a:extLst>
        </xdr:cNvPr>
        <xdr:cNvSpPr/>
      </xdr:nvSpPr>
      <xdr:spPr>
        <a:xfrm>
          <a:off x="12763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57</xdr:row>
      <xdr:rowOff>48277</xdr:rowOff>
    </xdr:from>
    <xdr:ext cx="249299" cy="259045"/>
    <xdr:sp macro="" textlink="">
      <xdr:nvSpPr>
        <xdr:cNvPr id="601" name="テキスト ボックス 600">
          <a:extLst>
            <a:ext uri="{FF2B5EF4-FFF2-40B4-BE49-F238E27FC236}">
              <a16:creationId xmlns:a16="http://schemas.microsoft.com/office/drawing/2014/main" xmlns="" id="{00000000-0008-0000-0600-000059020000}"/>
            </a:ext>
          </a:extLst>
        </xdr:cNvPr>
        <xdr:cNvSpPr txBox="1"/>
      </xdr:nvSpPr>
      <xdr:spPr>
        <a:xfrm>
          <a:off x="12689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2" name="正方形/長方形 601">
          <a:extLst>
            <a:ext uri="{FF2B5EF4-FFF2-40B4-BE49-F238E27FC236}">
              <a16:creationId xmlns:a16="http://schemas.microsoft.com/office/drawing/2014/main" xmlns="" id="{00000000-0008-0000-0600-00005A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3" name="正方形/長方形 602">
          <a:extLst>
            <a:ext uri="{FF2B5EF4-FFF2-40B4-BE49-F238E27FC236}">
              <a16:creationId xmlns:a16="http://schemas.microsoft.com/office/drawing/2014/main" xmlns="" id="{00000000-0008-0000-0600-00005B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4" name="正方形/長方形 603">
          <a:extLst>
            <a:ext uri="{FF2B5EF4-FFF2-40B4-BE49-F238E27FC236}">
              <a16:creationId xmlns:a16="http://schemas.microsoft.com/office/drawing/2014/main" xmlns="" id="{00000000-0008-0000-0600-00005C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5" name="正方形/長方形 604">
          <a:extLst>
            <a:ext uri="{FF2B5EF4-FFF2-40B4-BE49-F238E27FC236}">
              <a16:creationId xmlns:a16="http://schemas.microsoft.com/office/drawing/2014/main" xmlns="" id="{00000000-0008-0000-0600-00005D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6" name="正方形/長方形 605">
          <a:extLst>
            <a:ext uri="{FF2B5EF4-FFF2-40B4-BE49-F238E27FC236}">
              <a16:creationId xmlns:a16="http://schemas.microsoft.com/office/drawing/2014/main" xmlns="" id="{00000000-0008-0000-0600-00005E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7" name="正方形/長方形 606">
          <a:extLst>
            <a:ext uri="{FF2B5EF4-FFF2-40B4-BE49-F238E27FC236}">
              <a16:creationId xmlns:a16="http://schemas.microsoft.com/office/drawing/2014/main" xmlns="" id="{00000000-0008-0000-0600-00005F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8" name="正方形/長方形 607">
          <a:extLst>
            <a:ext uri="{FF2B5EF4-FFF2-40B4-BE49-F238E27FC236}">
              <a16:creationId xmlns:a16="http://schemas.microsoft.com/office/drawing/2014/main" xmlns="" id="{00000000-0008-0000-0600-000060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9" name="正方形/長方形 608">
          <a:extLst>
            <a:ext uri="{FF2B5EF4-FFF2-40B4-BE49-F238E27FC236}">
              <a16:creationId xmlns:a16="http://schemas.microsoft.com/office/drawing/2014/main" xmlns="" id="{00000000-0008-0000-0600-000061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0" name="テキスト ボックス 609">
          <a:extLst>
            <a:ext uri="{FF2B5EF4-FFF2-40B4-BE49-F238E27FC236}">
              <a16:creationId xmlns:a16="http://schemas.microsoft.com/office/drawing/2014/main" xmlns="" id="{00000000-0008-0000-0600-000062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1" name="直線コネクタ 610">
          <a:extLst>
            <a:ext uri="{FF2B5EF4-FFF2-40B4-BE49-F238E27FC236}">
              <a16:creationId xmlns:a16="http://schemas.microsoft.com/office/drawing/2014/main" xmlns="" id="{00000000-0008-0000-0600-000063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2" name="直線コネクタ 611">
          <a:extLst>
            <a:ext uri="{FF2B5EF4-FFF2-40B4-BE49-F238E27FC236}">
              <a16:creationId xmlns:a16="http://schemas.microsoft.com/office/drawing/2014/main" xmlns="" id="{00000000-0008-0000-0600-000064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3" name="テキスト ボックス 612">
          <a:extLst>
            <a:ext uri="{FF2B5EF4-FFF2-40B4-BE49-F238E27FC236}">
              <a16:creationId xmlns:a16="http://schemas.microsoft.com/office/drawing/2014/main" xmlns="" id="{00000000-0008-0000-0600-000065020000}"/>
            </a:ext>
          </a:extLst>
        </xdr:cNvPr>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4" name="直線コネクタ 613">
          <a:extLst>
            <a:ext uri="{FF2B5EF4-FFF2-40B4-BE49-F238E27FC236}">
              <a16:creationId xmlns:a16="http://schemas.microsoft.com/office/drawing/2014/main" xmlns="" id="{00000000-0008-0000-0600-000066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144434</xdr:rowOff>
    </xdr:from>
    <xdr:ext cx="595419" cy="259045"/>
    <xdr:sp macro="" textlink="">
      <xdr:nvSpPr>
        <xdr:cNvPr id="615" name="テキスト ボックス 614">
          <a:extLst>
            <a:ext uri="{FF2B5EF4-FFF2-40B4-BE49-F238E27FC236}">
              <a16:creationId xmlns:a16="http://schemas.microsoft.com/office/drawing/2014/main" xmlns="" id="{00000000-0008-0000-0600-000067020000}"/>
            </a:ext>
          </a:extLst>
        </xdr:cNvPr>
        <xdr:cNvSpPr txBox="1"/>
      </xdr:nvSpPr>
      <xdr:spPr>
        <a:xfrm>
          <a:off x="11850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6" name="直線コネクタ 615">
          <a:extLst>
            <a:ext uri="{FF2B5EF4-FFF2-40B4-BE49-F238E27FC236}">
              <a16:creationId xmlns:a16="http://schemas.microsoft.com/office/drawing/2014/main" xmlns="" id="{00000000-0008-0000-0600-000068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74</xdr:row>
      <xdr:rowOff>160762</xdr:rowOff>
    </xdr:from>
    <xdr:ext cx="595419" cy="259045"/>
    <xdr:sp macro="" textlink="">
      <xdr:nvSpPr>
        <xdr:cNvPr id="617" name="テキスト ボックス 616">
          <a:extLst>
            <a:ext uri="{FF2B5EF4-FFF2-40B4-BE49-F238E27FC236}">
              <a16:creationId xmlns:a16="http://schemas.microsoft.com/office/drawing/2014/main" xmlns="" id="{00000000-0008-0000-0600-000069020000}"/>
            </a:ext>
          </a:extLst>
        </xdr:cNvPr>
        <xdr:cNvSpPr txBox="1"/>
      </xdr:nvSpPr>
      <xdr:spPr>
        <a:xfrm>
          <a:off x="11850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8" name="直線コネクタ 617">
          <a:extLst>
            <a:ext uri="{FF2B5EF4-FFF2-40B4-BE49-F238E27FC236}">
              <a16:creationId xmlns:a16="http://schemas.microsoft.com/office/drawing/2014/main" xmlns="" id="{00000000-0008-0000-0600-00006A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19" name="テキスト ボックス 618">
          <a:extLst>
            <a:ext uri="{FF2B5EF4-FFF2-40B4-BE49-F238E27FC236}">
              <a16:creationId xmlns:a16="http://schemas.microsoft.com/office/drawing/2014/main" xmlns="" id="{00000000-0008-0000-0600-00006B020000}"/>
            </a:ext>
          </a:extLst>
        </xdr:cNvPr>
        <xdr:cNvSpPr txBox="1"/>
      </xdr:nvSpPr>
      <xdr:spPr>
        <a:xfrm>
          <a:off x="11850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0" name="直線コネクタ 619">
          <a:extLst>
            <a:ext uri="{FF2B5EF4-FFF2-40B4-BE49-F238E27FC236}">
              <a16:creationId xmlns:a16="http://schemas.microsoft.com/office/drawing/2014/main" xmlns="" id="{00000000-0008-0000-0600-00006C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21" name="テキスト ボックス 620">
          <a:extLst>
            <a:ext uri="{FF2B5EF4-FFF2-40B4-BE49-F238E27FC236}">
              <a16:creationId xmlns:a16="http://schemas.microsoft.com/office/drawing/2014/main" xmlns="" id="{00000000-0008-0000-0600-00006D020000}"/>
            </a:ext>
          </a:extLst>
        </xdr:cNvPr>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2" name="直線コネクタ 621">
          <a:extLst>
            <a:ext uri="{FF2B5EF4-FFF2-40B4-BE49-F238E27FC236}">
              <a16:creationId xmlns:a16="http://schemas.microsoft.com/office/drawing/2014/main" xmlns="" id="{00000000-0008-0000-0600-00006E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23" name="テキスト ボックス 622">
          <a:extLst>
            <a:ext uri="{FF2B5EF4-FFF2-40B4-BE49-F238E27FC236}">
              <a16:creationId xmlns:a16="http://schemas.microsoft.com/office/drawing/2014/main" xmlns="" id="{00000000-0008-0000-0600-00006F020000}"/>
            </a:ext>
          </a:extLst>
        </xdr:cNvPr>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4" name="直線コネクタ 623">
          <a:extLst>
            <a:ext uri="{FF2B5EF4-FFF2-40B4-BE49-F238E27FC236}">
              <a16:creationId xmlns:a16="http://schemas.microsoft.com/office/drawing/2014/main" xmlns="" id="{00000000-0008-0000-0600-000070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5" name="テキスト ボックス 624">
          <a:extLst>
            <a:ext uri="{FF2B5EF4-FFF2-40B4-BE49-F238E27FC236}">
              <a16:creationId xmlns:a16="http://schemas.microsoft.com/office/drawing/2014/main" xmlns="" id="{00000000-0008-0000-0600-000071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6" name="公債費グラフ枠">
          <a:extLst>
            <a:ext uri="{FF2B5EF4-FFF2-40B4-BE49-F238E27FC236}">
              <a16:creationId xmlns:a16="http://schemas.microsoft.com/office/drawing/2014/main" xmlns="" id="{00000000-0008-0000-0600-000072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135455</xdr:rowOff>
    </xdr:from>
    <xdr:to>
      <xdr:col>85</xdr:col>
      <xdr:colOff>126364</xdr:colOff>
      <xdr:row>79</xdr:row>
      <xdr:rowOff>4319</xdr:rowOff>
    </xdr:to>
    <xdr:cxnSp macro="">
      <xdr:nvCxnSpPr>
        <xdr:cNvPr id="627" name="直線コネクタ 626">
          <a:extLst>
            <a:ext uri="{FF2B5EF4-FFF2-40B4-BE49-F238E27FC236}">
              <a16:creationId xmlns:a16="http://schemas.microsoft.com/office/drawing/2014/main" xmlns="" id="{00000000-0008-0000-0600-000073020000}"/>
            </a:ext>
          </a:extLst>
        </xdr:cNvPr>
        <xdr:cNvCxnSpPr/>
      </xdr:nvCxnSpPr>
      <xdr:spPr>
        <a:xfrm flipV="1">
          <a:off x="16317595" y="12136955"/>
          <a:ext cx="1269" cy="14119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8146</xdr:rowOff>
    </xdr:from>
    <xdr:ext cx="534377" cy="259045"/>
    <xdr:sp macro="" textlink="">
      <xdr:nvSpPr>
        <xdr:cNvPr id="628" name="公債費最小値テキスト">
          <a:extLst>
            <a:ext uri="{FF2B5EF4-FFF2-40B4-BE49-F238E27FC236}">
              <a16:creationId xmlns:a16="http://schemas.microsoft.com/office/drawing/2014/main" xmlns="" id="{00000000-0008-0000-0600-000074020000}"/>
            </a:ext>
          </a:extLst>
        </xdr:cNvPr>
        <xdr:cNvSpPr txBox="1"/>
      </xdr:nvSpPr>
      <xdr:spPr>
        <a:xfrm>
          <a:off x="16370300" y="13552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28,955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4319</xdr:rowOff>
    </xdr:from>
    <xdr:to>
      <xdr:col>86</xdr:col>
      <xdr:colOff>25400</xdr:colOff>
      <xdr:row>79</xdr:row>
      <xdr:rowOff>4319</xdr:rowOff>
    </xdr:to>
    <xdr:cxnSp macro="">
      <xdr:nvCxnSpPr>
        <xdr:cNvPr id="629" name="直線コネクタ 628">
          <a:extLst>
            <a:ext uri="{FF2B5EF4-FFF2-40B4-BE49-F238E27FC236}">
              <a16:creationId xmlns:a16="http://schemas.microsoft.com/office/drawing/2014/main" xmlns="" id="{00000000-0008-0000-0600-000075020000}"/>
            </a:ext>
          </a:extLst>
        </xdr:cNvPr>
        <xdr:cNvCxnSpPr/>
      </xdr:nvCxnSpPr>
      <xdr:spPr>
        <a:xfrm>
          <a:off x="16230600" y="135488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82132</xdr:rowOff>
    </xdr:from>
    <xdr:ext cx="599010" cy="259045"/>
    <xdr:sp macro="" textlink="">
      <xdr:nvSpPr>
        <xdr:cNvPr id="630" name="公債費最大値テキスト">
          <a:extLst>
            <a:ext uri="{FF2B5EF4-FFF2-40B4-BE49-F238E27FC236}">
              <a16:creationId xmlns:a16="http://schemas.microsoft.com/office/drawing/2014/main" xmlns="" id="{00000000-0008-0000-0600-000076020000}"/>
            </a:ext>
          </a:extLst>
        </xdr:cNvPr>
        <xdr:cNvSpPr txBox="1"/>
      </xdr:nvSpPr>
      <xdr:spPr>
        <a:xfrm>
          <a:off x="16370300" y="119121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461,300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135455</xdr:rowOff>
    </xdr:from>
    <xdr:to>
      <xdr:col>86</xdr:col>
      <xdr:colOff>25400</xdr:colOff>
      <xdr:row>70</xdr:row>
      <xdr:rowOff>135455</xdr:rowOff>
    </xdr:to>
    <xdr:cxnSp macro="">
      <xdr:nvCxnSpPr>
        <xdr:cNvPr id="631" name="直線コネクタ 630">
          <a:extLst>
            <a:ext uri="{FF2B5EF4-FFF2-40B4-BE49-F238E27FC236}">
              <a16:creationId xmlns:a16="http://schemas.microsoft.com/office/drawing/2014/main" xmlns="" id="{00000000-0008-0000-0600-000077020000}"/>
            </a:ext>
          </a:extLst>
        </xdr:cNvPr>
        <xdr:cNvCxnSpPr/>
      </xdr:nvCxnSpPr>
      <xdr:spPr>
        <a:xfrm>
          <a:off x="16230600" y="12136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98921</xdr:rowOff>
    </xdr:from>
    <xdr:to>
      <xdr:col>85</xdr:col>
      <xdr:colOff>127000</xdr:colOff>
      <xdr:row>78</xdr:row>
      <xdr:rowOff>104764</xdr:rowOff>
    </xdr:to>
    <xdr:cxnSp macro="">
      <xdr:nvCxnSpPr>
        <xdr:cNvPr id="632" name="直線コネクタ 631">
          <a:extLst>
            <a:ext uri="{FF2B5EF4-FFF2-40B4-BE49-F238E27FC236}">
              <a16:creationId xmlns:a16="http://schemas.microsoft.com/office/drawing/2014/main" xmlns="" id="{00000000-0008-0000-0600-000078020000}"/>
            </a:ext>
          </a:extLst>
        </xdr:cNvPr>
        <xdr:cNvCxnSpPr/>
      </xdr:nvCxnSpPr>
      <xdr:spPr>
        <a:xfrm flipV="1">
          <a:off x="15481300" y="13472021"/>
          <a:ext cx="838200" cy="58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12127</xdr:rowOff>
    </xdr:from>
    <xdr:ext cx="534377" cy="259045"/>
    <xdr:sp macro="" textlink="">
      <xdr:nvSpPr>
        <xdr:cNvPr id="633" name="公債費平均値テキスト">
          <a:extLst>
            <a:ext uri="{FF2B5EF4-FFF2-40B4-BE49-F238E27FC236}">
              <a16:creationId xmlns:a16="http://schemas.microsoft.com/office/drawing/2014/main" xmlns="" id="{00000000-0008-0000-0600-000079020000}"/>
            </a:ext>
          </a:extLst>
        </xdr:cNvPr>
        <xdr:cNvSpPr txBox="1"/>
      </xdr:nvSpPr>
      <xdr:spPr>
        <a:xfrm>
          <a:off x="16370300" y="132137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160700</xdr:rowOff>
    </xdr:from>
    <xdr:to>
      <xdr:col>85</xdr:col>
      <xdr:colOff>177800</xdr:colOff>
      <xdr:row>78</xdr:row>
      <xdr:rowOff>90850</xdr:rowOff>
    </xdr:to>
    <xdr:sp macro="" textlink="">
      <xdr:nvSpPr>
        <xdr:cNvPr id="634" name="フローチャート: 判断 633">
          <a:extLst>
            <a:ext uri="{FF2B5EF4-FFF2-40B4-BE49-F238E27FC236}">
              <a16:creationId xmlns:a16="http://schemas.microsoft.com/office/drawing/2014/main" xmlns="" id="{00000000-0008-0000-0600-00007A020000}"/>
            </a:ext>
          </a:extLst>
        </xdr:cNvPr>
        <xdr:cNvSpPr/>
      </xdr:nvSpPr>
      <xdr:spPr>
        <a:xfrm>
          <a:off x="16268700" y="13362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104764</xdr:rowOff>
    </xdr:from>
    <xdr:to>
      <xdr:col>81</xdr:col>
      <xdr:colOff>50800</xdr:colOff>
      <xdr:row>78</xdr:row>
      <xdr:rowOff>108038</xdr:rowOff>
    </xdr:to>
    <xdr:cxnSp macro="">
      <xdr:nvCxnSpPr>
        <xdr:cNvPr id="635" name="直線コネクタ 634">
          <a:extLst>
            <a:ext uri="{FF2B5EF4-FFF2-40B4-BE49-F238E27FC236}">
              <a16:creationId xmlns:a16="http://schemas.microsoft.com/office/drawing/2014/main" xmlns="" id="{00000000-0008-0000-0600-00007B020000}"/>
            </a:ext>
          </a:extLst>
        </xdr:cNvPr>
        <xdr:cNvCxnSpPr/>
      </xdr:nvCxnSpPr>
      <xdr:spPr>
        <a:xfrm flipV="1">
          <a:off x="14592300" y="13477864"/>
          <a:ext cx="889000" cy="3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165066</xdr:rowOff>
    </xdr:from>
    <xdr:to>
      <xdr:col>81</xdr:col>
      <xdr:colOff>101600</xdr:colOff>
      <xdr:row>78</xdr:row>
      <xdr:rowOff>95216</xdr:rowOff>
    </xdr:to>
    <xdr:sp macro="" textlink="">
      <xdr:nvSpPr>
        <xdr:cNvPr id="636" name="フローチャート: 判断 635">
          <a:extLst>
            <a:ext uri="{FF2B5EF4-FFF2-40B4-BE49-F238E27FC236}">
              <a16:creationId xmlns:a16="http://schemas.microsoft.com/office/drawing/2014/main" xmlns="" id="{00000000-0008-0000-0600-00007C020000}"/>
            </a:ext>
          </a:extLst>
        </xdr:cNvPr>
        <xdr:cNvSpPr/>
      </xdr:nvSpPr>
      <xdr:spPr>
        <a:xfrm>
          <a:off x="15430500" y="13366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111743</xdr:rowOff>
    </xdr:from>
    <xdr:ext cx="534377" cy="259045"/>
    <xdr:sp macro="" textlink="">
      <xdr:nvSpPr>
        <xdr:cNvPr id="637" name="テキスト ボックス 636">
          <a:extLst>
            <a:ext uri="{FF2B5EF4-FFF2-40B4-BE49-F238E27FC236}">
              <a16:creationId xmlns:a16="http://schemas.microsoft.com/office/drawing/2014/main" xmlns="" id="{00000000-0008-0000-0600-00007D020000}"/>
            </a:ext>
          </a:extLst>
        </xdr:cNvPr>
        <xdr:cNvSpPr txBox="1"/>
      </xdr:nvSpPr>
      <xdr:spPr>
        <a:xfrm>
          <a:off x="15214111" y="131419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108038</xdr:rowOff>
    </xdr:from>
    <xdr:to>
      <xdr:col>76</xdr:col>
      <xdr:colOff>114300</xdr:colOff>
      <xdr:row>78</xdr:row>
      <xdr:rowOff>108575</xdr:rowOff>
    </xdr:to>
    <xdr:cxnSp macro="">
      <xdr:nvCxnSpPr>
        <xdr:cNvPr id="638" name="直線コネクタ 637">
          <a:extLst>
            <a:ext uri="{FF2B5EF4-FFF2-40B4-BE49-F238E27FC236}">
              <a16:creationId xmlns:a16="http://schemas.microsoft.com/office/drawing/2014/main" xmlns="" id="{00000000-0008-0000-0600-00007E020000}"/>
            </a:ext>
          </a:extLst>
        </xdr:cNvPr>
        <xdr:cNvCxnSpPr/>
      </xdr:nvCxnSpPr>
      <xdr:spPr>
        <a:xfrm flipV="1">
          <a:off x="13703300" y="13481138"/>
          <a:ext cx="889000" cy="5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162920</xdr:rowOff>
    </xdr:from>
    <xdr:to>
      <xdr:col>76</xdr:col>
      <xdr:colOff>165100</xdr:colOff>
      <xdr:row>78</xdr:row>
      <xdr:rowOff>93070</xdr:rowOff>
    </xdr:to>
    <xdr:sp macro="" textlink="">
      <xdr:nvSpPr>
        <xdr:cNvPr id="639" name="フローチャート: 判断 638">
          <a:extLst>
            <a:ext uri="{FF2B5EF4-FFF2-40B4-BE49-F238E27FC236}">
              <a16:creationId xmlns:a16="http://schemas.microsoft.com/office/drawing/2014/main" xmlns="" id="{00000000-0008-0000-0600-00007F020000}"/>
            </a:ext>
          </a:extLst>
        </xdr:cNvPr>
        <xdr:cNvSpPr/>
      </xdr:nvSpPr>
      <xdr:spPr>
        <a:xfrm>
          <a:off x="14541500" y="13364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109597</xdr:rowOff>
    </xdr:from>
    <xdr:ext cx="534377" cy="259045"/>
    <xdr:sp macro="" textlink="">
      <xdr:nvSpPr>
        <xdr:cNvPr id="640" name="テキスト ボックス 639">
          <a:extLst>
            <a:ext uri="{FF2B5EF4-FFF2-40B4-BE49-F238E27FC236}">
              <a16:creationId xmlns:a16="http://schemas.microsoft.com/office/drawing/2014/main" xmlns="" id="{00000000-0008-0000-0600-000080020000}"/>
            </a:ext>
          </a:extLst>
        </xdr:cNvPr>
        <xdr:cNvSpPr txBox="1"/>
      </xdr:nvSpPr>
      <xdr:spPr>
        <a:xfrm>
          <a:off x="14325111" y="13139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108575</xdr:rowOff>
    </xdr:from>
    <xdr:to>
      <xdr:col>71</xdr:col>
      <xdr:colOff>177800</xdr:colOff>
      <xdr:row>78</xdr:row>
      <xdr:rowOff>114626</xdr:rowOff>
    </xdr:to>
    <xdr:cxnSp macro="">
      <xdr:nvCxnSpPr>
        <xdr:cNvPr id="641" name="直線コネクタ 640">
          <a:extLst>
            <a:ext uri="{FF2B5EF4-FFF2-40B4-BE49-F238E27FC236}">
              <a16:creationId xmlns:a16="http://schemas.microsoft.com/office/drawing/2014/main" xmlns="" id="{00000000-0008-0000-0600-000081020000}"/>
            </a:ext>
          </a:extLst>
        </xdr:cNvPr>
        <xdr:cNvCxnSpPr/>
      </xdr:nvCxnSpPr>
      <xdr:spPr>
        <a:xfrm flipV="1">
          <a:off x="12814300" y="13481675"/>
          <a:ext cx="889000" cy="6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162185</xdr:rowOff>
    </xdr:from>
    <xdr:to>
      <xdr:col>72</xdr:col>
      <xdr:colOff>38100</xdr:colOff>
      <xdr:row>78</xdr:row>
      <xdr:rowOff>92335</xdr:rowOff>
    </xdr:to>
    <xdr:sp macro="" textlink="">
      <xdr:nvSpPr>
        <xdr:cNvPr id="642" name="フローチャート: 判断 641">
          <a:extLst>
            <a:ext uri="{FF2B5EF4-FFF2-40B4-BE49-F238E27FC236}">
              <a16:creationId xmlns:a16="http://schemas.microsoft.com/office/drawing/2014/main" xmlns="" id="{00000000-0008-0000-0600-000082020000}"/>
            </a:ext>
          </a:extLst>
        </xdr:cNvPr>
        <xdr:cNvSpPr/>
      </xdr:nvSpPr>
      <xdr:spPr>
        <a:xfrm>
          <a:off x="13652500" y="13363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108862</xdr:rowOff>
    </xdr:from>
    <xdr:ext cx="534377" cy="259045"/>
    <xdr:sp macro="" textlink="">
      <xdr:nvSpPr>
        <xdr:cNvPr id="643" name="テキスト ボックス 642">
          <a:extLst>
            <a:ext uri="{FF2B5EF4-FFF2-40B4-BE49-F238E27FC236}">
              <a16:creationId xmlns:a16="http://schemas.microsoft.com/office/drawing/2014/main" xmlns="" id="{00000000-0008-0000-0600-000083020000}"/>
            </a:ext>
          </a:extLst>
        </xdr:cNvPr>
        <xdr:cNvSpPr txBox="1"/>
      </xdr:nvSpPr>
      <xdr:spPr>
        <a:xfrm>
          <a:off x="13436111" y="13139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159564</xdr:rowOff>
    </xdr:from>
    <xdr:to>
      <xdr:col>67</xdr:col>
      <xdr:colOff>101600</xdr:colOff>
      <xdr:row>78</xdr:row>
      <xdr:rowOff>89714</xdr:rowOff>
    </xdr:to>
    <xdr:sp macro="" textlink="">
      <xdr:nvSpPr>
        <xdr:cNvPr id="644" name="フローチャート: 判断 643">
          <a:extLst>
            <a:ext uri="{FF2B5EF4-FFF2-40B4-BE49-F238E27FC236}">
              <a16:creationId xmlns:a16="http://schemas.microsoft.com/office/drawing/2014/main" xmlns="" id="{00000000-0008-0000-0600-000084020000}"/>
            </a:ext>
          </a:extLst>
        </xdr:cNvPr>
        <xdr:cNvSpPr/>
      </xdr:nvSpPr>
      <xdr:spPr>
        <a:xfrm>
          <a:off x="12763500" y="13361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106241</xdr:rowOff>
    </xdr:from>
    <xdr:ext cx="534377" cy="259045"/>
    <xdr:sp macro="" textlink="">
      <xdr:nvSpPr>
        <xdr:cNvPr id="645" name="テキスト ボックス 644">
          <a:extLst>
            <a:ext uri="{FF2B5EF4-FFF2-40B4-BE49-F238E27FC236}">
              <a16:creationId xmlns:a16="http://schemas.microsoft.com/office/drawing/2014/main" xmlns="" id="{00000000-0008-0000-0600-000085020000}"/>
            </a:ext>
          </a:extLst>
        </xdr:cNvPr>
        <xdr:cNvSpPr txBox="1"/>
      </xdr:nvSpPr>
      <xdr:spPr>
        <a:xfrm>
          <a:off x="12547111" y="13136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xmlns="" id="{00000000-0008-0000-0600-000086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xmlns="" id="{00000000-0008-0000-0600-000087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xmlns="" id="{00000000-0008-0000-0600-000088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xmlns="" id="{00000000-0008-0000-0600-000089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xmlns="" id="{00000000-0008-0000-0600-00008A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48121</xdr:rowOff>
    </xdr:from>
    <xdr:to>
      <xdr:col>85</xdr:col>
      <xdr:colOff>177800</xdr:colOff>
      <xdr:row>78</xdr:row>
      <xdr:rowOff>149721</xdr:rowOff>
    </xdr:to>
    <xdr:sp macro="" textlink="">
      <xdr:nvSpPr>
        <xdr:cNvPr id="651" name="楕円 650">
          <a:extLst>
            <a:ext uri="{FF2B5EF4-FFF2-40B4-BE49-F238E27FC236}">
              <a16:creationId xmlns:a16="http://schemas.microsoft.com/office/drawing/2014/main" xmlns="" id="{00000000-0008-0000-0600-00008B020000}"/>
            </a:ext>
          </a:extLst>
        </xdr:cNvPr>
        <xdr:cNvSpPr/>
      </xdr:nvSpPr>
      <xdr:spPr>
        <a:xfrm>
          <a:off x="16268700" y="13421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139127</xdr:rowOff>
    </xdr:from>
    <xdr:ext cx="534377" cy="259045"/>
    <xdr:sp macro="" textlink="">
      <xdr:nvSpPr>
        <xdr:cNvPr id="652" name="公債費該当値テキスト">
          <a:extLst>
            <a:ext uri="{FF2B5EF4-FFF2-40B4-BE49-F238E27FC236}">
              <a16:creationId xmlns:a16="http://schemas.microsoft.com/office/drawing/2014/main" xmlns="" id="{00000000-0008-0000-0600-00008C020000}"/>
            </a:ext>
          </a:extLst>
        </xdr:cNvPr>
        <xdr:cNvSpPr txBox="1"/>
      </xdr:nvSpPr>
      <xdr:spPr>
        <a:xfrm>
          <a:off x="16370300" y="13340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53964</xdr:rowOff>
    </xdr:from>
    <xdr:to>
      <xdr:col>81</xdr:col>
      <xdr:colOff>101600</xdr:colOff>
      <xdr:row>78</xdr:row>
      <xdr:rowOff>155564</xdr:rowOff>
    </xdr:to>
    <xdr:sp macro="" textlink="">
      <xdr:nvSpPr>
        <xdr:cNvPr id="653" name="楕円 652">
          <a:extLst>
            <a:ext uri="{FF2B5EF4-FFF2-40B4-BE49-F238E27FC236}">
              <a16:creationId xmlns:a16="http://schemas.microsoft.com/office/drawing/2014/main" xmlns="" id="{00000000-0008-0000-0600-00008D020000}"/>
            </a:ext>
          </a:extLst>
        </xdr:cNvPr>
        <xdr:cNvSpPr/>
      </xdr:nvSpPr>
      <xdr:spPr>
        <a:xfrm>
          <a:off x="15430500" y="13427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146691</xdr:rowOff>
    </xdr:from>
    <xdr:ext cx="534377" cy="259045"/>
    <xdr:sp macro="" textlink="">
      <xdr:nvSpPr>
        <xdr:cNvPr id="654" name="テキスト ボックス 653">
          <a:extLst>
            <a:ext uri="{FF2B5EF4-FFF2-40B4-BE49-F238E27FC236}">
              <a16:creationId xmlns:a16="http://schemas.microsoft.com/office/drawing/2014/main" xmlns="" id="{00000000-0008-0000-0600-00008E020000}"/>
            </a:ext>
          </a:extLst>
        </xdr:cNvPr>
        <xdr:cNvSpPr txBox="1"/>
      </xdr:nvSpPr>
      <xdr:spPr>
        <a:xfrm>
          <a:off x="15214111" y="13519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57238</xdr:rowOff>
    </xdr:from>
    <xdr:to>
      <xdr:col>76</xdr:col>
      <xdr:colOff>165100</xdr:colOff>
      <xdr:row>78</xdr:row>
      <xdr:rowOff>158838</xdr:rowOff>
    </xdr:to>
    <xdr:sp macro="" textlink="">
      <xdr:nvSpPr>
        <xdr:cNvPr id="655" name="楕円 654">
          <a:extLst>
            <a:ext uri="{FF2B5EF4-FFF2-40B4-BE49-F238E27FC236}">
              <a16:creationId xmlns:a16="http://schemas.microsoft.com/office/drawing/2014/main" xmlns="" id="{00000000-0008-0000-0600-00008F020000}"/>
            </a:ext>
          </a:extLst>
        </xdr:cNvPr>
        <xdr:cNvSpPr/>
      </xdr:nvSpPr>
      <xdr:spPr>
        <a:xfrm>
          <a:off x="14541500" y="13430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149965</xdr:rowOff>
    </xdr:from>
    <xdr:ext cx="534377" cy="259045"/>
    <xdr:sp macro="" textlink="">
      <xdr:nvSpPr>
        <xdr:cNvPr id="656" name="テキスト ボックス 655">
          <a:extLst>
            <a:ext uri="{FF2B5EF4-FFF2-40B4-BE49-F238E27FC236}">
              <a16:creationId xmlns:a16="http://schemas.microsoft.com/office/drawing/2014/main" xmlns="" id="{00000000-0008-0000-0600-000090020000}"/>
            </a:ext>
          </a:extLst>
        </xdr:cNvPr>
        <xdr:cNvSpPr txBox="1"/>
      </xdr:nvSpPr>
      <xdr:spPr>
        <a:xfrm>
          <a:off x="14325111" y="13523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57775</xdr:rowOff>
    </xdr:from>
    <xdr:to>
      <xdr:col>72</xdr:col>
      <xdr:colOff>38100</xdr:colOff>
      <xdr:row>78</xdr:row>
      <xdr:rowOff>159375</xdr:rowOff>
    </xdr:to>
    <xdr:sp macro="" textlink="">
      <xdr:nvSpPr>
        <xdr:cNvPr id="657" name="楕円 656">
          <a:extLst>
            <a:ext uri="{FF2B5EF4-FFF2-40B4-BE49-F238E27FC236}">
              <a16:creationId xmlns:a16="http://schemas.microsoft.com/office/drawing/2014/main" xmlns="" id="{00000000-0008-0000-0600-000091020000}"/>
            </a:ext>
          </a:extLst>
        </xdr:cNvPr>
        <xdr:cNvSpPr/>
      </xdr:nvSpPr>
      <xdr:spPr>
        <a:xfrm>
          <a:off x="13652500" y="13430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150502</xdr:rowOff>
    </xdr:from>
    <xdr:ext cx="534377" cy="259045"/>
    <xdr:sp macro="" textlink="">
      <xdr:nvSpPr>
        <xdr:cNvPr id="658" name="テキスト ボックス 657">
          <a:extLst>
            <a:ext uri="{FF2B5EF4-FFF2-40B4-BE49-F238E27FC236}">
              <a16:creationId xmlns:a16="http://schemas.microsoft.com/office/drawing/2014/main" xmlns="" id="{00000000-0008-0000-0600-000092020000}"/>
            </a:ext>
          </a:extLst>
        </xdr:cNvPr>
        <xdr:cNvSpPr txBox="1"/>
      </xdr:nvSpPr>
      <xdr:spPr>
        <a:xfrm>
          <a:off x="13436111" y="13523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63826</xdr:rowOff>
    </xdr:from>
    <xdr:to>
      <xdr:col>67</xdr:col>
      <xdr:colOff>101600</xdr:colOff>
      <xdr:row>78</xdr:row>
      <xdr:rowOff>165426</xdr:rowOff>
    </xdr:to>
    <xdr:sp macro="" textlink="">
      <xdr:nvSpPr>
        <xdr:cNvPr id="659" name="楕円 658">
          <a:extLst>
            <a:ext uri="{FF2B5EF4-FFF2-40B4-BE49-F238E27FC236}">
              <a16:creationId xmlns:a16="http://schemas.microsoft.com/office/drawing/2014/main" xmlns="" id="{00000000-0008-0000-0600-000093020000}"/>
            </a:ext>
          </a:extLst>
        </xdr:cNvPr>
        <xdr:cNvSpPr/>
      </xdr:nvSpPr>
      <xdr:spPr>
        <a:xfrm>
          <a:off x="12763500" y="13436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156553</xdr:rowOff>
    </xdr:from>
    <xdr:ext cx="534377" cy="259045"/>
    <xdr:sp macro="" textlink="">
      <xdr:nvSpPr>
        <xdr:cNvPr id="660" name="テキスト ボックス 659">
          <a:extLst>
            <a:ext uri="{FF2B5EF4-FFF2-40B4-BE49-F238E27FC236}">
              <a16:creationId xmlns:a16="http://schemas.microsoft.com/office/drawing/2014/main" xmlns="" id="{00000000-0008-0000-0600-000094020000}"/>
            </a:ext>
          </a:extLst>
        </xdr:cNvPr>
        <xdr:cNvSpPr txBox="1"/>
      </xdr:nvSpPr>
      <xdr:spPr>
        <a:xfrm>
          <a:off x="12547111" y="13529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1" name="正方形/長方形 660">
          <a:extLst>
            <a:ext uri="{FF2B5EF4-FFF2-40B4-BE49-F238E27FC236}">
              <a16:creationId xmlns:a16="http://schemas.microsoft.com/office/drawing/2014/main" xmlns="" id="{00000000-0008-0000-0600-000095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2" name="正方形/長方形 661">
          <a:extLst>
            <a:ext uri="{FF2B5EF4-FFF2-40B4-BE49-F238E27FC236}">
              <a16:creationId xmlns:a16="http://schemas.microsoft.com/office/drawing/2014/main" xmlns="" id="{00000000-0008-0000-0600-000096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3" name="正方形/長方形 662">
          <a:extLst>
            <a:ext uri="{FF2B5EF4-FFF2-40B4-BE49-F238E27FC236}">
              <a16:creationId xmlns:a16="http://schemas.microsoft.com/office/drawing/2014/main" xmlns="" id="{00000000-0008-0000-0600-000097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4" name="正方形/長方形 663">
          <a:extLst>
            <a:ext uri="{FF2B5EF4-FFF2-40B4-BE49-F238E27FC236}">
              <a16:creationId xmlns:a16="http://schemas.microsoft.com/office/drawing/2014/main" xmlns="" id="{00000000-0008-0000-0600-000098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5" name="正方形/長方形 664">
          <a:extLst>
            <a:ext uri="{FF2B5EF4-FFF2-40B4-BE49-F238E27FC236}">
              <a16:creationId xmlns:a16="http://schemas.microsoft.com/office/drawing/2014/main" xmlns="" id="{00000000-0008-0000-0600-000099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6" name="正方形/長方形 665">
          <a:extLst>
            <a:ext uri="{FF2B5EF4-FFF2-40B4-BE49-F238E27FC236}">
              <a16:creationId xmlns:a16="http://schemas.microsoft.com/office/drawing/2014/main" xmlns="" id="{00000000-0008-0000-0600-00009A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7" name="正方形/長方形 666">
          <a:extLst>
            <a:ext uri="{FF2B5EF4-FFF2-40B4-BE49-F238E27FC236}">
              <a16:creationId xmlns:a16="http://schemas.microsoft.com/office/drawing/2014/main" xmlns="" id="{00000000-0008-0000-0600-00009B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8" name="正方形/長方形 667">
          <a:extLst>
            <a:ext uri="{FF2B5EF4-FFF2-40B4-BE49-F238E27FC236}">
              <a16:creationId xmlns:a16="http://schemas.microsoft.com/office/drawing/2014/main" xmlns="" id="{00000000-0008-0000-0600-00009C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9" name="テキスト ボックス 668">
          <a:extLst>
            <a:ext uri="{FF2B5EF4-FFF2-40B4-BE49-F238E27FC236}">
              <a16:creationId xmlns:a16="http://schemas.microsoft.com/office/drawing/2014/main" xmlns="" id="{00000000-0008-0000-0600-00009D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0" name="直線コネクタ 669">
          <a:extLst>
            <a:ext uri="{FF2B5EF4-FFF2-40B4-BE49-F238E27FC236}">
              <a16:creationId xmlns:a16="http://schemas.microsoft.com/office/drawing/2014/main" xmlns="" id="{00000000-0008-0000-0600-00009E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1" name="直線コネクタ 670">
          <a:extLst>
            <a:ext uri="{FF2B5EF4-FFF2-40B4-BE49-F238E27FC236}">
              <a16:creationId xmlns:a16="http://schemas.microsoft.com/office/drawing/2014/main" xmlns="" id="{00000000-0008-0000-0600-00009F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2" name="テキスト ボックス 671">
          <a:extLst>
            <a:ext uri="{FF2B5EF4-FFF2-40B4-BE49-F238E27FC236}">
              <a16:creationId xmlns:a16="http://schemas.microsoft.com/office/drawing/2014/main" xmlns="" id="{00000000-0008-0000-0600-0000A0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3" name="直線コネクタ 672">
          <a:extLst>
            <a:ext uri="{FF2B5EF4-FFF2-40B4-BE49-F238E27FC236}">
              <a16:creationId xmlns:a16="http://schemas.microsoft.com/office/drawing/2014/main" xmlns="" id="{00000000-0008-0000-0600-0000A1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74" name="テキスト ボックス 673">
          <a:extLst>
            <a:ext uri="{FF2B5EF4-FFF2-40B4-BE49-F238E27FC236}">
              <a16:creationId xmlns:a16="http://schemas.microsoft.com/office/drawing/2014/main" xmlns="" id="{00000000-0008-0000-0600-0000A2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5" name="直線コネクタ 674">
          <a:extLst>
            <a:ext uri="{FF2B5EF4-FFF2-40B4-BE49-F238E27FC236}">
              <a16:creationId xmlns:a16="http://schemas.microsoft.com/office/drawing/2014/main" xmlns="" id="{00000000-0008-0000-0600-0000A3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6" name="テキスト ボックス 675">
          <a:extLst>
            <a:ext uri="{FF2B5EF4-FFF2-40B4-BE49-F238E27FC236}">
              <a16:creationId xmlns:a16="http://schemas.microsoft.com/office/drawing/2014/main" xmlns="" id="{00000000-0008-0000-0600-0000A4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7" name="直線コネクタ 676">
          <a:extLst>
            <a:ext uri="{FF2B5EF4-FFF2-40B4-BE49-F238E27FC236}">
              <a16:creationId xmlns:a16="http://schemas.microsoft.com/office/drawing/2014/main" xmlns="" id="{00000000-0008-0000-0600-0000A5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8" name="テキスト ボックス 677">
          <a:extLst>
            <a:ext uri="{FF2B5EF4-FFF2-40B4-BE49-F238E27FC236}">
              <a16:creationId xmlns:a16="http://schemas.microsoft.com/office/drawing/2014/main" xmlns="" id="{00000000-0008-0000-0600-0000A6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9" name="直線コネクタ 678">
          <a:extLst>
            <a:ext uri="{FF2B5EF4-FFF2-40B4-BE49-F238E27FC236}">
              <a16:creationId xmlns:a16="http://schemas.microsoft.com/office/drawing/2014/main" xmlns="" id="{00000000-0008-0000-0600-0000A7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0" name="テキスト ボックス 679">
          <a:extLst>
            <a:ext uri="{FF2B5EF4-FFF2-40B4-BE49-F238E27FC236}">
              <a16:creationId xmlns:a16="http://schemas.microsoft.com/office/drawing/2014/main" xmlns="" id="{00000000-0008-0000-0600-0000A8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1" name="積立金グラフ枠">
          <a:extLst>
            <a:ext uri="{FF2B5EF4-FFF2-40B4-BE49-F238E27FC236}">
              <a16:creationId xmlns:a16="http://schemas.microsoft.com/office/drawing/2014/main" xmlns="" id="{00000000-0008-0000-0600-0000A9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161990</xdr:rowOff>
    </xdr:from>
    <xdr:to>
      <xdr:col>85</xdr:col>
      <xdr:colOff>126364</xdr:colOff>
      <xdr:row>98</xdr:row>
      <xdr:rowOff>139441</xdr:rowOff>
    </xdr:to>
    <xdr:cxnSp macro="">
      <xdr:nvCxnSpPr>
        <xdr:cNvPr id="682" name="直線コネクタ 681">
          <a:extLst>
            <a:ext uri="{FF2B5EF4-FFF2-40B4-BE49-F238E27FC236}">
              <a16:creationId xmlns:a16="http://schemas.microsoft.com/office/drawing/2014/main" xmlns="" id="{00000000-0008-0000-0600-0000AA020000}"/>
            </a:ext>
          </a:extLst>
        </xdr:cNvPr>
        <xdr:cNvCxnSpPr/>
      </xdr:nvCxnSpPr>
      <xdr:spPr>
        <a:xfrm flipV="1">
          <a:off x="16317595" y="15763940"/>
          <a:ext cx="1269" cy="11776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143268</xdr:rowOff>
    </xdr:from>
    <xdr:ext cx="378565" cy="259045"/>
    <xdr:sp macro="" textlink="">
      <xdr:nvSpPr>
        <xdr:cNvPr id="683" name="積立金最小値テキスト">
          <a:extLst>
            <a:ext uri="{FF2B5EF4-FFF2-40B4-BE49-F238E27FC236}">
              <a16:creationId xmlns:a16="http://schemas.microsoft.com/office/drawing/2014/main" xmlns="" id="{00000000-0008-0000-0600-0000AB020000}"/>
            </a:ext>
          </a:extLst>
        </xdr:cNvPr>
        <xdr:cNvSpPr txBox="1"/>
      </xdr:nvSpPr>
      <xdr:spPr>
        <a:xfrm>
          <a:off x="16370300" y="1694536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139441</xdr:rowOff>
    </xdr:from>
    <xdr:to>
      <xdr:col>86</xdr:col>
      <xdr:colOff>25400</xdr:colOff>
      <xdr:row>98</xdr:row>
      <xdr:rowOff>139441</xdr:rowOff>
    </xdr:to>
    <xdr:cxnSp macro="">
      <xdr:nvCxnSpPr>
        <xdr:cNvPr id="684" name="直線コネクタ 683">
          <a:extLst>
            <a:ext uri="{FF2B5EF4-FFF2-40B4-BE49-F238E27FC236}">
              <a16:creationId xmlns:a16="http://schemas.microsoft.com/office/drawing/2014/main" xmlns="" id="{00000000-0008-0000-0600-0000AC020000}"/>
            </a:ext>
          </a:extLst>
        </xdr:cNvPr>
        <xdr:cNvCxnSpPr/>
      </xdr:nvCxnSpPr>
      <xdr:spPr>
        <a:xfrm>
          <a:off x="16230600" y="169415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108667</xdr:rowOff>
    </xdr:from>
    <xdr:ext cx="599010" cy="259045"/>
    <xdr:sp macro="" textlink="">
      <xdr:nvSpPr>
        <xdr:cNvPr id="685" name="積立金最大値テキスト">
          <a:extLst>
            <a:ext uri="{FF2B5EF4-FFF2-40B4-BE49-F238E27FC236}">
              <a16:creationId xmlns:a16="http://schemas.microsoft.com/office/drawing/2014/main" xmlns="" id="{00000000-0008-0000-0600-0000AD020000}"/>
            </a:ext>
          </a:extLst>
        </xdr:cNvPr>
        <xdr:cNvSpPr txBox="1"/>
      </xdr:nvSpPr>
      <xdr:spPr>
        <a:xfrm>
          <a:off x="16370300" y="155391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515,249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161990</xdr:rowOff>
    </xdr:from>
    <xdr:to>
      <xdr:col>86</xdr:col>
      <xdr:colOff>25400</xdr:colOff>
      <xdr:row>91</xdr:row>
      <xdr:rowOff>161990</xdr:rowOff>
    </xdr:to>
    <xdr:cxnSp macro="">
      <xdr:nvCxnSpPr>
        <xdr:cNvPr id="686" name="直線コネクタ 685">
          <a:extLst>
            <a:ext uri="{FF2B5EF4-FFF2-40B4-BE49-F238E27FC236}">
              <a16:creationId xmlns:a16="http://schemas.microsoft.com/office/drawing/2014/main" xmlns="" id="{00000000-0008-0000-0600-0000AE020000}"/>
            </a:ext>
          </a:extLst>
        </xdr:cNvPr>
        <xdr:cNvCxnSpPr/>
      </xdr:nvCxnSpPr>
      <xdr:spPr>
        <a:xfrm>
          <a:off x="16230600" y="15763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122269</xdr:rowOff>
    </xdr:from>
    <xdr:to>
      <xdr:col>85</xdr:col>
      <xdr:colOff>127000</xdr:colOff>
      <xdr:row>98</xdr:row>
      <xdr:rowOff>129335</xdr:rowOff>
    </xdr:to>
    <xdr:cxnSp macro="">
      <xdr:nvCxnSpPr>
        <xdr:cNvPr id="687" name="直線コネクタ 686">
          <a:extLst>
            <a:ext uri="{FF2B5EF4-FFF2-40B4-BE49-F238E27FC236}">
              <a16:creationId xmlns:a16="http://schemas.microsoft.com/office/drawing/2014/main" xmlns="" id="{00000000-0008-0000-0600-0000AF020000}"/>
            </a:ext>
          </a:extLst>
        </xdr:cNvPr>
        <xdr:cNvCxnSpPr/>
      </xdr:nvCxnSpPr>
      <xdr:spPr>
        <a:xfrm flipV="1">
          <a:off x="15481300" y="16924369"/>
          <a:ext cx="838200" cy="7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39242</xdr:rowOff>
    </xdr:from>
    <xdr:ext cx="534377" cy="259045"/>
    <xdr:sp macro="" textlink="">
      <xdr:nvSpPr>
        <xdr:cNvPr id="688" name="積立金平均値テキスト">
          <a:extLst>
            <a:ext uri="{FF2B5EF4-FFF2-40B4-BE49-F238E27FC236}">
              <a16:creationId xmlns:a16="http://schemas.microsoft.com/office/drawing/2014/main" xmlns="" id="{00000000-0008-0000-0600-0000B0020000}"/>
            </a:ext>
          </a:extLst>
        </xdr:cNvPr>
        <xdr:cNvSpPr txBox="1"/>
      </xdr:nvSpPr>
      <xdr:spPr>
        <a:xfrm>
          <a:off x="16370300" y="1666989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16365</xdr:rowOff>
    </xdr:from>
    <xdr:to>
      <xdr:col>85</xdr:col>
      <xdr:colOff>177800</xdr:colOff>
      <xdr:row>98</xdr:row>
      <xdr:rowOff>117965</xdr:rowOff>
    </xdr:to>
    <xdr:sp macro="" textlink="">
      <xdr:nvSpPr>
        <xdr:cNvPr id="689" name="フローチャート: 判断 688">
          <a:extLst>
            <a:ext uri="{FF2B5EF4-FFF2-40B4-BE49-F238E27FC236}">
              <a16:creationId xmlns:a16="http://schemas.microsoft.com/office/drawing/2014/main" xmlns="" id="{00000000-0008-0000-0600-0000B1020000}"/>
            </a:ext>
          </a:extLst>
        </xdr:cNvPr>
        <xdr:cNvSpPr/>
      </xdr:nvSpPr>
      <xdr:spPr>
        <a:xfrm>
          <a:off x="16268700" y="16818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129335</xdr:rowOff>
    </xdr:from>
    <xdr:to>
      <xdr:col>81</xdr:col>
      <xdr:colOff>50800</xdr:colOff>
      <xdr:row>98</xdr:row>
      <xdr:rowOff>129781</xdr:rowOff>
    </xdr:to>
    <xdr:cxnSp macro="">
      <xdr:nvCxnSpPr>
        <xdr:cNvPr id="690" name="直線コネクタ 689">
          <a:extLst>
            <a:ext uri="{FF2B5EF4-FFF2-40B4-BE49-F238E27FC236}">
              <a16:creationId xmlns:a16="http://schemas.microsoft.com/office/drawing/2014/main" xmlns="" id="{00000000-0008-0000-0600-0000B2020000}"/>
            </a:ext>
          </a:extLst>
        </xdr:cNvPr>
        <xdr:cNvCxnSpPr/>
      </xdr:nvCxnSpPr>
      <xdr:spPr>
        <a:xfrm flipV="1">
          <a:off x="14592300" y="16931435"/>
          <a:ext cx="889000" cy="4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30578</xdr:rowOff>
    </xdr:from>
    <xdr:to>
      <xdr:col>81</xdr:col>
      <xdr:colOff>101600</xdr:colOff>
      <xdr:row>98</xdr:row>
      <xdr:rowOff>132178</xdr:rowOff>
    </xdr:to>
    <xdr:sp macro="" textlink="">
      <xdr:nvSpPr>
        <xdr:cNvPr id="691" name="フローチャート: 判断 690">
          <a:extLst>
            <a:ext uri="{FF2B5EF4-FFF2-40B4-BE49-F238E27FC236}">
              <a16:creationId xmlns:a16="http://schemas.microsoft.com/office/drawing/2014/main" xmlns="" id="{00000000-0008-0000-0600-0000B3020000}"/>
            </a:ext>
          </a:extLst>
        </xdr:cNvPr>
        <xdr:cNvSpPr/>
      </xdr:nvSpPr>
      <xdr:spPr>
        <a:xfrm>
          <a:off x="15430500" y="16832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148705</xdr:rowOff>
    </xdr:from>
    <xdr:ext cx="534377" cy="259045"/>
    <xdr:sp macro="" textlink="">
      <xdr:nvSpPr>
        <xdr:cNvPr id="692" name="テキスト ボックス 691">
          <a:extLst>
            <a:ext uri="{FF2B5EF4-FFF2-40B4-BE49-F238E27FC236}">
              <a16:creationId xmlns:a16="http://schemas.microsoft.com/office/drawing/2014/main" xmlns="" id="{00000000-0008-0000-0600-0000B4020000}"/>
            </a:ext>
          </a:extLst>
        </xdr:cNvPr>
        <xdr:cNvSpPr txBox="1"/>
      </xdr:nvSpPr>
      <xdr:spPr>
        <a:xfrm>
          <a:off x="15214111" y="16607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129781</xdr:rowOff>
    </xdr:from>
    <xdr:to>
      <xdr:col>76</xdr:col>
      <xdr:colOff>114300</xdr:colOff>
      <xdr:row>98</xdr:row>
      <xdr:rowOff>129964</xdr:rowOff>
    </xdr:to>
    <xdr:cxnSp macro="">
      <xdr:nvCxnSpPr>
        <xdr:cNvPr id="693" name="直線コネクタ 692">
          <a:extLst>
            <a:ext uri="{FF2B5EF4-FFF2-40B4-BE49-F238E27FC236}">
              <a16:creationId xmlns:a16="http://schemas.microsoft.com/office/drawing/2014/main" xmlns="" id="{00000000-0008-0000-0600-0000B5020000}"/>
            </a:ext>
          </a:extLst>
        </xdr:cNvPr>
        <xdr:cNvCxnSpPr/>
      </xdr:nvCxnSpPr>
      <xdr:spPr>
        <a:xfrm flipV="1">
          <a:off x="13703300" y="16931881"/>
          <a:ext cx="889000" cy="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39653</xdr:rowOff>
    </xdr:from>
    <xdr:to>
      <xdr:col>76</xdr:col>
      <xdr:colOff>165100</xdr:colOff>
      <xdr:row>98</xdr:row>
      <xdr:rowOff>141253</xdr:rowOff>
    </xdr:to>
    <xdr:sp macro="" textlink="">
      <xdr:nvSpPr>
        <xdr:cNvPr id="694" name="フローチャート: 判断 693">
          <a:extLst>
            <a:ext uri="{FF2B5EF4-FFF2-40B4-BE49-F238E27FC236}">
              <a16:creationId xmlns:a16="http://schemas.microsoft.com/office/drawing/2014/main" xmlns="" id="{00000000-0008-0000-0600-0000B6020000}"/>
            </a:ext>
          </a:extLst>
        </xdr:cNvPr>
        <xdr:cNvSpPr/>
      </xdr:nvSpPr>
      <xdr:spPr>
        <a:xfrm>
          <a:off x="14541500" y="16841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157780</xdr:rowOff>
    </xdr:from>
    <xdr:ext cx="534377" cy="259045"/>
    <xdr:sp macro="" textlink="">
      <xdr:nvSpPr>
        <xdr:cNvPr id="695" name="テキスト ボックス 694">
          <a:extLst>
            <a:ext uri="{FF2B5EF4-FFF2-40B4-BE49-F238E27FC236}">
              <a16:creationId xmlns:a16="http://schemas.microsoft.com/office/drawing/2014/main" xmlns="" id="{00000000-0008-0000-0600-0000B7020000}"/>
            </a:ext>
          </a:extLst>
        </xdr:cNvPr>
        <xdr:cNvSpPr txBox="1"/>
      </xdr:nvSpPr>
      <xdr:spPr>
        <a:xfrm>
          <a:off x="14325111" y="166169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124310</xdr:rowOff>
    </xdr:from>
    <xdr:to>
      <xdr:col>71</xdr:col>
      <xdr:colOff>177800</xdr:colOff>
      <xdr:row>98</xdr:row>
      <xdr:rowOff>129964</xdr:rowOff>
    </xdr:to>
    <xdr:cxnSp macro="">
      <xdr:nvCxnSpPr>
        <xdr:cNvPr id="696" name="直線コネクタ 695">
          <a:extLst>
            <a:ext uri="{FF2B5EF4-FFF2-40B4-BE49-F238E27FC236}">
              <a16:creationId xmlns:a16="http://schemas.microsoft.com/office/drawing/2014/main" xmlns="" id="{00000000-0008-0000-0600-0000B8020000}"/>
            </a:ext>
          </a:extLst>
        </xdr:cNvPr>
        <xdr:cNvCxnSpPr/>
      </xdr:nvCxnSpPr>
      <xdr:spPr>
        <a:xfrm>
          <a:off x="12814300" y="16926410"/>
          <a:ext cx="889000" cy="5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42686</xdr:rowOff>
    </xdr:from>
    <xdr:to>
      <xdr:col>72</xdr:col>
      <xdr:colOff>38100</xdr:colOff>
      <xdr:row>98</xdr:row>
      <xdr:rowOff>144286</xdr:rowOff>
    </xdr:to>
    <xdr:sp macro="" textlink="">
      <xdr:nvSpPr>
        <xdr:cNvPr id="697" name="フローチャート: 判断 696">
          <a:extLst>
            <a:ext uri="{FF2B5EF4-FFF2-40B4-BE49-F238E27FC236}">
              <a16:creationId xmlns:a16="http://schemas.microsoft.com/office/drawing/2014/main" xmlns="" id="{00000000-0008-0000-0600-0000B9020000}"/>
            </a:ext>
          </a:extLst>
        </xdr:cNvPr>
        <xdr:cNvSpPr/>
      </xdr:nvSpPr>
      <xdr:spPr>
        <a:xfrm>
          <a:off x="13652500" y="16844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160813</xdr:rowOff>
    </xdr:from>
    <xdr:ext cx="534377" cy="259045"/>
    <xdr:sp macro="" textlink="">
      <xdr:nvSpPr>
        <xdr:cNvPr id="698" name="テキスト ボックス 697">
          <a:extLst>
            <a:ext uri="{FF2B5EF4-FFF2-40B4-BE49-F238E27FC236}">
              <a16:creationId xmlns:a16="http://schemas.microsoft.com/office/drawing/2014/main" xmlns="" id="{00000000-0008-0000-0600-0000BA020000}"/>
            </a:ext>
          </a:extLst>
        </xdr:cNvPr>
        <xdr:cNvSpPr txBox="1"/>
      </xdr:nvSpPr>
      <xdr:spPr>
        <a:xfrm>
          <a:off x="13436111" y="16620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40642</xdr:rowOff>
    </xdr:from>
    <xdr:to>
      <xdr:col>67</xdr:col>
      <xdr:colOff>101600</xdr:colOff>
      <xdr:row>98</xdr:row>
      <xdr:rowOff>142242</xdr:rowOff>
    </xdr:to>
    <xdr:sp macro="" textlink="">
      <xdr:nvSpPr>
        <xdr:cNvPr id="699" name="フローチャート: 判断 698">
          <a:extLst>
            <a:ext uri="{FF2B5EF4-FFF2-40B4-BE49-F238E27FC236}">
              <a16:creationId xmlns:a16="http://schemas.microsoft.com/office/drawing/2014/main" xmlns="" id="{00000000-0008-0000-0600-0000BB020000}"/>
            </a:ext>
          </a:extLst>
        </xdr:cNvPr>
        <xdr:cNvSpPr/>
      </xdr:nvSpPr>
      <xdr:spPr>
        <a:xfrm>
          <a:off x="12763500" y="16842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158769</xdr:rowOff>
    </xdr:from>
    <xdr:ext cx="534377" cy="259045"/>
    <xdr:sp macro="" textlink="">
      <xdr:nvSpPr>
        <xdr:cNvPr id="700" name="テキスト ボックス 699">
          <a:extLst>
            <a:ext uri="{FF2B5EF4-FFF2-40B4-BE49-F238E27FC236}">
              <a16:creationId xmlns:a16="http://schemas.microsoft.com/office/drawing/2014/main" xmlns="" id="{00000000-0008-0000-0600-0000BC020000}"/>
            </a:ext>
          </a:extLst>
        </xdr:cNvPr>
        <xdr:cNvSpPr txBox="1"/>
      </xdr:nvSpPr>
      <xdr:spPr>
        <a:xfrm>
          <a:off x="12547111" y="16617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xmlns="" id="{00000000-0008-0000-0600-0000BD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xmlns="" id="{00000000-0008-0000-0600-0000BE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xmlns="" id="{00000000-0008-0000-0600-0000BF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xmlns="" id="{00000000-0008-0000-0600-0000C0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xmlns="" id="{00000000-0008-0000-0600-0000C1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71469</xdr:rowOff>
    </xdr:from>
    <xdr:to>
      <xdr:col>85</xdr:col>
      <xdr:colOff>177800</xdr:colOff>
      <xdr:row>99</xdr:row>
      <xdr:rowOff>1619</xdr:rowOff>
    </xdr:to>
    <xdr:sp macro="" textlink="">
      <xdr:nvSpPr>
        <xdr:cNvPr id="706" name="楕円 705">
          <a:extLst>
            <a:ext uri="{FF2B5EF4-FFF2-40B4-BE49-F238E27FC236}">
              <a16:creationId xmlns:a16="http://schemas.microsoft.com/office/drawing/2014/main" xmlns="" id="{00000000-0008-0000-0600-0000C2020000}"/>
            </a:ext>
          </a:extLst>
        </xdr:cNvPr>
        <xdr:cNvSpPr/>
      </xdr:nvSpPr>
      <xdr:spPr>
        <a:xfrm>
          <a:off x="16268700" y="16873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166242</xdr:rowOff>
    </xdr:from>
    <xdr:ext cx="469744" cy="259045"/>
    <xdr:sp macro="" textlink="">
      <xdr:nvSpPr>
        <xdr:cNvPr id="707" name="積立金該当値テキスト">
          <a:extLst>
            <a:ext uri="{FF2B5EF4-FFF2-40B4-BE49-F238E27FC236}">
              <a16:creationId xmlns:a16="http://schemas.microsoft.com/office/drawing/2014/main" xmlns="" id="{00000000-0008-0000-0600-0000C3020000}"/>
            </a:ext>
          </a:extLst>
        </xdr:cNvPr>
        <xdr:cNvSpPr txBox="1"/>
      </xdr:nvSpPr>
      <xdr:spPr>
        <a:xfrm>
          <a:off x="16370300" y="167968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78535</xdr:rowOff>
    </xdr:from>
    <xdr:to>
      <xdr:col>81</xdr:col>
      <xdr:colOff>101600</xdr:colOff>
      <xdr:row>99</xdr:row>
      <xdr:rowOff>8685</xdr:rowOff>
    </xdr:to>
    <xdr:sp macro="" textlink="">
      <xdr:nvSpPr>
        <xdr:cNvPr id="708" name="楕円 707">
          <a:extLst>
            <a:ext uri="{FF2B5EF4-FFF2-40B4-BE49-F238E27FC236}">
              <a16:creationId xmlns:a16="http://schemas.microsoft.com/office/drawing/2014/main" xmlns="" id="{00000000-0008-0000-0600-0000C4020000}"/>
            </a:ext>
          </a:extLst>
        </xdr:cNvPr>
        <xdr:cNvSpPr/>
      </xdr:nvSpPr>
      <xdr:spPr>
        <a:xfrm>
          <a:off x="15430500" y="16880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98</xdr:row>
      <xdr:rowOff>171262</xdr:rowOff>
    </xdr:from>
    <xdr:ext cx="469744" cy="259045"/>
    <xdr:sp macro="" textlink="">
      <xdr:nvSpPr>
        <xdr:cNvPr id="709" name="テキスト ボックス 708">
          <a:extLst>
            <a:ext uri="{FF2B5EF4-FFF2-40B4-BE49-F238E27FC236}">
              <a16:creationId xmlns:a16="http://schemas.microsoft.com/office/drawing/2014/main" xmlns="" id="{00000000-0008-0000-0600-0000C5020000}"/>
            </a:ext>
          </a:extLst>
        </xdr:cNvPr>
        <xdr:cNvSpPr txBox="1"/>
      </xdr:nvSpPr>
      <xdr:spPr>
        <a:xfrm>
          <a:off x="15246428" y="169733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78981</xdr:rowOff>
    </xdr:from>
    <xdr:to>
      <xdr:col>76</xdr:col>
      <xdr:colOff>165100</xdr:colOff>
      <xdr:row>99</xdr:row>
      <xdr:rowOff>9131</xdr:rowOff>
    </xdr:to>
    <xdr:sp macro="" textlink="">
      <xdr:nvSpPr>
        <xdr:cNvPr id="710" name="楕円 709">
          <a:extLst>
            <a:ext uri="{FF2B5EF4-FFF2-40B4-BE49-F238E27FC236}">
              <a16:creationId xmlns:a16="http://schemas.microsoft.com/office/drawing/2014/main" xmlns="" id="{00000000-0008-0000-0600-0000C6020000}"/>
            </a:ext>
          </a:extLst>
        </xdr:cNvPr>
        <xdr:cNvSpPr/>
      </xdr:nvSpPr>
      <xdr:spPr>
        <a:xfrm>
          <a:off x="14541500" y="168810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99</xdr:row>
      <xdr:rowOff>258</xdr:rowOff>
    </xdr:from>
    <xdr:ext cx="469744" cy="259045"/>
    <xdr:sp macro="" textlink="">
      <xdr:nvSpPr>
        <xdr:cNvPr id="711" name="テキスト ボックス 710">
          <a:extLst>
            <a:ext uri="{FF2B5EF4-FFF2-40B4-BE49-F238E27FC236}">
              <a16:creationId xmlns:a16="http://schemas.microsoft.com/office/drawing/2014/main" xmlns="" id="{00000000-0008-0000-0600-0000C7020000}"/>
            </a:ext>
          </a:extLst>
        </xdr:cNvPr>
        <xdr:cNvSpPr txBox="1"/>
      </xdr:nvSpPr>
      <xdr:spPr>
        <a:xfrm>
          <a:off x="14357428" y="169738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79164</xdr:rowOff>
    </xdr:from>
    <xdr:to>
      <xdr:col>72</xdr:col>
      <xdr:colOff>38100</xdr:colOff>
      <xdr:row>99</xdr:row>
      <xdr:rowOff>9314</xdr:rowOff>
    </xdr:to>
    <xdr:sp macro="" textlink="">
      <xdr:nvSpPr>
        <xdr:cNvPr id="712" name="楕円 711">
          <a:extLst>
            <a:ext uri="{FF2B5EF4-FFF2-40B4-BE49-F238E27FC236}">
              <a16:creationId xmlns:a16="http://schemas.microsoft.com/office/drawing/2014/main" xmlns="" id="{00000000-0008-0000-0600-0000C8020000}"/>
            </a:ext>
          </a:extLst>
        </xdr:cNvPr>
        <xdr:cNvSpPr/>
      </xdr:nvSpPr>
      <xdr:spPr>
        <a:xfrm>
          <a:off x="13652500" y="16881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99</xdr:row>
      <xdr:rowOff>441</xdr:rowOff>
    </xdr:from>
    <xdr:ext cx="469744" cy="259045"/>
    <xdr:sp macro="" textlink="">
      <xdr:nvSpPr>
        <xdr:cNvPr id="713" name="テキスト ボックス 712">
          <a:extLst>
            <a:ext uri="{FF2B5EF4-FFF2-40B4-BE49-F238E27FC236}">
              <a16:creationId xmlns:a16="http://schemas.microsoft.com/office/drawing/2014/main" xmlns="" id="{00000000-0008-0000-0600-0000C9020000}"/>
            </a:ext>
          </a:extLst>
        </xdr:cNvPr>
        <xdr:cNvSpPr txBox="1"/>
      </xdr:nvSpPr>
      <xdr:spPr>
        <a:xfrm>
          <a:off x="13468428" y="169739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73510</xdr:rowOff>
    </xdr:from>
    <xdr:to>
      <xdr:col>67</xdr:col>
      <xdr:colOff>101600</xdr:colOff>
      <xdr:row>99</xdr:row>
      <xdr:rowOff>3660</xdr:rowOff>
    </xdr:to>
    <xdr:sp macro="" textlink="">
      <xdr:nvSpPr>
        <xdr:cNvPr id="714" name="楕円 713">
          <a:extLst>
            <a:ext uri="{FF2B5EF4-FFF2-40B4-BE49-F238E27FC236}">
              <a16:creationId xmlns:a16="http://schemas.microsoft.com/office/drawing/2014/main" xmlns="" id="{00000000-0008-0000-0600-0000CA020000}"/>
            </a:ext>
          </a:extLst>
        </xdr:cNvPr>
        <xdr:cNvSpPr/>
      </xdr:nvSpPr>
      <xdr:spPr>
        <a:xfrm>
          <a:off x="12763500" y="16875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166237</xdr:rowOff>
    </xdr:from>
    <xdr:ext cx="469744" cy="259045"/>
    <xdr:sp macro="" textlink="">
      <xdr:nvSpPr>
        <xdr:cNvPr id="715" name="テキスト ボックス 714">
          <a:extLst>
            <a:ext uri="{FF2B5EF4-FFF2-40B4-BE49-F238E27FC236}">
              <a16:creationId xmlns:a16="http://schemas.microsoft.com/office/drawing/2014/main" xmlns="" id="{00000000-0008-0000-0600-0000CB020000}"/>
            </a:ext>
          </a:extLst>
        </xdr:cNvPr>
        <xdr:cNvSpPr txBox="1"/>
      </xdr:nvSpPr>
      <xdr:spPr>
        <a:xfrm>
          <a:off x="12579428" y="169683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6" name="正方形/長方形 715">
          <a:extLst>
            <a:ext uri="{FF2B5EF4-FFF2-40B4-BE49-F238E27FC236}">
              <a16:creationId xmlns:a16="http://schemas.microsoft.com/office/drawing/2014/main" xmlns="" id="{00000000-0008-0000-0600-0000CC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7" name="正方形/長方形 716">
          <a:extLst>
            <a:ext uri="{FF2B5EF4-FFF2-40B4-BE49-F238E27FC236}">
              <a16:creationId xmlns:a16="http://schemas.microsoft.com/office/drawing/2014/main" xmlns="" id="{00000000-0008-0000-0600-0000CD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8" name="正方形/長方形 717">
          <a:extLst>
            <a:ext uri="{FF2B5EF4-FFF2-40B4-BE49-F238E27FC236}">
              <a16:creationId xmlns:a16="http://schemas.microsoft.com/office/drawing/2014/main" xmlns="" id="{00000000-0008-0000-0600-0000CE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9" name="正方形/長方形 718">
          <a:extLst>
            <a:ext uri="{FF2B5EF4-FFF2-40B4-BE49-F238E27FC236}">
              <a16:creationId xmlns:a16="http://schemas.microsoft.com/office/drawing/2014/main" xmlns="" id="{00000000-0008-0000-0600-0000CF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0" name="正方形/長方形 719">
          <a:extLst>
            <a:ext uri="{FF2B5EF4-FFF2-40B4-BE49-F238E27FC236}">
              <a16:creationId xmlns:a16="http://schemas.microsoft.com/office/drawing/2014/main" xmlns="" id="{00000000-0008-0000-0600-0000D0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1" name="正方形/長方形 720">
          <a:extLst>
            <a:ext uri="{FF2B5EF4-FFF2-40B4-BE49-F238E27FC236}">
              <a16:creationId xmlns:a16="http://schemas.microsoft.com/office/drawing/2014/main" xmlns="" id="{00000000-0008-0000-0600-0000D1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2" name="正方形/長方形 721">
          <a:extLst>
            <a:ext uri="{FF2B5EF4-FFF2-40B4-BE49-F238E27FC236}">
              <a16:creationId xmlns:a16="http://schemas.microsoft.com/office/drawing/2014/main" xmlns="" id="{00000000-0008-0000-0600-0000D2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3" name="正方形/長方形 722">
          <a:extLst>
            <a:ext uri="{FF2B5EF4-FFF2-40B4-BE49-F238E27FC236}">
              <a16:creationId xmlns:a16="http://schemas.microsoft.com/office/drawing/2014/main" xmlns="" id="{00000000-0008-0000-0600-0000D3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4" name="テキスト ボックス 723">
          <a:extLst>
            <a:ext uri="{FF2B5EF4-FFF2-40B4-BE49-F238E27FC236}">
              <a16:creationId xmlns:a16="http://schemas.microsoft.com/office/drawing/2014/main" xmlns="" id="{00000000-0008-0000-0600-0000D4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5" name="直線コネクタ 724">
          <a:extLst>
            <a:ext uri="{FF2B5EF4-FFF2-40B4-BE49-F238E27FC236}">
              <a16:creationId xmlns:a16="http://schemas.microsoft.com/office/drawing/2014/main" xmlns="" id="{00000000-0008-0000-0600-0000D5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6" name="直線コネクタ 725">
          <a:extLst>
            <a:ext uri="{FF2B5EF4-FFF2-40B4-BE49-F238E27FC236}">
              <a16:creationId xmlns:a16="http://schemas.microsoft.com/office/drawing/2014/main" xmlns="" id="{00000000-0008-0000-0600-0000D6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7" name="テキスト ボックス 726">
          <a:extLst>
            <a:ext uri="{FF2B5EF4-FFF2-40B4-BE49-F238E27FC236}">
              <a16:creationId xmlns:a16="http://schemas.microsoft.com/office/drawing/2014/main" xmlns="" id="{00000000-0008-0000-0600-0000D7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8" name="直線コネクタ 727">
          <a:extLst>
            <a:ext uri="{FF2B5EF4-FFF2-40B4-BE49-F238E27FC236}">
              <a16:creationId xmlns:a16="http://schemas.microsoft.com/office/drawing/2014/main" xmlns="" id="{00000000-0008-0000-0600-0000D8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29" name="テキスト ボックス 728">
          <a:extLst>
            <a:ext uri="{FF2B5EF4-FFF2-40B4-BE49-F238E27FC236}">
              <a16:creationId xmlns:a16="http://schemas.microsoft.com/office/drawing/2014/main" xmlns="" id="{00000000-0008-0000-0600-0000D9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0" name="直線コネクタ 729">
          <a:extLst>
            <a:ext uri="{FF2B5EF4-FFF2-40B4-BE49-F238E27FC236}">
              <a16:creationId xmlns:a16="http://schemas.microsoft.com/office/drawing/2014/main" xmlns="" id="{00000000-0008-0000-0600-0000DA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1" name="テキスト ボックス 730">
          <a:extLst>
            <a:ext uri="{FF2B5EF4-FFF2-40B4-BE49-F238E27FC236}">
              <a16:creationId xmlns:a16="http://schemas.microsoft.com/office/drawing/2014/main" xmlns="" id="{00000000-0008-0000-0600-0000DB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2" name="直線コネクタ 731">
          <a:extLst>
            <a:ext uri="{FF2B5EF4-FFF2-40B4-BE49-F238E27FC236}">
              <a16:creationId xmlns:a16="http://schemas.microsoft.com/office/drawing/2014/main" xmlns="" id="{00000000-0008-0000-0600-0000DC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3" name="テキスト ボックス 732">
          <a:extLst>
            <a:ext uri="{FF2B5EF4-FFF2-40B4-BE49-F238E27FC236}">
              <a16:creationId xmlns:a16="http://schemas.microsoft.com/office/drawing/2014/main" xmlns="" id="{00000000-0008-0000-0600-0000DD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4" name="直線コネクタ 733">
          <a:extLst>
            <a:ext uri="{FF2B5EF4-FFF2-40B4-BE49-F238E27FC236}">
              <a16:creationId xmlns:a16="http://schemas.microsoft.com/office/drawing/2014/main" xmlns="" id="{00000000-0008-0000-0600-0000DE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5" name="テキスト ボックス 734">
          <a:extLst>
            <a:ext uri="{FF2B5EF4-FFF2-40B4-BE49-F238E27FC236}">
              <a16:creationId xmlns:a16="http://schemas.microsoft.com/office/drawing/2014/main" xmlns="" id="{00000000-0008-0000-0600-0000DF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6" name="投資及び出資金グラフ枠">
          <a:extLst>
            <a:ext uri="{FF2B5EF4-FFF2-40B4-BE49-F238E27FC236}">
              <a16:creationId xmlns:a16="http://schemas.microsoft.com/office/drawing/2014/main" xmlns="" id="{00000000-0008-0000-0600-0000E0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7386</xdr:rowOff>
    </xdr:from>
    <xdr:to>
      <xdr:col>116</xdr:col>
      <xdr:colOff>62864</xdr:colOff>
      <xdr:row>38</xdr:row>
      <xdr:rowOff>139700</xdr:rowOff>
    </xdr:to>
    <xdr:cxnSp macro="">
      <xdr:nvCxnSpPr>
        <xdr:cNvPr id="737" name="直線コネクタ 736">
          <a:extLst>
            <a:ext uri="{FF2B5EF4-FFF2-40B4-BE49-F238E27FC236}">
              <a16:creationId xmlns:a16="http://schemas.microsoft.com/office/drawing/2014/main" xmlns="" id="{00000000-0008-0000-0600-0000E1020000}"/>
            </a:ext>
          </a:extLst>
        </xdr:cNvPr>
        <xdr:cNvCxnSpPr/>
      </xdr:nvCxnSpPr>
      <xdr:spPr>
        <a:xfrm flipV="1">
          <a:off x="22159595" y="5322336"/>
          <a:ext cx="1269" cy="13324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38" name="投資及び出資金最小値テキスト">
          <a:extLst>
            <a:ext uri="{FF2B5EF4-FFF2-40B4-BE49-F238E27FC236}">
              <a16:creationId xmlns:a16="http://schemas.microsoft.com/office/drawing/2014/main" xmlns="" id="{00000000-0008-0000-0600-0000E2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9" name="直線コネクタ 738">
          <a:extLst>
            <a:ext uri="{FF2B5EF4-FFF2-40B4-BE49-F238E27FC236}">
              <a16:creationId xmlns:a16="http://schemas.microsoft.com/office/drawing/2014/main" xmlns="" id="{00000000-0008-0000-0600-0000E3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125513</xdr:rowOff>
    </xdr:from>
    <xdr:ext cx="534377" cy="259045"/>
    <xdr:sp macro="" textlink="">
      <xdr:nvSpPr>
        <xdr:cNvPr id="740" name="投資及び出資金最大値テキスト">
          <a:extLst>
            <a:ext uri="{FF2B5EF4-FFF2-40B4-BE49-F238E27FC236}">
              <a16:creationId xmlns:a16="http://schemas.microsoft.com/office/drawing/2014/main" xmlns="" id="{00000000-0008-0000-0600-0000E4020000}"/>
            </a:ext>
          </a:extLst>
        </xdr:cNvPr>
        <xdr:cNvSpPr txBox="1"/>
      </xdr:nvSpPr>
      <xdr:spPr>
        <a:xfrm>
          <a:off x="22212300" y="5097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29,144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7386</xdr:rowOff>
    </xdr:from>
    <xdr:to>
      <xdr:col>116</xdr:col>
      <xdr:colOff>152400</xdr:colOff>
      <xdr:row>31</xdr:row>
      <xdr:rowOff>7386</xdr:rowOff>
    </xdr:to>
    <xdr:cxnSp macro="">
      <xdr:nvCxnSpPr>
        <xdr:cNvPr id="741" name="直線コネクタ 740">
          <a:extLst>
            <a:ext uri="{FF2B5EF4-FFF2-40B4-BE49-F238E27FC236}">
              <a16:creationId xmlns:a16="http://schemas.microsoft.com/office/drawing/2014/main" xmlns="" id="{00000000-0008-0000-0600-0000E5020000}"/>
            </a:ext>
          </a:extLst>
        </xdr:cNvPr>
        <xdr:cNvCxnSpPr/>
      </xdr:nvCxnSpPr>
      <xdr:spPr>
        <a:xfrm>
          <a:off x="22072600" y="5322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2" name="直線コネクタ 741">
          <a:extLst>
            <a:ext uri="{FF2B5EF4-FFF2-40B4-BE49-F238E27FC236}">
              <a16:creationId xmlns:a16="http://schemas.microsoft.com/office/drawing/2014/main" xmlns="" id="{00000000-0008-0000-0600-0000E6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104279</xdr:rowOff>
    </xdr:from>
    <xdr:ext cx="469744" cy="259045"/>
    <xdr:sp macro="" textlink="">
      <xdr:nvSpPr>
        <xdr:cNvPr id="743" name="投資及び出資金平均値テキスト">
          <a:extLst>
            <a:ext uri="{FF2B5EF4-FFF2-40B4-BE49-F238E27FC236}">
              <a16:creationId xmlns:a16="http://schemas.microsoft.com/office/drawing/2014/main" xmlns="" id="{00000000-0008-0000-0600-0000E7020000}"/>
            </a:ext>
          </a:extLst>
        </xdr:cNvPr>
        <xdr:cNvSpPr txBox="1"/>
      </xdr:nvSpPr>
      <xdr:spPr>
        <a:xfrm>
          <a:off x="22212300" y="627647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81402</xdr:rowOff>
    </xdr:from>
    <xdr:to>
      <xdr:col>116</xdr:col>
      <xdr:colOff>114300</xdr:colOff>
      <xdr:row>38</xdr:row>
      <xdr:rowOff>11552</xdr:rowOff>
    </xdr:to>
    <xdr:sp macro="" textlink="">
      <xdr:nvSpPr>
        <xdr:cNvPr id="744" name="フローチャート: 判断 743">
          <a:extLst>
            <a:ext uri="{FF2B5EF4-FFF2-40B4-BE49-F238E27FC236}">
              <a16:creationId xmlns:a16="http://schemas.microsoft.com/office/drawing/2014/main" xmlns="" id="{00000000-0008-0000-0600-0000E8020000}"/>
            </a:ext>
          </a:extLst>
        </xdr:cNvPr>
        <xdr:cNvSpPr/>
      </xdr:nvSpPr>
      <xdr:spPr>
        <a:xfrm>
          <a:off x="22110700" y="6425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5" name="直線コネクタ 744">
          <a:extLst>
            <a:ext uri="{FF2B5EF4-FFF2-40B4-BE49-F238E27FC236}">
              <a16:creationId xmlns:a16="http://schemas.microsoft.com/office/drawing/2014/main" xmlns="" id="{00000000-0008-0000-0600-0000E9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144450</xdr:rowOff>
    </xdr:from>
    <xdr:to>
      <xdr:col>112</xdr:col>
      <xdr:colOff>38100</xdr:colOff>
      <xdr:row>38</xdr:row>
      <xdr:rowOff>74600</xdr:rowOff>
    </xdr:to>
    <xdr:sp macro="" textlink="">
      <xdr:nvSpPr>
        <xdr:cNvPr id="746" name="フローチャート: 判断 745">
          <a:extLst>
            <a:ext uri="{FF2B5EF4-FFF2-40B4-BE49-F238E27FC236}">
              <a16:creationId xmlns:a16="http://schemas.microsoft.com/office/drawing/2014/main" xmlns="" id="{00000000-0008-0000-0600-0000EA020000}"/>
            </a:ext>
          </a:extLst>
        </xdr:cNvPr>
        <xdr:cNvSpPr/>
      </xdr:nvSpPr>
      <xdr:spPr>
        <a:xfrm>
          <a:off x="21272500" y="648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91127</xdr:rowOff>
    </xdr:from>
    <xdr:ext cx="469744" cy="259045"/>
    <xdr:sp macro="" textlink="">
      <xdr:nvSpPr>
        <xdr:cNvPr id="747" name="テキスト ボックス 746">
          <a:extLst>
            <a:ext uri="{FF2B5EF4-FFF2-40B4-BE49-F238E27FC236}">
              <a16:creationId xmlns:a16="http://schemas.microsoft.com/office/drawing/2014/main" xmlns="" id="{00000000-0008-0000-0600-0000EB020000}"/>
            </a:ext>
          </a:extLst>
        </xdr:cNvPr>
        <xdr:cNvSpPr txBox="1"/>
      </xdr:nvSpPr>
      <xdr:spPr>
        <a:xfrm>
          <a:off x="21088428" y="6263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8" name="直線コネクタ 747">
          <a:extLst>
            <a:ext uri="{FF2B5EF4-FFF2-40B4-BE49-F238E27FC236}">
              <a16:creationId xmlns:a16="http://schemas.microsoft.com/office/drawing/2014/main" xmlns="" id="{00000000-0008-0000-0600-0000EC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152039</xdr:rowOff>
    </xdr:from>
    <xdr:to>
      <xdr:col>107</xdr:col>
      <xdr:colOff>101600</xdr:colOff>
      <xdr:row>38</xdr:row>
      <xdr:rowOff>82189</xdr:rowOff>
    </xdr:to>
    <xdr:sp macro="" textlink="">
      <xdr:nvSpPr>
        <xdr:cNvPr id="749" name="フローチャート: 判断 748">
          <a:extLst>
            <a:ext uri="{FF2B5EF4-FFF2-40B4-BE49-F238E27FC236}">
              <a16:creationId xmlns:a16="http://schemas.microsoft.com/office/drawing/2014/main" xmlns="" id="{00000000-0008-0000-0600-0000ED020000}"/>
            </a:ext>
          </a:extLst>
        </xdr:cNvPr>
        <xdr:cNvSpPr/>
      </xdr:nvSpPr>
      <xdr:spPr>
        <a:xfrm>
          <a:off x="20383500" y="6495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98716</xdr:rowOff>
    </xdr:from>
    <xdr:ext cx="469744" cy="259045"/>
    <xdr:sp macro="" textlink="">
      <xdr:nvSpPr>
        <xdr:cNvPr id="750" name="テキスト ボックス 749">
          <a:extLst>
            <a:ext uri="{FF2B5EF4-FFF2-40B4-BE49-F238E27FC236}">
              <a16:creationId xmlns:a16="http://schemas.microsoft.com/office/drawing/2014/main" xmlns="" id="{00000000-0008-0000-0600-0000EE020000}"/>
            </a:ext>
          </a:extLst>
        </xdr:cNvPr>
        <xdr:cNvSpPr txBox="1"/>
      </xdr:nvSpPr>
      <xdr:spPr>
        <a:xfrm>
          <a:off x="20199428" y="6270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1" name="直線コネクタ 750">
          <a:extLst>
            <a:ext uri="{FF2B5EF4-FFF2-40B4-BE49-F238E27FC236}">
              <a16:creationId xmlns:a16="http://schemas.microsoft.com/office/drawing/2014/main" xmlns="" id="{00000000-0008-0000-0600-0000EF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161183</xdr:rowOff>
    </xdr:from>
    <xdr:to>
      <xdr:col>102</xdr:col>
      <xdr:colOff>165100</xdr:colOff>
      <xdr:row>38</xdr:row>
      <xdr:rowOff>91333</xdr:rowOff>
    </xdr:to>
    <xdr:sp macro="" textlink="">
      <xdr:nvSpPr>
        <xdr:cNvPr id="752" name="フローチャート: 判断 751">
          <a:extLst>
            <a:ext uri="{FF2B5EF4-FFF2-40B4-BE49-F238E27FC236}">
              <a16:creationId xmlns:a16="http://schemas.microsoft.com/office/drawing/2014/main" xmlns="" id="{00000000-0008-0000-0600-0000F0020000}"/>
            </a:ext>
          </a:extLst>
        </xdr:cNvPr>
        <xdr:cNvSpPr/>
      </xdr:nvSpPr>
      <xdr:spPr>
        <a:xfrm>
          <a:off x="19494500" y="6504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107860</xdr:rowOff>
    </xdr:from>
    <xdr:ext cx="469744" cy="259045"/>
    <xdr:sp macro="" textlink="">
      <xdr:nvSpPr>
        <xdr:cNvPr id="753" name="テキスト ボックス 752">
          <a:extLst>
            <a:ext uri="{FF2B5EF4-FFF2-40B4-BE49-F238E27FC236}">
              <a16:creationId xmlns:a16="http://schemas.microsoft.com/office/drawing/2014/main" xmlns="" id="{00000000-0008-0000-0600-0000F1020000}"/>
            </a:ext>
          </a:extLst>
        </xdr:cNvPr>
        <xdr:cNvSpPr txBox="1"/>
      </xdr:nvSpPr>
      <xdr:spPr>
        <a:xfrm>
          <a:off x="19310428" y="62800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171287</xdr:rowOff>
    </xdr:from>
    <xdr:to>
      <xdr:col>98</xdr:col>
      <xdr:colOff>38100</xdr:colOff>
      <xdr:row>38</xdr:row>
      <xdr:rowOff>101437</xdr:rowOff>
    </xdr:to>
    <xdr:sp macro="" textlink="">
      <xdr:nvSpPr>
        <xdr:cNvPr id="754" name="フローチャート: 判断 753">
          <a:extLst>
            <a:ext uri="{FF2B5EF4-FFF2-40B4-BE49-F238E27FC236}">
              <a16:creationId xmlns:a16="http://schemas.microsoft.com/office/drawing/2014/main" xmlns="" id="{00000000-0008-0000-0600-0000F2020000}"/>
            </a:ext>
          </a:extLst>
        </xdr:cNvPr>
        <xdr:cNvSpPr/>
      </xdr:nvSpPr>
      <xdr:spPr>
        <a:xfrm>
          <a:off x="18605500" y="65149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117965</xdr:rowOff>
    </xdr:from>
    <xdr:ext cx="469744" cy="259045"/>
    <xdr:sp macro="" textlink="">
      <xdr:nvSpPr>
        <xdr:cNvPr id="755" name="テキスト ボックス 754">
          <a:extLst>
            <a:ext uri="{FF2B5EF4-FFF2-40B4-BE49-F238E27FC236}">
              <a16:creationId xmlns:a16="http://schemas.microsoft.com/office/drawing/2014/main" xmlns="" id="{00000000-0008-0000-0600-0000F3020000}"/>
            </a:ext>
          </a:extLst>
        </xdr:cNvPr>
        <xdr:cNvSpPr txBox="1"/>
      </xdr:nvSpPr>
      <xdr:spPr>
        <a:xfrm>
          <a:off x="18421428" y="62901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xmlns="" id="{00000000-0008-0000-0600-0000F4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xmlns="" id="{00000000-0008-0000-0600-0000F5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xmlns="" id="{00000000-0008-0000-0600-0000F6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xmlns="" id="{00000000-0008-0000-0600-0000F7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xmlns="" id="{00000000-0008-0000-0600-0000F8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1" name="楕円 760">
          <a:extLst>
            <a:ext uri="{FF2B5EF4-FFF2-40B4-BE49-F238E27FC236}">
              <a16:creationId xmlns:a16="http://schemas.microsoft.com/office/drawing/2014/main" xmlns="" id="{00000000-0008-0000-0600-0000F9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3827</xdr:rowOff>
    </xdr:from>
    <xdr:ext cx="249299" cy="259045"/>
    <xdr:sp macro="" textlink="">
      <xdr:nvSpPr>
        <xdr:cNvPr id="762" name="投資及び出資金該当値テキスト">
          <a:extLst>
            <a:ext uri="{FF2B5EF4-FFF2-40B4-BE49-F238E27FC236}">
              <a16:creationId xmlns:a16="http://schemas.microsoft.com/office/drawing/2014/main" xmlns="" id="{00000000-0008-0000-0600-0000FA020000}"/>
            </a:ext>
          </a:extLst>
        </xdr:cNvPr>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3" name="楕円 762">
          <a:extLst>
            <a:ext uri="{FF2B5EF4-FFF2-40B4-BE49-F238E27FC236}">
              <a16:creationId xmlns:a16="http://schemas.microsoft.com/office/drawing/2014/main" xmlns="" id="{00000000-0008-0000-0600-0000FB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4" name="テキスト ボックス 763">
          <a:extLst>
            <a:ext uri="{FF2B5EF4-FFF2-40B4-BE49-F238E27FC236}">
              <a16:creationId xmlns:a16="http://schemas.microsoft.com/office/drawing/2014/main" xmlns="" id="{00000000-0008-0000-0600-0000FC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5" name="楕円 764">
          <a:extLst>
            <a:ext uri="{FF2B5EF4-FFF2-40B4-BE49-F238E27FC236}">
              <a16:creationId xmlns:a16="http://schemas.microsoft.com/office/drawing/2014/main" xmlns="" id="{00000000-0008-0000-0600-0000FD02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6" name="テキスト ボックス 765">
          <a:extLst>
            <a:ext uri="{FF2B5EF4-FFF2-40B4-BE49-F238E27FC236}">
              <a16:creationId xmlns:a16="http://schemas.microsoft.com/office/drawing/2014/main" xmlns="" id="{00000000-0008-0000-0600-0000FE02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7" name="楕円 766">
          <a:extLst>
            <a:ext uri="{FF2B5EF4-FFF2-40B4-BE49-F238E27FC236}">
              <a16:creationId xmlns:a16="http://schemas.microsoft.com/office/drawing/2014/main" xmlns="" id="{00000000-0008-0000-0600-0000FF02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8" name="テキスト ボックス 767">
          <a:extLst>
            <a:ext uri="{FF2B5EF4-FFF2-40B4-BE49-F238E27FC236}">
              <a16:creationId xmlns:a16="http://schemas.microsoft.com/office/drawing/2014/main" xmlns="" id="{00000000-0008-0000-0600-00000003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9" name="楕円 768">
          <a:extLst>
            <a:ext uri="{FF2B5EF4-FFF2-40B4-BE49-F238E27FC236}">
              <a16:creationId xmlns:a16="http://schemas.microsoft.com/office/drawing/2014/main" xmlns="" id="{00000000-0008-0000-0600-000001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0" name="テキスト ボックス 769">
          <a:extLst>
            <a:ext uri="{FF2B5EF4-FFF2-40B4-BE49-F238E27FC236}">
              <a16:creationId xmlns:a16="http://schemas.microsoft.com/office/drawing/2014/main" xmlns="" id="{00000000-0008-0000-0600-000002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1" name="正方形/長方形 770">
          <a:extLst>
            <a:ext uri="{FF2B5EF4-FFF2-40B4-BE49-F238E27FC236}">
              <a16:creationId xmlns:a16="http://schemas.microsoft.com/office/drawing/2014/main" xmlns="" id="{00000000-0008-0000-0600-000003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2" name="正方形/長方形 771">
          <a:extLst>
            <a:ext uri="{FF2B5EF4-FFF2-40B4-BE49-F238E27FC236}">
              <a16:creationId xmlns:a16="http://schemas.microsoft.com/office/drawing/2014/main" xmlns="" id="{00000000-0008-0000-0600-000004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3" name="正方形/長方形 772">
          <a:extLst>
            <a:ext uri="{FF2B5EF4-FFF2-40B4-BE49-F238E27FC236}">
              <a16:creationId xmlns:a16="http://schemas.microsoft.com/office/drawing/2014/main" xmlns="" id="{00000000-0008-0000-0600-000005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4" name="正方形/長方形 773">
          <a:extLst>
            <a:ext uri="{FF2B5EF4-FFF2-40B4-BE49-F238E27FC236}">
              <a16:creationId xmlns:a16="http://schemas.microsoft.com/office/drawing/2014/main" xmlns="" id="{00000000-0008-0000-0600-000006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5" name="正方形/長方形 774">
          <a:extLst>
            <a:ext uri="{FF2B5EF4-FFF2-40B4-BE49-F238E27FC236}">
              <a16:creationId xmlns:a16="http://schemas.microsoft.com/office/drawing/2014/main" xmlns="" id="{00000000-0008-0000-0600-000007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6" name="正方形/長方形 775">
          <a:extLst>
            <a:ext uri="{FF2B5EF4-FFF2-40B4-BE49-F238E27FC236}">
              <a16:creationId xmlns:a16="http://schemas.microsoft.com/office/drawing/2014/main" xmlns="" id="{00000000-0008-0000-0600-000008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7" name="正方形/長方形 776">
          <a:extLst>
            <a:ext uri="{FF2B5EF4-FFF2-40B4-BE49-F238E27FC236}">
              <a16:creationId xmlns:a16="http://schemas.microsoft.com/office/drawing/2014/main" xmlns="" id="{00000000-0008-0000-0600-000009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8" name="正方形/長方形 777">
          <a:extLst>
            <a:ext uri="{FF2B5EF4-FFF2-40B4-BE49-F238E27FC236}">
              <a16:creationId xmlns:a16="http://schemas.microsoft.com/office/drawing/2014/main" xmlns="" id="{00000000-0008-0000-0600-00000A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9" name="テキスト ボックス 778">
          <a:extLst>
            <a:ext uri="{FF2B5EF4-FFF2-40B4-BE49-F238E27FC236}">
              <a16:creationId xmlns:a16="http://schemas.microsoft.com/office/drawing/2014/main" xmlns="" id="{00000000-0008-0000-0600-00000B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0" name="直線コネクタ 779">
          <a:extLst>
            <a:ext uri="{FF2B5EF4-FFF2-40B4-BE49-F238E27FC236}">
              <a16:creationId xmlns:a16="http://schemas.microsoft.com/office/drawing/2014/main" xmlns="" id="{00000000-0008-0000-0600-00000C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81" name="直線コネクタ 780">
          <a:extLst>
            <a:ext uri="{FF2B5EF4-FFF2-40B4-BE49-F238E27FC236}">
              <a16:creationId xmlns:a16="http://schemas.microsoft.com/office/drawing/2014/main" xmlns="" id="{00000000-0008-0000-0600-00000D030000}"/>
            </a:ext>
          </a:extLst>
        </xdr:cNvPr>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82" name="テキスト ボックス 781">
          <a:extLst>
            <a:ext uri="{FF2B5EF4-FFF2-40B4-BE49-F238E27FC236}">
              <a16:creationId xmlns:a16="http://schemas.microsoft.com/office/drawing/2014/main" xmlns="" id="{00000000-0008-0000-0600-00000E030000}"/>
            </a:ext>
          </a:extLst>
        </xdr:cNvPr>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83" name="直線コネクタ 782">
          <a:extLst>
            <a:ext uri="{FF2B5EF4-FFF2-40B4-BE49-F238E27FC236}">
              <a16:creationId xmlns:a16="http://schemas.microsoft.com/office/drawing/2014/main" xmlns="" id="{00000000-0008-0000-0600-00000F030000}"/>
            </a:ext>
          </a:extLst>
        </xdr:cNvPr>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84" name="テキスト ボックス 783">
          <a:extLst>
            <a:ext uri="{FF2B5EF4-FFF2-40B4-BE49-F238E27FC236}">
              <a16:creationId xmlns:a16="http://schemas.microsoft.com/office/drawing/2014/main" xmlns="" id="{00000000-0008-0000-0600-000010030000}"/>
            </a:ext>
          </a:extLst>
        </xdr:cNvPr>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85" name="直線コネクタ 784">
          <a:extLst>
            <a:ext uri="{FF2B5EF4-FFF2-40B4-BE49-F238E27FC236}">
              <a16:creationId xmlns:a16="http://schemas.microsoft.com/office/drawing/2014/main" xmlns="" id="{00000000-0008-0000-0600-000011030000}"/>
            </a:ext>
          </a:extLst>
        </xdr:cNvPr>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86" name="テキスト ボックス 785">
          <a:extLst>
            <a:ext uri="{FF2B5EF4-FFF2-40B4-BE49-F238E27FC236}">
              <a16:creationId xmlns:a16="http://schemas.microsoft.com/office/drawing/2014/main" xmlns="" id="{00000000-0008-0000-0600-000012030000}"/>
            </a:ext>
          </a:extLst>
        </xdr:cNvPr>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87" name="直線コネクタ 786">
          <a:extLst>
            <a:ext uri="{FF2B5EF4-FFF2-40B4-BE49-F238E27FC236}">
              <a16:creationId xmlns:a16="http://schemas.microsoft.com/office/drawing/2014/main" xmlns="" id="{00000000-0008-0000-0600-000013030000}"/>
            </a:ext>
          </a:extLst>
        </xdr:cNvPr>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88" name="テキスト ボックス 787">
          <a:extLst>
            <a:ext uri="{FF2B5EF4-FFF2-40B4-BE49-F238E27FC236}">
              <a16:creationId xmlns:a16="http://schemas.microsoft.com/office/drawing/2014/main" xmlns="" id="{00000000-0008-0000-0600-000014030000}"/>
            </a:ext>
          </a:extLst>
        </xdr:cNvPr>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89" name="直線コネクタ 788">
          <a:extLst>
            <a:ext uri="{FF2B5EF4-FFF2-40B4-BE49-F238E27FC236}">
              <a16:creationId xmlns:a16="http://schemas.microsoft.com/office/drawing/2014/main" xmlns="" id="{00000000-0008-0000-0600-000015030000}"/>
            </a:ext>
          </a:extLst>
        </xdr:cNvPr>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90" name="テキスト ボックス 789">
          <a:extLst>
            <a:ext uri="{FF2B5EF4-FFF2-40B4-BE49-F238E27FC236}">
              <a16:creationId xmlns:a16="http://schemas.microsoft.com/office/drawing/2014/main" xmlns="" id="{00000000-0008-0000-0600-000016030000}"/>
            </a:ext>
          </a:extLst>
        </xdr:cNvPr>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91" name="直線コネクタ 790">
          <a:extLst>
            <a:ext uri="{FF2B5EF4-FFF2-40B4-BE49-F238E27FC236}">
              <a16:creationId xmlns:a16="http://schemas.microsoft.com/office/drawing/2014/main" xmlns="" id="{00000000-0008-0000-0600-000017030000}"/>
            </a:ext>
          </a:extLst>
        </xdr:cNvPr>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38299</xdr:rowOff>
    </xdr:from>
    <xdr:ext cx="595419" cy="259045"/>
    <xdr:sp macro="" textlink="">
      <xdr:nvSpPr>
        <xdr:cNvPr id="792" name="テキスト ボックス 791">
          <a:extLst>
            <a:ext uri="{FF2B5EF4-FFF2-40B4-BE49-F238E27FC236}">
              <a16:creationId xmlns:a16="http://schemas.microsoft.com/office/drawing/2014/main" xmlns="" id="{00000000-0008-0000-0600-000018030000}"/>
            </a:ext>
          </a:extLst>
        </xdr:cNvPr>
        <xdr:cNvSpPr txBox="1"/>
      </xdr:nvSpPr>
      <xdr:spPr>
        <a:xfrm>
          <a:off x="17692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3" name="直線コネクタ 792">
          <a:extLst>
            <a:ext uri="{FF2B5EF4-FFF2-40B4-BE49-F238E27FC236}">
              <a16:creationId xmlns:a16="http://schemas.microsoft.com/office/drawing/2014/main" xmlns="" id="{00000000-0008-0000-0600-000019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4" name="テキスト ボックス 793">
          <a:extLst>
            <a:ext uri="{FF2B5EF4-FFF2-40B4-BE49-F238E27FC236}">
              <a16:creationId xmlns:a16="http://schemas.microsoft.com/office/drawing/2014/main" xmlns="" id="{00000000-0008-0000-0600-00001A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5" name="貸付金グラフ枠">
          <a:extLst>
            <a:ext uri="{FF2B5EF4-FFF2-40B4-BE49-F238E27FC236}">
              <a16:creationId xmlns:a16="http://schemas.microsoft.com/office/drawing/2014/main" xmlns="" id="{00000000-0008-0000-0600-00001B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31801</xdr:rowOff>
    </xdr:from>
    <xdr:to>
      <xdr:col>116</xdr:col>
      <xdr:colOff>62864</xdr:colOff>
      <xdr:row>59</xdr:row>
      <xdr:rowOff>98878</xdr:rowOff>
    </xdr:to>
    <xdr:cxnSp macro="">
      <xdr:nvCxnSpPr>
        <xdr:cNvPr id="796" name="直線コネクタ 795">
          <a:extLst>
            <a:ext uri="{FF2B5EF4-FFF2-40B4-BE49-F238E27FC236}">
              <a16:creationId xmlns:a16="http://schemas.microsoft.com/office/drawing/2014/main" xmlns="" id="{00000000-0008-0000-0600-00001C030000}"/>
            </a:ext>
          </a:extLst>
        </xdr:cNvPr>
        <xdr:cNvCxnSpPr/>
      </xdr:nvCxnSpPr>
      <xdr:spPr>
        <a:xfrm flipV="1">
          <a:off x="22159595" y="8775751"/>
          <a:ext cx="1269" cy="14386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102705</xdr:rowOff>
    </xdr:from>
    <xdr:ext cx="249299" cy="259045"/>
    <xdr:sp macro="" textlink="">
      <xdr:nvSpPr>
        <xdr:cNvPr id="797" name="貸付金最小値テキスト">
          <a:extLst>
            <a:ext uri="{FF2B5EF4-FFF2-40B4-BE49-F238E27FC236}">
              <a16:creationId xmlns:a16="http://schemas.microsoft.com/office/drawing/2014/main" xmlns="" id="{00000000-0008-0000-0600-00001D030000}"/>
            </a:ext>
          </a:extLst>
        </xdr:cNvPr>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798" name="直線コネクタ 797">
          <a:extLst>
            <a:ext uri="{FF2B5EF4-FFF2-40B4-BE49-F238E27FC236}">
              <a16:creationId xmlns:a16="http://schemas.microsoft.com/office/drawing/2014/main" xmlns="" id="{00000000-0008-0000-0600-00001E030000}"/>
            </a:ext>
          </a:extLst>
        </xdr:cNvPr>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149928</xdr:rowOff>
    </xdr:from>
    <xdr:ext cx="534377" cy="259045"/>
    <xdr:sp macro="" textlink="">
      <xdr:nvSpPr>
        <xdr:cNvPr id="799" name="貸付金最大値テキスト">
          <a:extLst>
            <a:ext uri="{FF2B5EF4-FFF2-40B4-BE49-F238E27FC236}">
              <a16:creationId xmlns:a16="http://schemas.microsoft.com/office/drawing/2014/main" xmlns="" id="{00000000-0008-0000-0600-00001F030000}"/>
            </a:ext>
          </a:extLst>
        </xdr:cNvPr>
        <xdr:cNvSpPr txBox="1"/>
      </xdr:nvSpPr>
      <xdr:spPr>
        <a:xfrm>
          <a:off x="22212300" y="85509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31801</xdr:rowOff>
    </xdr:from>
    <xdr:to>
      <xdr:col>116</xdr:col>
      <xdr:colOff>152400</xdr:colOff>
      <xdr:row>51</xdr:row>
      <xdr:rowOff>31801</xdr:rowOff>
    </xdr:to>
    <xdr:cxnSp macro="">
      <xdr:nvCxnSpPr>
        <xdr:cNvPr id="800" name="直線コネクタ 799">
          <a:extLst>
            <a:ext uri="{FF2B5EF4-FFF2-40B4-BE49-F238E27FC236}">
              <a16:creationId xmlns:a16="http://schemas.microsoft.com/office/drawing/2014/main" xmlns="" id="{00000000-0008-0000-0600-000020030000}"/>
            </a:ext>
          </a:extLst>
        </xdr:cNvPr>
        <xdr:cNvCxnSpPr/>
      </xdr:nvCxnSpPr>
      <xdr:spPr>
        <a:xfrm>
          <a:off x="22072600" y="87757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97556</xdr:rowOff>
    </xdr:from>
    <xdr:to>
      <xdr:col>116</xdr:col>
      <xdr:colOff>63500</xdr:colOff>
      <xdr:row>59</xdr:row>
      <xdr:rowOff>97572</xdr:rowOff>
    </xdr:to>
    <xdr:cxnSp macro="">
      <xdr:nvCxnSpPr>
        <xdr:cNvPr id="801" name="直線コネクタ 800">
          <a:extLst>
            <a:ext uri="{FF2B5EF4-FFF2-40B4-BE49-F238E27FC236}">
              <a16:creationId xmlns:a16="http://schemas.microsoft.com/office/drawing/2014/main" xmlns="" id="{00000000-0008-0000-0600-000021030000}"/>
            </a:ext>
          </a:extLst>
        </xdr:cNvPr>
        <xdr:cNvCxnSpPr/>
      </xdr:nvCxnSpPr>
      <xdr:spPr>
        <a:xfrm flipV="1">
          <a:off x="21323300" y="10213106"/>
          <a:ext cx="838200" cy="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139732</xdr:rowOff>
    </xdr:from>
    <xdr:ext cx="469744" cy="259045"/>
    <xdr:sp macro="" textlink="">
      <xdr:nvSpPr>
        <xdr:cNvPr id="802" name="貸付金平均値テキスト">
          <a:extLst>
            <a:ext uri="{FF2B5EF4-FFF2-40B4-BE49-F238E27FC236}">
              <a16:creationId xmlns:a16="http://schemas.microsoft.com/office/drawing/2014/main" xmlns="" id="{00000000-0008-0000-0600-000022030000}"/>
            </a:ext>
          </a:extLst>
        </xdr:cNvPr>
        <xdr:cNvSpPr txBox="1"/>
      </xdr:nvSpPr>
      <xdr:spPr>
        <a:xfrm>
          <a:off x="22212300" y="991238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116855</xdr:rowOff>
    </xdr:from>
    <xdr:to>
      <xdr:col>116</xdr:col>
      <xdr:colOff>114300</xdr:colOff>
      <xdr:row>59</xdr:row>
      <xdr:rowOff>47005</xdr:rowOff>
    </xdr:to>
    <xdr:sp macro="" textlink="">
      <xdr:nvSpPr>
        <xdr:cNvPr id="803" name="フローチャート: 判断 802">
          <a:extLst>
            <a:ext uri="{FF2B5EF4-FFF2-40B4-BE49-F238E27FC236}">
              <a16:creationId xmlns:a16="http://schemas.microsoft.com/office/drawing/2014/main" xmlns="" id="{00000000-0008-0000-0600-000023030000}"/>
            </a:ext>
          </a:extLst>
        </xdr:cNvPr>
        <xdr:cNvSpPr/>
      </xdr:nvSpPr>
      <xdr:spPr>
        <a:xfrm>
          <a:off x="22110700" y="10060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91155</xdr:rowOff>
    </xdr:from>
    <xdr:to>
      <xdr:col>111</xdr:col>
      <xdr:colOff>177800</xdr:colOff>
      <xdr:row>59</xdr:row>
      <xdr:rowOff>97572</xdr:rowOff>
    </xdr:to>
    <xdr:cxnSp macro="">
      <xdr:nvCxnSpPr>
        <xdr:cNvPr id="804" name="直線コネクタ 803">
          <a:extLst>
            <a:ext uri="{FF2B5EF4-FFF2-40B4-BE49-F238E27FC236}">
              <a16:creationId xmlns:a16="http://schemas.microsoft.com/office/drawing/2014/main" xmlns="" id="{00000000-0008-0000-0600-000024030000}"/>
            </a:ext>
          </a:extLst>
        </xdr:cNvPr>
        <xdr:cNvCxnSpPr/>
      </xdr:nvCxnSpPr>
      <xdr:spPr>
        <a:xfrm>
          <a:off x="20434300" y="10206705"/>
          <a:ext cx="889000" cy="64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130129</xdr:rowOff>
    </xdr:from>
    <xdr:to>
      <xdr:col>112</xdr:col>
      <xdr:colOff>38100</xdr:colOff>
      <xdr:row>59</xdr:row>
      <xdr:rowOff>60279</xdr:rowOff>
    </xdr:to>
    <xdr:sp macro="" textlink="">
      <xdr:nvSpPr>
        <xdr:cNvPr id="805" name="フローチャート: 判断 804">
          <a:extLst>
            <a:ext uri="{FF2B5EF4-FFF2-40B4-BE49-F238E27FC236}">
              <a16:creationId xmlns:a16="http://schemas.microsoft.com/office/drawing/2014/main" xmlns="" id="{00000000-0008-0000-0600-000025030000}"/>
            </a:ext>
          </a:extLst>
        </xdr:cNvPr>
        <xdr:cNvSpPr/>
      </xdr:nvSpPr>
      <xdr:spPr>
        <a:xfrm>
          <a:off x="21272500" y="10074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76806</xdr:rowOff>
    </xdr:from>
    <xdr:ext cx="469744" cy="259045"/>
    <xdr:sp macro="" textlink="">
      <xdr:nvSpPr>
        <xdr:cNvPr id="806" name="テキスト ボックス 805">
          <a:extLst>
            <a:ext uri="{FF2B5EF4-FFF2-40B4-BE49-F238E27FC236}">
              <a16:creationId xmlns:a16="http://schemas.microsoft.com/office/drawing/2014/main" xmlns="" id="{00000000-0008-0000-0600-000026030000}"/>
            </a:ext>
          </a:extLst>
        </xdr:cNvPr>
        <xdr:cNvSpPr txBox="1"/>
      </xdr:nvSpPr>
      <xdr:spPr>
        <a:xfrm>
          <a:off x="21088428" y="98494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91155</xdr:rowOff>
    </xdr:from>
    <xdr:to>
      <xdr:col>107</xdr:col>
      <xdr:colOff>50800</xdr:colOff>
      <xdr:row>59</xdr:row>
      <xdr:rowOff>91237</xdr:rowOff>
    </xdr:to>
    <xdr:cxnSp macro="">
      <xdr:nvCxnSpPr>
        <xdr:cNvPr id="807" name="直線コネクタ 806">
          <a:extLst>
            <a:ext uri="{FF2B5EF4-FFF2-40B4-BE49-F238E27FC236}">
              <a16:creationId xmlns:a16="http://schemas.microsoft.com/office/drawing/2014/main" xmlns="" id="{00000000-0008-0000-0600-000027030000}"/>
            </a:ext>
          </a:extLst>
        </xdr:cNvPr>
        <xdr:cNvCxnSpPr/>
      </xdr:nvCxnSpPr>
      <xdr:spPr>
        <a:xfrm flipV="1">
          <a:off x="19545300" y="10206705"/>
          <a:ext cx="889000" cy="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128301</xdr:rowOff>
    </xdr:from>
    <xdr:to>
      <xdr:col>107</xdr:col>
      <xdr:colOff>101600</xdr:colOff>
      <xdr:row>59</xdr:row>
      <xdr:rowOff>58451</xdr:rowOff>
    </xdr:to>
    <xdr:sp macro="" textlink="">
      <xdr:nvSpPr>
        <xdr:cNvPr id="808" name="フローチャート: 判断 807">
          <a:extLst>
            <a:ext uri="{FF2B5EF4-FFF2-40B4-BE49-F238E27FC236}">
              <a16:creationId xmlns:a16="http://schemas.microsoft.com/office/drawing/2014/main" xmlns="" id="{00000000-0008-0000-0600-000028030000}"/>
            </a:ext>
          </a:extLst>
        </xdr:cNvPr>
        <xdr:cNvSpPr/>
      </xdr:nvSpPr>
      <xdr:spPr>
        <a:xfrm>
          <a:off x="20383500" y="10072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74978</xdr:rowOff>
    </xdr:from>
    <xdr:ext cx="469744" cy="259045"/>
    <xdr:sp macro="" textlink="">
      <xdr:nvSpPr>
        <xdr:cNvPr id="809" name="テキスト ボックス 808">
          <a:extLst>
            <a:ext uri="{FF2B5EF4-FFF2-40B4-BE49-F238E27FC236}">
              <a16:creationId xmlns:a16="http://schemas.microsoft.com/office/drawing/2014/main" xmlns="" id="{00000000-0008-0000-0600-000029030000}"/>
            </a:ext>
          </a:extLst>
        </xdr:cNvPr>
        <xdr:cNvSpPr txBox="1"/>
      </xdr:nvSpPr>
      <xdr:spPr>
        <a:xfrm>
          <a:off x="20199428" y="98476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91237</xdr:rowOff>
    </xdr:from>
    <xdr:to>
      <xdr:col>102</xdr:col>
      <xdr:colOff>114300</xdr:colOff>
      <xdr:row>59</xdr:row>
      <xdr:rowOff>91367</xdr:rowOff>
    </xdr:to>
    <xdr:cxnSp macro="">
      <xdr:nvCxnSpPr>
        <xdr:cNvPr id="810" name="直線コネクタ 809">
          <a:extLst>
            <a:ext uri="{FF2B5EF4-FFF2-40B4-BE49-F238E27FC236}">
              <a16:creationId xmlns:a16="http://schemas.microsoft.com/office/drawing/2014/main" xmlns="" id="{00000000-0008-0000-0600-00002A030000}"/>
            </a:ext>
          </a:extLst>
        </xdr:cNvPr>
        <xdr:cNvCxnSpPr/>
      </xdr:nvCxnSpPr>
      <xdr:spPr>
        <a:xfrm flipV="1">
          <a:off x="18656300" y="10206787"/>
          <a:ext cx="889000" cy="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131665</xdr:rowOff>
    </xdr:from>
    <xdr:to>
      <xdr:col>102</xdr:col>
      <xdr:colOff>165100</xdr:colOff>
      <xdr:row>59</xdr:row>
      <xdr:rowOff>61815</xdr:rowOff>
    </xdr:to>
    <xdr:sp macro="" textlink="">
      <xdr:nvSpPr>
        <xdr:cNvPr id="811" name="フローチャート: 判断 810">
          <a:extLst>
            <a:ext uri="{FF2B5EF4-FFF2-40B4-BE49-F238E27FC236}">
              <a16:creationId xmlns:a16="http://schemas.microsoft.com/office/drawing/2014/main" xmlns="" id="{00000000-0008-0000-0600-00002B030000}"/>
            </a:ext>
          </a:extLst>
        </xdr:cNvPr>
        <xdr:cNvSpPr/>
      </xdr:nvSpPr>
      <xdr:spPr>
        <a:xfrm>
          <a:off x="19494500" y="10075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78342</xdr:rowOff>
    </xdr:from>
    <xdr:ext cx="469744" cy="259045"/>
    <xdr:sp macro="" textlink="">
      <xdr:nvSpPr>
        <xdr:cNvPr id="812" name="テキスト ボックス 811">
          <a:extLst>
            <a:ext uri="{FF2B5EF4-FFF2-40B4-BE49-F238E27FC236}">
              <a16:creationId xmlns:a16="http://schemas.microsoft.com/office/drawing/2014/main" xmlns="" id="{00000000-0008-0000-0600-00002C030000}"/>
            </a:ext>
          </a:extLst>
        </xdr:cNvPr>
        <xdr:cNvSpPr txBox="1"/>
      </xdr:nvSpPr>
      <xdr:spPr>
        <a:xfrm>
          <a:off x="19310428" y="98509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125051</xdr:rowOff>
    </xdr:from>
    <xdr:to>
      <xdr:col>98</xdr:col>
      <xdr:colOff>38100</xdr:colOff>
      <xdr:row>59</xdr:row>
      <xdr:rowOff>55201</xdr:rowOff>
    </xdr:to>
    <xdr:sp macro="" textlink="">
      <xdr:nvSpPr>
        <xdr:cNvPr id="813" name="フローチャート: 判断 812">
          <a:extLst>
            <a:ext uri="{FF2B5EF4-FFF2-40B4-BE49-F238E27FC236}">
              <a16:creationId xmlns:a16="http://schemas.microsoft.com/office/drawing/2014/main" xmlns="" id="{00000000-0008-0000-0600-00002D030000}"/>
            </a:ext>
          </a:extLst>
        </xdr:cNvPr>
        <xdr:cNvSpPr/>
      </xdr:nvSpPr>
      <xdr:spPr>
        <a:xfrm>
          <a:off x="18605500" y="10069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71728</xdr:rowOff>
    </xdr:from>
    <xdr:ext cx="469744" cy="259045"/>
    <xdr:sp macro="" textlink="">
      <xdr:nvSpPr>
        <xdr:cNvPr id="814" name="テキスト ボックス 813">
          <a:extLst>
            <a:ext uri="{FF2B5EF4-FFF2-40B4-BE49-F238E27FC236}">
              <a16:creationId xmlns:a16="http://schemas.microsoft.com/office/drawing/2014/main" xmlns="" id="{00000000-0008-0000-0600-00002E030000}"/>
            </a:ext>
          </a:extLst>
        </xdr:cNvPr>
        <xdr:cNvSpPr txBox="1"/>
      </xdr:nvSpPr>
      <xdr:spPr>
        <a:xfrm>
          <a:off x="18421428" y="98443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xmlns="" id="{00000000-0008-0000-0600-00002F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xmlns="" id="{00000000-0008-0000-0600-000030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xmlns="" id="{00000000-0008-0000-0600-000031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xmlns="" id="{00000000-0008-0000-0600-000032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xmlns="" id="{00000000-0008-0000-0600-000033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46756</xdr:rowOff>
    </xdr:from>
    <xdr:to>
      <xdr:col>116</xdr:col>
      <xdr:colOff>114300</xdr:colOff>
      <xdr:row>59</xdr:row>
      <xdr:rowOff>148356</xdr:rowOff>
    </xdr:to>
    <xdr:sp macro="" textlink="">
      <xdr:nvSpPr>
        <xdr:cNvPr id="820" name="楕円 819">
          <a:extLst>
            <a:ext uri="{FF2B5EF4-FFF2-40B4-BE49-F238E27FC236}">
              <a16:creationId xmlns:a16="http://schemas.microsoft.com/office/drawing/2014/main" xmlns="" id="{00000000-0008-0000-0600-000034030000}"/>
            </a:ext>
          </a:extLst>
        </xdr:cNvPr>
        <xdr:cNvSpPr/>
      </xdr:nvSpPr>
      <xdr:spPr>
        <a:xfrm>
          <a:off x="22110700" y="10162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133133</xdr:rowOff>
    </xdr:from>
    <xdr:ext cx="313932" cy="259045"/>
    <xdr:sp macro="" textlink="">
      <xdr:nvSpPr>
        <xdr:cNvPr id="821" name="貸付金該当値テキスト">
          <a:extLst>
            <a:ext uri="{FF2B5EF4-FFF2-40B4-BE49-F238E27FC236}">
              <a16:creationId xmlns:a16="http://schemas.microsoft.com/office/drawing/2014/main" xmlns="" id="{00000000-0008-0000-0600-000035030000}"/>
            </a:ext>
          </a:extLst>
        </xdr:cNvPr>
        <xdr:cNvSpPr txBox="1"/>
      </xdr:nvSpPr>
      <xdr:spPr>
        <a:xfrm>
          <a:off x="22212300" y="1007723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59</xdr:row>
      <xdr:rowOff>46772</xdr:rowOff>
    </xdr:from>
    <xdr:to>
      <xdr:col>112</xdr:col>
      <xdr:colOff>38100</xdr:colOff>
      <xdr:row>59</xdr:row>
      <xdr:rowOff>148372</xdr:rowOff>
    </xdr:to>
    <xdr:sp macro="" textlink="">
      <xdr:nvSpPr>
        <xdr:cNvPr id="822" name="楕円 821">
          <a:extLst>
            <a:ext uri="{FF2B5EF4-FFF2-40B4-BE49-F238E27FC236}">
              <a16:creationId xmlns:a16="http://schemas.microsoft.com/office/drawing/2014/main" xmlns="" id="{00000000-0008-0000-0600-000036030000}"/>
            </a:ext>
          </a:extLst>
        </xdr:cNvPr>
        <xdr:cNvSpPr/>
      </xdr:nvSpPr>
      <xdr:spPr>
        <a:xfrm>
          <a:off x="21272500" y="10162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59</xdr:row>
      <xdr:rowOff>139499</xdr:rowOff>
    </xdr:from>
    <xdr:ext cx="313932" cy="259045"/>
    <xdr:sp macro="" textlink="">
      <xdr:nvSpPr>
        <xdr:cNvPr id="823" name="テキスト ボックス 822">
          <a:extLst>
            <a:ext uri="{FF2B5EF4-FFF2-40B4-BE49-F238E27FC236}">
              <a16:creationId xmlns:a16="http://schemas.microsoft.com/office/drawing/2014/main" xmlns="" id="{00000000-0008-0000-0600-000037030000}"/>
            </a:ext>
          </a:extLst>
        </xdr:cNvPr>
        <xdr:cNvSpPr txBox="1"/>
      </xdr:nvSpPr>
      <xdr:spPr>
        <a:xfrm>
          <a:off x="21166333" y="1025504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59</xdr:row>
      <xdr:rowOff>40355</xdr:rowOff>
    </xdr:from>
    <xdr:to>
      <xdr:col>107</xdr:col>
      <xdr:colOff>101600</xdr:colOff>
      <xdr:row>59</xdr:row>
      <xdr:rowOff>141955</xdr:rowOff>
    </xdr:to>
    <xdr:sp macro="" textlink="">
      <xdr:nvSpPr>
        <xdr:cNvPr id="824" name="楕円 823">
          <a:extLst>
            <a:ext uri="{FF2B5EF4-FFF2-40B4-BE49-F238E27FC236}">
              <a16:creationId xmlns:a16="http://schemas.microsoft.com/office/drawing/2014/main" xmlns="" id="{00000000-0008-0000-0600-000038030000}"/>
            </a:ext>
          </a:extLst>
        </xdr:cNvPr>
        <xdr:cNvSpPr/>
      </xdr:nvSpPr>
      <xdr:spPr>
        <a:xfrm>
          <a:off x="20383500" y="10155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133082</xdr:rowOff>
    </xdr:from>
    <xdr:ext cx="378565" cy="259045"/>
    <xdr:sp macro="" textlink="">
      <xdr:nvSpPr>
        <xdr:cNvPr id="825" name="テキスト ボックス 824">
          <a:extLst>
            <a:ext uri="{FF2B5EF4-FFF2-40B4-BE49-F238E27FC236}">
              <a16:creationId xmlns:a16="http://schemas.microsoft.com/office/drawing/2014/main" xmlns="" id="{00000000-0008-0000-0600-000039030000}"/>
            </a:ext>
          </a:extLst>
        </xdr:cNvPr>
        <xdr:cNvSpPr txBox="1"/>
      </xdr:nvSpPr>
      <xdr:spPr>
        <a:xfrm>
          <a:off x="20245017" y="102486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59</xdr:row>
      <xdr:rowOff>40437</xdr:rowOff>
    </xdr:from>
    <xdr:to>
      <xdr:col>102</xdr:col>
      <xdr:colOff>165100</xdr:colOff>
      <xdr:row>59</xdr:row>
      <xdr:rowOff>142037</xdr:rowOff>
    </xdr:to>
    <xdr:sp macro="" textlink="">
      <xdr:nvSpPr>
        <xdr:cNvPr id="826" name="楕円 825">
          <a:extLst>
            <a:ext uri="{FF2B5EF4-FFF2-40B4-BE49-F238E27FC236}">
              <a16:creationId xmlns:a16="http://schemas.microsoft.com/office/drawing/2014/main" xmlns="" id="{00000000-0008-0000-0600-00003A030000}"/>
            </a:ext>
          </a:extLst>
        </xdr:cNvPr>
        <xdr:cNvSpPr/>
      </xdr:nvSpPr>
      <xdr:spPr>
        <a:xfrm>
          <a:off x="19494500" y="10155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59</xdr:row>
      <xdr:rowOff>133164</xdr:rowOff>
    </xdr:from>
    <xdr:ext cx="378565" cy="259045"/>
    <xdr:sp macro="" textlink="">
      <xdr:nvSpPr>
        <xdr:cNvPr id="827" name="テキスト ボックス 826">
          <a:extLst>
            <a:ext uri="{FF2B5EF4-FFF2-40B4-BE49-F238E27FC236}">
              <a16:creationId xmlns:a16="http://schemas.microsoft.com/office/drawing/2014/main" xmlns="" id="{00000000-0008-0000-0600-00003B030000}"/>
            </a:ext>
          </a:extLst>
        </xdr:cNvPr>
        <xdr:cNvSpPr txBox="1"/>
      </xdr:nvSpPr>
      <xdr:spPr>
        <a:xfrm>
          <a:off x="19356017" y="102487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40567</xdr:rowOff>
    </xdr:from>
    <xdr:to>
      <xdr:col>98</xdr:col>
      <xdr:colOff>38100</xdr:colOff>
      <xdr:row>59</xdr:row>
      <xdr:rowOff>142167</xdr:rowOff>
    </xdr:to>
    <xdr:sp macro="" textlink="">
      <xdr:nvSpPr>
        <xdr:cNvPr id="828" name="楕円 827">
          <a:extLst>
            <a:ext uri="{FF2B5EF4-FFF2-40B4-BE49-F238E27FC236}">
              <a16:creationId xmlns:a16="http://schemas.microsoft.com/office/drawing/2014/main" xmlns="" id="{00000000-0008-0000-0600-00003C030000}"/>
            </a:ext>
          </a:extLst>
        </xdr:cNvPr>
        <xdr:cNvSpPr/>
      </xdr:nvSpPr>
      <xdr:spPr>
        <a:xfrm>
          <a:off x="18605500" y="10156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133294</xdr:rowOff>
    </xdr:from>
    <xdr:ext cx="378565" cy="259045"/>
    <xdr:sp macro="" textlink="">
      <xdr:nvSpPr>
        <xdr:cNvPr id="829" name="テキスト ボックス 828">
          <a:extLst>
            <a:ext uri="{FF2B5EF4-FFF2-40B4-BE49-F238E27FC236}">
              <a16:creationId xmlns:a16="http://schemas.microsoft.com/office/drawing/2014/main" xmlns="" id="{00000000-0008-0000-0600-00003D030000}"/>
            </a:ext>
          </a:extLst>
        </xdr:cNvPr>
        <xdr:cNvSpPr txBox="1"/>
      </xdr:nvSpPr>
      <xdr:spPr>
        <a:xfrm>
          <a:off x="18467017" y="102488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0" name="正方形/長方形 829">
          <a:extLst>
            <a:ext uri="{FF2B5EF4-FFF2-40B4-BE49-F238E27FC236}">
              <a16:creationId xmlns:a16="http://schemas.microsoft.com/office/drawing/2014/main" xmlns="" id="{00000000-0008-0000-0600-00003E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1" name="正方形/長方形 830">
          <a:extLst>
            <a:ext uri="{FF2B5EF4-FFF2-40B4-BE49-F238E27FC236}">
              <a16:creationId xmlns:a16="http://schemas.microsoft.com/office/drawing/2014/main" xmlns="" id="{00000000-0008-0000-0600-00003F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2" name="正方形/長方形 831">
          <a:extLst>
            <a:ext uri="{FF2B5EF4-FFF2-40B4-BE49-F238E27FC236}">
              <a16:creationId xmlns:a16="http://schemas.microsoft.com/office/drawing/2014/main" xmlns="" id="{00000000-0008-0000-0600-000040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3" name="正方形/長方形 832">
          <a:extLst>
            <a:ext uri="{FF2B5EF4-FFF2-40B4-BE49-F238E27FC236}">
              <a16:creationId xmlns:a16="http://schemas.microsoft.com/office/drawing/2014/main" xmlns="" id="{00000000-0008-0000-0600-000041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4" name="正方形/長方形 833">
          <a:extLst>
            <a:ext uri="{FF2B5EF4-FFF2-40B4-BE49-F238E27FC236}">
              <a16:creationId xmlns:a16="http://schemas.microsoft.com/office/drawing/2014/main" xmlns="" id="{00000000-0008-0000-0600-000042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5" name="正方形/長方形 834">
          <a:extLst>
            <a:ext uri="{FF2B5EF4-FFF2-40B4-BE49-F238E27FC236}">
              <a16:creationId xmlns:a16="http://schemas.microsoft.com/office/drawing/2014/main" xmlns="" id="{00000000-0008-0000-0600-000043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6" name="正方形/長方形 835">
          <a:extLst>
            <a:ext uri="{FF2B5EF4-FFF2-40B4-BE49-F238E27FC236}">
              <a16:creationId xmlns:a16="http://schemas.microsoft.com/office/drawing/2014/main" xmlns="" id="{00000000-0008-0000-0600-000044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7" name="正方形/長方形 836">
          <a:extLst>
            <a:ext uri="{FF2B5EF4-FFF2-40B4-BE49-F238E27FC236}">
              <a16:creationId xmlns:a16="http://schemas.microsoft.com/office/drawing/2014/main" xmlns="" id="{00000000-0008-0000-0600-000045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8" name="テキスト ボックス 837">
          <a:extLst>
            <a:ext uri="{FF2B5EF4-FFF2-40B4-BE49-F238E27FC236}">
              <a16:creationId xmlns:a16="http://schemas.microsoft.com/office/drawing/2014/main" xmlns="" id="{00000000-0008-0000-0600-000046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9" name="直線コネクタ 838">
          <a:extLst>
            <a:ext uri="{FF2B5EF4-FFF2-40B4-BE49-F238E27FC236}">
              <a16:creationId xmlns:a16="http://schemas.microsoft.com/office/drawing/2014/main" xmlns="" id="{00000000-0008-0000-0600-000047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40" name="テキスト ボックス 839">
          <a:extLst>
            <a:ext uri="{FF2B5EF4-FFF2-40B4-BE49-F238E27FC236}">
              <a16:creationId xmlns:a16="http://schemas.microsoft.com/office/drawing/2014/main" xmlns="" id="{00000000-0008-0000-0600-000048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41" name="直線コネクタ 840">
          <a:extLst>
            <a:ext uri="{FF2B5EF4-FFF2-40B4-BE49-F238E27FC236}">
              <a16:creationId xmlns:a16="http://schemas.microsoft.com/office/drawing/2014/main" xmlns="" id="{00000000-0008-0000-0600-000049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42" name="テキスト ボックス 841">
          <a:extLst>
            <a:ext uri="{FF2B5EF4-FFF2-40B4-BE49-F238E27FC236}">
              <a16:creationId xmlns:a16="http://schemas.microsoft.com/office/drawing/2014/main" xmlns="" id="{00000000-0008-0000-0600-00004A030000}"/>
            </a:ext>
          </a:extLst>
        </xdr:cNvPr>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43" name="直線コネクタ 842">
          <a:extLst>
            <a:ext uri="{FF2B5EF4-FFF2-40B4-BE49-F238E27FC236}">
              <a16:creationId xmlns:a16="http://schemas.microsoft.com/office/drawing/2014/main" xmlns="" id="{00000000-0008-0000-0600-00004B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44" name="テキスト ボックス 843">
          <a:extLst>
            <a:ext uri="{FF2B5EF4-FFF2-40B4-BE49-F238E27FC236}">
              <a16:creationId xmlns:a16="http://schemas.microsoft.com/office/drawing/2014/main" xmlns="" id="{00000000-0008-0000-0600-00004C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45" name="直線コネクタ 844">
          <a:extLst>
            <a:ext uri="{FF2B5EF4-FFF2-40B4-BE49-F238E27FC236}">
              <a16:creationId xmlns:a16="http://schemas.microsoft.com/office/drawing/2014/main" xmlns="" id="{00000000-0008-0000-0600-00004D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46" name="テキスト ボックス 845">
          <a:extLst>
            <a:ext uri="{FF2B5EF4-FFF2-40B4-BE49-F238E27FC236}">
              <a16:creationId xmlns:a16="http://schemas.microsoft.com/office/drawing/2014/main" xmlns="" id="{00000000-0008-0000-0600-00004E030000}"/>
            </a:ext>
          </a:extLst>
        </xdr:cNvPr>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7" name="直線コネクタ 846">
          <a:extLst>
            <a:ext uri="{FF2B5EF4-FFF2-40B4-BE49-F238E27FC236}">
              <a16:creationId xmlns:a16="http://schemas.microsoft.com/office/drawing/2014/main" xmlns="" id="{00000000-0008-0000-0600-00004F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48" name="テキスト ボックス 847">
          <a:extLst>
            <a:ext uri="{FF2B5EF4-FFF2-40B4-BE49-F238E27FC236}">
              <a16:creationId xmlns:a16="http://schemas.microsoft.com/office/drawing/2014/main" xmlns="" id="{00000000-0008-0000-0600-000050030000}"/>
            </a:ext>
          </a:extLst>
        </xdr:cNvPr>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9" name="直線コネクタ 848">
          <a:extLst>
            <a:ext uri="{FF2B5EF4-FFF2-40B4-BE49-F238E27FC236}">
              <a16:creationId xmlns:a16="http://schemas.microsoft.com/office/drawing/2014/main" xmlns="" id="{00000000-0008-0000-0600-000051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50" name="テキスト ボックス 849">
          <a:extLst>
            <a:ext uri="{FF2B5EF4-FFF2-40B4-BE49-F238E27FC236}">
              <a16:creationId xmlns:a16="http://schemas.microsoft.com/office/drawing/2014/main" xmlns="" id="{00000000-0008-0000-0600-000052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1" name="直線コネクタ 850">
          <a:extLst>
            <a:ext uri="{FF2B5EF4-FFF2-40B4-BE49-F238E27FC236}">
              <a16:creationId xmlns:a16="http://schemas.microsoft.com/office/drawing/2014/main" xmlns="" id="{00000000-0008-0000-0600-000053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52" name="テキスト ボックス 851">
          <a:extLst>
            <a:ext uri="{FF2B5EF4-FFF2-40B4-BE49-F238E27FC236}">
              <a16:creationId xmlns:a16="http://schemas.microsoft.com/office/drawing/2014/main" xmlns="" id="{00000000-0008-0000-0600-000054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3" name="繰出金グラフ枠">
          <a:extLst>
            <a:ext uri="{FF2B5EF4-FFF2-40B4-BE49-F238E27FC236}">
              <a16:creationId xmlns:a16="http://schemas.microsoft.com/office/drawing/2014/main" xmlns="" id="{00000000-0008-0000-0600-000055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69</xdr:row>
      <xdr:rowOff>140271</xdr:rowOff>
    </xdr:from>
    <xdr:to>
      <xdr:col>116</xdr:col>
      <xdr:colOff>62864</xdr:colOff>
      <xdr:row>78</xdr:row>
      <xdr:rowOff>69481</xdr:rowOff>
    </xdr:to>
    <xdr:cxnSp macro="">
      <xdr:nvCxnSpPr>
        <xdr:cNvPr id="854" name="直線コネクタ 853">
          <a:extLst>
            <a:ext uri="{FF2B5EF4-FFF2-40B4-BE49-F238E27FC236}">
              <a16:creationId xmlns:a16="http://schemas.microsoft.com/office/drawing/2014/main" xmlns="" id="{00000000-0008-0000-0600-000056030000}"/>
            </a:ext>
          </a:extLst>
        </xdr:cNvPr>
        <xdr:cNvCxnSpPr/>
      </xdr:nvCxnSpPr>
      <xdr:spPr>
        <a:xfrm flipV="1">
          <a:off x="22159595" y="11970321"/>
          <a:ext cx="1269" cy="1472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73308</xdr:rowOff>
    </xdr:from>
    <xdr:ext cx="534377" cy="259045"/>
    <xdr:sp macro="" textlink="">
      <xdr:nvSpPr>
        <xdr:cNvPr id="855" name="繰出金最小値テキスト">
          <a:extLst>
            <a:ext uri="{FF2B5EF4-FFF2-40B4-BE49-F238E27FC236}">
              <a16:creationId xmlns:a16="http://schemas.microsoft.com/office/drawing/2014/main" xmlns="" id="{00000000-0008-0000-0600-000057030000}"/>
            </a:ext>
          </a:extLst>
        </xdr:cNvPr>
        <xdr:cNvSpPr txBox="1"/>
      </xdr:nvSpPr>
      <xdr:spPr>
        <a:xfrm>
          <a:off x="22212300" y="13446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69481</xdr:rowOff>
    </xdr:from>
    <xdr:to>
      <xdr:col>116</xdr:col>
      <xdr:colOff>152400</xdr:colOff>
      <xdr:row>78</xdr:row>
      <xdr:rowOff>69481</xdr:rowOff>
    </xdr:to>
    <xdr:cxnSp macro="">
      <xdr:nvCxnSpPr>
        <xdr:cNvPr id="856" name="直線コネクタ 855">
          <a:extLst>
            <a:ext uri="{FF2B5EF4-FFF2-40B4-BE49-F238E27FC236}">
              <a16:creationId xmlns:a16="http://schemas.microsoft.com/office/drawing/2014/main" xmlns="" id="{00000000-0008-0000-0600-000058030000}"/>
            </a:ext>
          </a:extLst>
        </xdr:cNvPr>
        <xdr:cNvCxnSpPr/>
      </xdr:nvCxnSpPr>
      <xdr:spPr>
        <a:xfrm>
          <a:off x="22072600" y="134425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68</xdr:row>
      <xdr:rowOff>86948</xdr:rowOff>
    </xdr:from>
    <xdr:ext cx="599010" cy="259045"/>
    <xdr:sp macro="" textlink="">
      <xdr:nvSpPr>
        <xdr:cNvPr id="857" name="繰出金最大値テキスト">
          <a:extLst>
            <a:ext uri="{FF2B5EF4-FFF2-40B4-BE49-F238E27FC236}">
              <a16:creationId xmlns:a16="http://schemas.microsoft.com/office/drawing/2014/main" xmlns="" id="{00000000-0008-0000-0600-000059030000}"/>
            </a:ext>
          </a:extLst>
        </xdr:cNvPr>
        <xdr:cNvSpPr txBox="1"/>
      </xdr:nvSpPr>
      <xdr:spPr>
        <a:xfrm>
          <a:off x="22212300" y="117455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104,970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69</xdr:row>
      <xdr:rowOff>140271</xdr:rowOff>
    </xdr:from>
    <xdr:to>
      <xdr:col>116</xdr:col>
      <xdr:colOff>152400</xdr:colOff>
      <xdr:row>69</xdr:row>
      <xdr:rowOff>140271</xdr:rowOff>
    </xdr:to>
    <xdr:cxnSp macro="">
      <xdr:nvCxnSpPr>
        <xdr:cNvPr id="858" name="直線コネクタ 857">
          <a:extLst>
            <a:ext uri="{FF2B5EF4-FFF2-40B4-BE49-F238E27FC236}">
              <a16:creationId xmlns:a16="http://schemas.microsoft.com/office/drawing/2014/main" xmlns="" id="{00000000-0008-0000-0600-00005A030000}"/>
            </a:ext>
          </a:extLst>
        </xdr:cNvPr>
        <xdr:cNvCxnSpPr/>
      </xdr:nvCxnSpPr>
      <xdr:spPr>
        <a:xfrm>
          <a:off x="22072600" y="119703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88818</xdr:rowOff>
    </xdr:from>
    <xdr:to>
      <xdr:col>116</xdr:col>
      <xdr:colOff>63500</xdr:colOff>
      <xdr:row>76</xdr:row>
      <xdr:rowOff>21856</xdr:rowOff>
    </xdr:to>
    <xdr:cxnSp macro="">
      <xdr:nvCxnSpPr>
        <xdr:cNvPr id="859" name="直線コネクタ 858">
          <a:extLst>
            <a:ext uri="{FF2B5EF4-FFF2-40B4-BE49-F238E27FC236}">
              <a16:creationId xmlns:a16="http://schemas.microsoft.com/office/drawing/2014/main" xmlns="" id="{00000000-0008-0000-0600-00005B030000}"/>
            </a:ext>
          </a:extLst>
        </xdr:cNvPr>
        <xdr:cNvCxnSpPr/>
      </xdr:nvCxnSpPr>
      <xdr:spPr>
        <a:xfrm>
          <a:off x="21323300" y="12947568"/>
          <a:ext cx="838200" cy="104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68115</xdr:rowOff>
    </xdr:from>
    <xdr:ext cx="534377" cy="259045"/>
    <xdr:sp macro="" textlink="">
      <xdr:nvSpPr>
        <xdr:cNvPr id="860" name="繰出金平均値テキスト">
          <a:extLst>
            <a:ext uri="{FF2B5EF4-FFF2-40B4-BE49-F238E27FC236}">
              <a16:creationId xmlns:a16="http://schemas.microsoft.com/office/drawing/2014/main" xmlns="" id="{00000000-0008-0000-0600-00005C030000}"/>
            </a:ext>
          </a:extLst>
        </xdr:cNvPr>
        <xdr:cNvSpPr txBox="1"/>
      </xdr:nvSpPr>
      <xdr:spPr>
        <a:xfrm>
          <a:off x="22212300" y="127554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45238</xdr:rowOff>
    </xdr:from>
    <xdr:to>
      <xdr:col>116</xdr:col>
      <xdr:colOff>114300</xdr:colOff>
      <xdr:row>75</xdr:row>
      <xdr:rowOff>146838</xdr:rowOff>
    </xdr:to>
    <xdr:sp macro="" textlink="">
      <xdr:nvSpPr>
        <xdr:cNvPr id="861" name="フローチャート: 判断 860">
          <a:extLst>
            <a:ext uri="{FF2B5EF4-FFF2-40B4-BE49-F238E27FC236}">
              <a16:creationId xmlns:a16="http://schemas.microsoft.com/office/drawing/2014/main" xmlns="" id="{00000000-0008-0000-0600-00005D030000}"/>
            </a:ext>
          </a:extLst>
        </xdr:cNvPr>
        <xdr:cNvSpPr/>
      </xdr:nvSpPr>
      <xdr:spPr>
        <a:xfrm>
          <a:off x="22110700" y="12903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88818</xdr:rowOff>
    </xdr:from>
    <xdr:to>
      <xdr:col>111</xdr:col>
      <xdr:colOff>177800</xdr:colOff>
      <xdr:row>75</xdr:row>
      <xdr:rowOff>140481</xdr:rowOff>
    </xdr:to>
    <xdr:cxnSp macro="">
      <xdr:nvCxnSpPr>
        <xdr:cNvPr id="862" name="直線コネクタ 861">
          <a:extLst>
            <a:ext uri="{FF2B5EF4-FFF2-40B4-BE49-F238E27FC236}">
              <a16:creationId xmlns:a16="http://schemas.microsoft.com/office/drawing/2014/main" xmlns="" id="{00000000-0008-0000-0600-00005E030000}"/>
            </a:ext>
          </a:extLst>
        </xdr:cNvPr>
        <xdr:cNvCxnSpPr/>
      </xdr:nvCxnSpPr>
      <xdr:spPr>
        <a:xfrm flipV="1">
          <a:off x="20434300" y="12947568"/>
          <a:ext cx="889000" cy="516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74</xdr:row>
      <xdr:rowOff>71793</xdr:rowOff>
    </xdr:from>
    <xdr:to>
      <xdr:col>112</xdr:col>
      <xdr:colOff>38100</xdr:colOff>
      <xdr:row>75</xdr:row>
      <xdr:rowOff>1943</xdr:rowOff>
    </xdr:to>
    <xdr:sp macro="" textlink="">
      <xdr:nvSpPr>
        <xdr:cNvPr id="863" name="フローチャート: 判断 862">
          <a:extLst>
            <a:ext uri="{FF2B5EF4-FFF2-40B4-BE49-F238E27FC236}">
              <a16:creationId xmlns:a16="http://schemas.microsoft.com/office/drawing/2014/main" xmlns="" id="{00000000-0008-0000-0600-00005F030000}"/>
            </a:ext>
          </a:extLst>
        </xdr:cNvPr>
        <xdr:cNvSpPr/>
      </xdr:nvSpPr>
      <xdr:spPr>
        <a:xfrm>
          <a:off x="21272500" y="12759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18470</xdr:rowOff>
    </xdr:from>
    <xdr:ext cx="534377" cy="259045"/>
    <xdr:sp macro="" textlink="">
      <xdr:nvSpPr>
        <xdr:cNvPr id="864" name="テキスト ボックス 863">
          <a:extLst>
            <a:ext uri="{FF2B5EF4-FFF2-40B4-BE49-F238E27FC236}">
              <a16:creationId xmlns:a16="http://schemas.microsoft.com/office/drawing/2014/main" xmlns="" id="{00000000-0008-0000-0600-000060030000}"/>
            </a:ext>
          </a:extLst>
        </xdr:cNvPr>
        <xdr:cNvSpPr txBox="1"/>
      </xdr:nvSpPr>
      <xdr:spPr>
        <a:xfrm>
          <a:off x="21056111" y="12534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140481</xdr:rowOff>
    </xdr:from>
    <xdr:to>
      <xdr:col>107</xdr:col>
      <xdr:colOff>50800</xdr:colOff>
      <xdr:row>76</xdr:row>
      <xdr:rowOff>18199</xdr:rowOff>
    </xdr:to>
    <xdr:cxnSp macro="">
      <xdr:nvCxnSpPr>
        <xdr:cNvPr id="865" name="直線コネクタ 864">
          <a:extLst>
            <a:ext uri="{FF2B5EF4-FFF2-40B4-BE49-F238E27FC236}">
              <a16:creationId xmlns:a16="http://schemas.microsoft.com/office/drawing/2014/main" xmlns="" id="{00000000-0008-0000-0600-000061030000}"/>
            </a:ext>
          </a:extLst>
        </xdr:cNvPr>
        <xdr:cNvCxnSpPr/>
      </xdr:nvCxnSpPr>
      <xdr:spPr>
        <a:xfrm flipV="1">
          <a:off x="19545300" y="12999231"/>
          <a:ext cx="889000" cy="49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74</xdr:row>
      <xdr:rowOff>46875</xdr:rowOff>
    </xdr:from>
    <xdr:to>
      <xdr:col>107</xdr:col>
      <xdr:colOff>101600</xdr:colOff>
      <xdr:row>74</xdr:row>
      <xdr:rowOff>148475</xdr:rowOff>
    </xdr:to>
    <xdr:sp macro="" textlink="">
      <xdr:nvSpPr>
        <xdr:cNvPr id="866" name="フローチャート: 判断 865">
          <a:extLst>
            <a:ext uri="{FF2B5EF4-FFF2-40B4-BE49-F238E27FC236}">
              <a16:creationId xmlns:a16="http://schemas.microsoft.com/office/drawing/2014/main" xmlns="" id="{00000000-0008-0000-0600-000062030000}"/>
            </a:ext>
          </a:extLst>
        </xdr:cNvPr>
        <xdr:cNvSpPr/>
      </xdr:nvSpPr>
      <xdr:spPr>
        <a:xfrm>
          <a:off x="20383500" y="12734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72</xdr:row>
      <xdr:rowOff>165002</xdr:rowOff>
    </xdr:from>
    <xdr:ext cx="534377" cy="259045"/>
    <xdr:sp macro="" textlink="">
      <xdr:nvSpPr>
        <xdr:cNvPr id="867" name="テキスト ボックス 866">
          <a:extLst>
            <a:ext uri="{FF2B5EF4-FFF2-40B4-BE49-F238E27FC236}">
              <a16:creationId xmlns:a16="http://schemas.microsoft.com/office/drawing/2014/main" xmlns="" id="{00000000-0008-0000-0600-000063030000}"/>
            </a:ext>
          </a:extLst>
        </xdr:cNvPr>
        <xdr:cNvSpPr txBox="1"/>
      </xdr:nvSpPr>
      <xdr:spPr>
        <a:xfrm>
          <a:off x="20167111" y="125094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18199</xdr:rowOff>
    </xdr:from>
    <xdr:to>
      <xdr:col>102</xdr:col>
      <xdr:colOff>114300</xdr:colOff>
      <xdr:row>76</xdr:row>
      <xdr:rowOff>106077</xdr:rowOff>
    </xdr:to>
    <xdr:cxnSp macro="">
      <xdr:nvCxnSpPr>
        <xdr:cNvPr id="868" name="直線コネクタ 867">
          <a:extLst>
            <a:ext uri="{FF2B5EF4-FFF2-40B4-BE49-F238E27FC236}">
              <a16:creationId xmlns:a16="http://schemas.microsoft.com/office/drawing/2014/main" xmlns="" id="{00000000-0008-0000-0600-000064030000}"/>
            </a:ext>
          </a:extLst>
        </xdr:cNvPr>
        <xdr:cNvCxnSpPr/>
      </xdr:nvCxnSpPr>
      <xdr:spPr>
        <a:xfrm flipV="1">
          <a:off x="18656300" y="13048399"/>
          <a:ext cx="889000" cy="87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74</xdr:row>
      <xdr:rowOff>29102</xdr:rowOff>
    </xdr:from>
    <xdr:to>
      <xdr:col>102</xdr:col>
      <xdr:colOff>165100</xdr:colOff>
      <xdr:row>74</xdr:row>
      <xdr:rowOff>130702</xdr:rowOff>
    </xdr:to>
    <xdr:sp macro="" textlink="">
      <xdr:nvSpPr>
        <xdr:cNvPr id="869" name="フローチャート: 判断 868">
          <a:extLst>
            <a:ext uri="{FF2B5EF4-FFF2-40B4-BE49-F238E27FC236}">
              <a16:creationId xmlns:a16="http://schemas.microsoft.com/office/drawing/2014/main" xmlns="" id="{00000000-0008-0000-0600-000065030000}"/>
            </a:ext>
          </a:extLst>
        </xdr:cNvPr>
        <xdr:cNvSpPr/>
      </xdr:nvSpPr>
      <xdr:spPr>
        <a:xfrm>
          <a:off x="19494500" y="12716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72</xdr:row>
      <xdr:rowOff>147229</xdr:rowOff>
    </xdr:from>
    <xdr:ext cx="534377" cy="259045"/>
    <xdr:sp macro="" textlink="">
      <xdr:nvSpPr>
        <xdr:cNvPr id="870" name="テキスト ボックス 869">
          <a:extLst>
            <a:ext uri="{FF2B5EF4-FFF2-40B4-BE49-F238E27FC236}">
              <a16:creationId xmlns:a16="http://schemas.microsoft.com/office/drawing/2014/main" xmlns="" id="{00000000-0008-0000-0600-000066030000}"/>
            </a:ext>
          </a:extLst>
        </xdr:cNvPr>
        <xdr:cNvSpPr txBox="1"/>
      </xdr:nvSpPr>
      <xdr:spPr>
        <a:xfrm>
          <a:off x="19278111" y="12491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11271</xdr:rowOff>
    </xdr:from>
    <xdr:to>
      <xdr:col>98</xdr:col>
      <xdr:colOff>38100</xdr:colOff>
      <xdr:row>74</xdr:row>
      <xdr:rowOff>112871</xdr:rowOff>
    </xdr:to>
    <xdr:sp macro="" textlink="">
      <xdr:nvSpPr>
        <xdr:cNvPr id="871" name="フローチャート: 判断 870">
          <a:extLst>
            <a:ext uri="{FF2B5EF4-FFF2-40B4-BE49-F238E27FC236}">
              <a16:creationId xmlns:a16="http://schemas.microsoft.com/office/drawing/2014/main" xmlns="" id="{00000000-0008-0000-0600-000067030000}"/>
            </a:ext>
          </a:extLst>
        </xdr:cNvPr>
        <xdr:cNvSpPr/>
      </xdr:nvSpPr>
      <xdr:spPr>
        <a:xfrm>
          <a:off x="18605500" y="12698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72</xdr:row>
      <xdr:rowOff>129398</xdr:rowOff>
    </xdr:from>
    <xdr:ext cx="534377" cy="259045"/>
    <xdr:sp macro="" textlink="">
      <xdr:nvSpPr>
        <xdr:cNvPr id="872" name="テキスト ボックス 871">
          <a:extLst>
            <a:ext uri="{FF2B5EF4-FFF2-40B4-BE49-F238E27FC236}">
              <a16:creationId xmlns:a16="http://schemas.microsoft.com/office/drawing/2014/main" xmlns="" id="{00000000-0008-0000-0600-000068030000}"/>
            </a:ext>
          </a:extLst>
        </xdr:cNvPr>
        <xdr:cNvSpPr txBox="1"/>
      </xdr:nvSpPr>
      <xdr:spPr>
        <a:xfrm>
          <a:off x="18389111" y="12473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3" name="テキスト ボックス 872">
          <a:extLst>
            <a:ext uri="{FF2B5EF4-FFF2-40B4-BE49-F238E27FC236}">
              <a16:creationId xmlns:a16="http://schemas.microsoft.com/office/drawing/2014/main" xmlns="" id="{00000000-0008-0000-0600-000069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4" name="テキスト ボックス 873">
          <a:extLst>
            <a:ext uri="{FF2B5EF4-FFF2-40B4-BE49-F238E27FC236}">
              <a16:creationId xmlns:a16="http://schemas.microsoft.com/office/drawing/2014/main" xmlns="" id="{00000000-0008-0000-0600-00006A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5" name="テキスト ボックス 874">
          <a:extLst>
            <a:ext uri="{FF2B5EF4-FFF2-40B4-BE49-F238E27FC236}">
              <a16:creationId xmlns:a16="http://schemas.microsoft.com/office/drawing/2014/main" xmlns="" id="{00000000-0008-0000-0600-00006B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6" name="テキスト ボックス 875">
          <a:extLst>
            <a:ext uri="{FF2B5EF4-FFF2-40B4-BE49-F238E27FC236}">
              <a16:creationId xmlns:a16="http://schemas.microsoft.com/office/drawing/2014/main" xmlns="" id="{00000000-0008-0000-0600-00006C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7" name="テキスト ボックス 876">
          <a:extLst>
            <a:ext uri="{FF2B5EF4-FFF2-40B4-BE49-F238E27FC236}">
              <a16:creationId xmlns:a16="http://schemas.microsoft.com/office/drawing/2014/main" xmlns="" id="{00000000-0008-0000-0600-00006D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142507</xdr:rowOff>
    </xdr:from>
    <xdr:to>
      <xdr:col>116</xdr:col>
      <xdr:colOff>114300</xdr:colOff>
      <xdr:row>76</xdr:row>
      <xdr:rowOff>72656</xdr:rowOff>
    </xdr:to>
    <xdr:sp macro="" textlink="">
      <xdr:nvSpPr>
        <xdr:cNvPr id="878" name="楕円 877">
          <a:extLst>
            <a:ext uri="{FF2B5EF4-FFF2-40B4-BE49-F238E27FC236}">
              <a16:creationId xmlns:a16="http://schemas.microsoft.com/office/drawing/2014/main" xmlns="" id="{00000000-0008-0000-0600-00006E030000}"/>
            </a:ext>
          </a:extLst>
        </xdr:cNvPr>
        <xdr:cNvSpPr/>
      </xdr:nvSpPr>
      <xdr:spPr>
        <a:xfrm>
          <a:off x="22110700" y="13001257"/>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75</xdr:row>
      <xdr:rowOff>120933</xdr:rowOff>
    </xdr:from>
    <xdr:ext cx="534377" cy="259045"/>
    <xdr:sp macro="" textlink="">
      <xdr:nvSpPr>
        <xdr:cNvPr id="879" name="繰出金該当値テキスト">
          <a:extLst>
            <a:ext uri="{FF2B5EF4-FFF2-40B4-BE49-F238E27FC236}">
              <a16:creationId xmlns:a16="http://schemas.microsoft.com/office/drawing/2014/main" xmlns="" id="{00000000-0008-0000-0600-00006F030000}"/>
            </a:ext>
          </a:extLst>
        </xdr:cNvPr>
        <xdr:cNvSpPr txBox="1"/>
      </xdr:nvSpPr>
      <xdr:spPr>
        <a:xfrm>
          <a:off x="22212300" y="12979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38018</xdr:rowOff>
    </xdr:from>
    <xdr:to>
      <xdr:col>112</xdr:col>
      <xdr:colOff>38100</xdr:colOff>
      <xdr:row>75</xdr:row>
      <xdr:rowOff>139618</xdr:rowOff>
    </xdr:to>
    <xdr:sp macro="" textlink="">
      <xdr:nvSpPr>
        <xdr:cNvPr id="880" name="楕円 879">
          <a:extLst>
            <a:ext uri="{FF2B5EF4-FFF2-40B4-BE49-F238E27FC236}">
              <a16:creationId xmlns:a16="http://schemas.microsoft.com/office/drawing/2014/main" xmlns="" id="{00000000-0008-0000-0600-000070030000}"/>
            </a:ext>
          </a:extLst>
        </xdr:cNvPr>
        <xdr:cNvSpPr/>
      </xdr:nvSpPr>
      <xdr:spPr>
        <a:xfrm>
          <a:off x="21272500" y="12896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130745</xdr:rowOff>
    </xdr:from>
    <xdr:ext cx="534377" cy="259045"/>
    <xdr:sp macro="" textlink="">
      <xdr:nvSpPr>
        <xdr:cNvPr id="881" name="テキスト ボックス 880">
          <a:extLst>
            <a:ext uri="{FF2B5EF4-FFF2-40B4-BE49-F238E27FC236}">
              <a16:creationId xmlns:a16="http://schemas.microsoft.com/office/drawing/2014/main" xmlns="" id="{00000000-0008-0000-0600-000071030000}"/>
            </a:ext>
          </a:extLst>
        </xdr:cNvPr>
        <xdr:cNvSpPr txBox="1"/>
      </xdr:nvSpPr>
      <xdr:spPr>
        <a:xfrm>
          <a:off x="21056111" y="12989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89681</xdr:rowOff>
    </xdr:from>
    <xdr:to>
      <xdr:col>107</xdr:col>
      <xdr:colOff>101600</xdr:colOff>
      <xdr:row>76</xdr:row>
      <xdr:rowOff>19831</xdr:rowOff>
    </xdr:to>
    <xdr:sp macro="" textlink="">
      <xdr:nvSpPr>
        <xdr:cNvPr id="882" name="楕円 881">
          <a:extLst>
            <a:ext uri="{FF2B5EF4-FFF2-40B4-BE49-F238E27FC236}">
              <a16:creationId xmlns:a16="http://schemas.microsoft.com/office/drawing/2014/main" xmlns="" id="{00000000-0008-0000-0600-000072030000}"/>
            </a:ext>
          </a:extLst>
        </xdr:cNvPr>
        <xdr:cNvSpPr/>
      </xdr:nvSpPr>
      <xdr:spPr>
        <a:xfrm>
          <a:off x="20383500" y="129484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10958</xdr:rowOff>
    </xdr:from>
    <xdr:ext cx="534377" cy="259045"/>
    <xdr:sp macro="" textlink="">
      <xdr:nvSpPr>
        <xdr:cNvPr id="883" name="テキスト ボックス 882">
          <a:extLst>
            <a:ext uri="{FF2B5EF4-FFF2-40B4-BE49-F238E27FC236}">
              <a16:creationId xmlns:a16="http://schemas.microsoft.com/office/drawing/2014/main" xmlns="" id="{00000000-0008-0000-0600-000073030000}"/>
            </a:ext>
          </a:extLst>
        </xdr:cNvPr>
        <xdr:cNvSpPr txBox="1"/>
      </xdr:nvSpPr>
      <xdr:spPr>
        <a:xfrm>
          <a:off x="20167111" y="13041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138849</xdr:rowOff>
    </xdr:from>
    <xdr:to>
      <xdr:col>102</xdr:col>
      <xdr:colOff>165100</xdr:colOff>
      <xdr:row>76</xdr:row>
      <xdr:rowOff>68999</xdr:rowOff>
    </xdr:to>
    <xdr:sp macro="" textlink="">
      <xdr:nvSpPr>
        <xdr:cNvPr id="884" name="楕円 883">
          <a:extLst>
            <a:ext uri="{FF2B5EF4-FFF2-40B4-BE49-F238E27FC236}">
              <a16:creationId xmlns:a16="http://schemas.microsoft.com/office/drawing/2014/main" xmlns="" id="{00000000-0008-0000-0600-000074030000}"/>
            </a:ext>
          </a:extLst>
        </xdr:cNvPr>
        <xdr:cNvSpPr/>
      </xdr:nvSpPr>
      <xdr:spPr>
        <a:xfrm>
          <a:off x="19494500" y="12997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60126</xdr:rowOff>
    </xdr:from>
    <xdr:ext cx="534377" cy="259045"/>
    <xdr:sp macro="" textlink="">
      <xdr:nvSpPr>
        <xdr:cNvPr id="885" name="テキスト ボックス 884">
          <a:extLst>
            <a:ext uri="{FF2B5EF4-FFF2-40B4-BE49-F238E27FC236}">
              <a16:creationId xmlns:a16="http://schemas.microsoft.com/office/drawing/2014/main" xmlns="" id="{00000000-0008-0000-0600-000075030000}"/>
            </a:ext>
          </a:extLst>
        </xdr:cNvPr>
        <xdr:cNvSpPr txBox="1"/>
      </xdr:nvSpPr>
      <xdr:spPr>
        <a:xfrm>
          <a:off x="19278111" y="13090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55277</xdr:rowOff>
    </xdr:from>
    <xdr:to>
      <xdr:col>98</xdr:col>
      <xdr:colOff>38100</xdr:colOff>
      <xdr:row>76</xdr:row>
      <xdr:rowOff>156877</xdr:rowOff>
    </xdr:to>
    <xdr:sp macro="" textlink="">
      <xdr:nvSpPr>
        <xdr:cNvPr id="886" name="楕円 885">
          <a:extLst>
            <a:ext uri="{FF2B5EF4-FFF2-40B4-BE49-F238E27FC236}">
              <a16:creationId xmlns:a16="http://schemas.microsoft.com/office/drawing/2014/main" xmlns="" id="{00000000-0008-0000-0600-000076030000}"/>
            </a:ext>
          </a:extLst>
        </xdr:cNvPr>
        <xdr:cNvSpPr/>
      </xdr:nvSpPr>
      <xdr:spPr>
        <a:xfrm>
          <a:off x="18605500" y="13085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148004</xdr:rowOff>
    </xdr:from>
    <xdr:ext cx="534377" cy="259045"/>
    <xdr:sp macro="" textlink="">
      <xdr:nvSpPr>
        <xdr:cNvPr id="887" name="テキスト ボックス 886">
          <a:extLst>
            <a:ext uri="{FF2B5EF4-FFF2-40B4-BE49-F238E27FC236}">
              <a16:creationId xmlns:a16="http://schemas.microsoft.com/office/drawing/2014/main" xmlns="" id="{00000000-0008-0000-0600-000077030000}"/>
            </a:ext>
          </a:extLst>
        </xdr:cNvPr>
        <xdr:cNvSpPr txBox="1"/>
      </xdr:nvSpPr>
      <xdr:spPr>
        <a:xfrm>
          <a:off x="18389111" y="131782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8" name="正方形/長方形 887">
          <a:extLst>
            <a:ext uri="{FF2B5EF4-FFF2-40B4-BE49-F238E27FC236}">
              <a16:creationId xmlns:a16="http://schemas.microsoft.com/office/drawing/2014/main" xmlns="" id="{00000000-0008-0000-0600-000078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9" name="正方形/長方形 888">
          <a:extLst>
            <a:ext uri="{FF2B5EF4-FFF2-40B4-BE49-F238E27FC236}">
              <a16:creationId xmlns:a16="http://schemas.microsoft.com/office/drawing/2014/main" xmlns="" id="{00000000-0008-0000-0600-000079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0" name="正方形/長方形 889">
          <a:extLst>
            <a:ext uri="{FF2B5EF4-FFF2-40B4-BE49-F238E27FC236}">
              <a16:creationId xmlns:a16="http://schemas.microsoft.com/office/drawing/2014/main" xmlns="" id="{00000000-0008-0000-0600-00007A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1" name="正方形/長方形 890">
          <a:extLst>
            <a:ext uri="{FF2B5EF4-FFF2-40B4-BE49-F238E27FC236}">
              <a16:creationId xmlns:a16="http://schemas.microsoft.com/office/drawing/2014/main" xmlns="" id="{00000000-0008-0000-0600-00007B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2" name="正方形/長方形 891">
          <a:extLst>
            <a:ext uri="{FF2B5EF4-FFF2-40B4-BE49-F238E27FC236}">
              <a16:creationId xmlns:a16="http://schemas.microsoft.com/office/drawing/2014/main" xmlns="" id="{00000000-0008-0000-0600-00007C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3" name="正方形/長方形 892">
          <a:extLst>
            <a:ext uri="{FF2B5EF4-FFF2-40B4-BE49-F238E27FC236}">
              <a16:creationId xmlns:a16="http://schemas.microsoft.com/office/drawing/2014/main" xmlns="" id="{00000000-0008-0000-0600-00007D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4" name="正方形/長方形 893">
          <a:extLst>
            <a:ext uri="{FF2B5EF4-FFF2-40B4-BE49-F238E27FC236}">
              <a16:creationId xmlns:a16="http://schemas.microsoft.com/office/drawing/2014/main" xmlns="" id="{00000000-0008-0000-0600-00007E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5" name="正方形/長方形 894">
          <a:extLst>
            <a:ext uri="{FF2B5EF4-FFF2-40B4-BE49-F238E27FC236}">
              <a16:creationId xmlns:a16="http://schemas.microsoft.com/office/drawing/2014/main" xmlns="" id="{00000000-0008-0000-0600-00007F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6" name="テキスト ボックス 895">
          <a:extLst>
            <a:ext uri="{FF2B5EF4-FFF2-40B4-BE49-F238E27FC236}">
              <a16:creationId xmlns:a16="http://schemas.microsoft.com/office/drawing/2014/main" xmlns="" id="{00000000-0008-0000-0600-000080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7" name="直線コネクタ 896">
          <a:extLst>
            <a:ext uri="{FF2B5EF4-FFF2-40B4-BE49-F238E27FC236}">
              <a16:creationId xmlns:a16="http://schemas.microsoft.com/office/drawing/2014/main" xmlns="" id="{00000000-0008-0000-0600-000081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99</xdr:row>
      <xdr:rowOff>44450</xdr:rowOff>
    </xdr:from>
    <xdr:to>
      <xdr:col>120</xdr:col>
      <xdr:colOff>114300</xdr:colOff>
      <xdr:row>99</xdr:row>
      <xdr:rowOff>44450</xdr:rowOff>
    </xdr:to>
    <xdr:cxnSp macro="">
      <xdr:nvCxnSpPr>
        <xdr:cNvPr id="898" name="直線コネクタ 897">
          <a:extLst>
            <a:ext uri="{FF2B5EF4-FFF2-40B4-BE49-F238E27FC236}">
              <a16:creationId xmlns:a16="http://schemas.microsoft.com/office/drawing/2014/main" xmlns="" id="{00000000-0008-0000-0600-000082030000}"/>
            </a:ext>
          </a:extLst>
        </xdr:cNvPr>
        <xdr:cNvCxnSpPr/>
      </xdr:nvCxnSpPr>
      <xdr:spPr>
        <a:xfrm>
          <a:off x="18288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98</xdr:row>
      <xdr:rowOff>73677</xdr:rowOff>
    </xdr:from>
    <xdr:ext cx="248786" cy="259045"/>
    <xdr:sp macro="" textlink="">
      <xdr:nvSpPr>
        <xdr:cNvPr id="899" name="テキスト ボックス 898">
          <a:extLst>
            <a:ext uri="{FF2B5EF4-FFF2-40B4-BE49-F238E27FC236}">
              <a16:creationId xmlns:a16="http://schemas.microsoft.com/office/drawing/2014/main" xmlns="" id="{00000000-0008-0000-0600-000083030000}"/>
            </a:ext>
          </a:extLst>
        </xdr:cNvPr>
        <xdr:cNvSpPr txBox="1"/>
      </xdr:nvSpPr>
      <xdr:spPr>
        <a:xfrm>
          <a:off x="18039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6350</xdr:rowOff>
    </xdr:from>
    <xdr:to>
      <xdr:col>120</xdr:col>
      <xdr:colOff>114300</xdr:colOff>
      <xdr:row>97</xdr:row>
      <xdr:rowOff>6350</xdr:rowOff>
    </xdr:to>
    <xdr:cxnSp macro="">
      <xdr:nvCxnSpPr>
        <xdr:cNvPr id="900" name="直線コネクタ 899">
          <a:extLst>
            <a:ext uri="{FF2B5EF4-FFF2-40B4-BE49-F238E27FC236}">
              <a16:creationId xmlns:a16="http://schemas.microsoft.com/office/drawing/2014/main" xmlns="" id="{00000000-0008-0000-0600-000084030000}"/>
            </a:ext>
          </a:extLst>
        </xdr:cNvPr>
        <xdr:cNvCxnSpPr/>
      </xdr:nvCxnSpPr>
      <xdr:spPr>
        <a:xfrm>
          <a:off x="18288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35577</xdr:rowOff>
    </xdr:from>
    <xdr:ext cx="467179" cy="259045"/>
    <xdr:sp macro="" textlink="">
      <xdr:nvSpPr>
        <xdr:cNvPr id="901" name="テキスト ボックス 900">
          <a:extLst>
            <a:ext uri="{FF2B5EF4-FFF2-40B4-BE49-F238E27FC236}">
              <a16:creationId xmlns:a16="http://schemas.microsoft.com/office/drawing/2014/main" xmlns="" id="{00000000-0008-0000-0600-000085030000}"/>
            </a:ext>
          </a:extLst>
        </xdr:cNvPr>
        <xdr:cNvSpPr txBox="1"/>
      </xdr:nvSpPr>
      <xdr:spPr>
        <a:xfrm>
          <a:off x="17820821" y="1649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94</xdr:row>
      <xdr:rowOff>139700</xdr:rowOff>
    </xdr:from>
    <xdr:to>
      <xdr:col>120</xdr:col>
      <xdr:colOff>114300</xdr:colOff>
      <xdr:row>94</xdr:row>
      <xdr:rowOff>139700</xdr:rowOff>
    </xdr:to>
    <xdr:cxnSp macro="">
      <xdr:nvCxnSpPr>
        <xdr:cNvPr id="902" name="直線コネクタ 901">
          <a:extLst>
            <a:ext uri="{FF2B5EF4-FFF2-40B4-BE49-F238E27FC236}">
              <a16:creationId xmlns:a16="http://schemas.microsoft.com/office/drawing/2014/main" xmlns="" id="{00000000-0008-0000-0600-000086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93</xdr:row>
      <xdr:rowOff>168927</xdr:rowOff>
    </xdr:from>
    <xdr:ext cx="467179" cy="259045"/>
    <xdr:sp macro="" textlink="">
      <xdr:nvSpPr>
        <xdr:cNvPr id="903" name="テキスト ボックス 902">
          <a:extLst>
            <a:ext uri="{FF2B5EF4-FFF2-40B4-BE49-F238E27FC236}">
              <a16:creationId xmlns:a16="http://schemas.microsoft.com/office/drawing/2014/main" xmlns="" id="{00000000-0008-0000-0600-000087030000}"/>
            </a:ext>
          </a:extLst>
        </xdr:cNvPr>
        <xdr:cNvSpPr txBox="1"/>
      </xdr:nvSpPr>
      <xdr:spPr>
        <a:xfrm>
          <a:off x="17820821" y="1611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92</xdr:row>
      <xdr:rowOff>101600</xdr:rowOff>
    </xdr:from>
    <xdr:to>
      <xdr:col>120</xdr:col>
      <xdr:colOff>114300</xdr:colOff>
      <xdr:row>92</xdr:row>
      <xdr:rowOff>101600</xdr:rowOff>
    </xdr:to>
    <xdr:cxnSp macro="">
      <xdr:nvCxnSpPr>
        <xdr:cNvPr id="904" name="直線コネクタ 903">
          <a:extLst>
            <a:ext uri="{FF2B5EF4-FFF2-40B4-BE49-F238E27FC236}">
              <a16:creationId xmlns:a16="http://schemas.microsoft.com/office/drawing/2014/main" xmlns="" id="{00000000-0008-0000-0600-000088030000}"/>
            </a:ext>
          </a:extLst>
        </xdr:cNvPr>
        <xdr:cNvCxnSpPr/>
      </xdr:nvCxnSpPr>
      <xdr:spPr>
        <a:xfrm>
          <a:off x="18288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91</xdr:row>
      <xdr:rowOff>130827</xdr:rowOff>
    </xdr:from>
    <xdr:ext cx="467179" cy="259045"/>
    <xdr:sp macro="" textlink="">
      <xdr:nvSpPr>
        <xdr:cNvPr id="905" name="テキスト ボックス 904">
          <a:extLst>
            <a:ext uri="{FF2B5EF4-FFF2-40B4-BE49-F238E27FC236}">
              <a16:creationId xmlns:a16="http://schemas.microsoft.com/office/drawing/2014/main" xmlns="" id="{00000000-0008-0000-0600-000089030000}"/>
            </a:ext>
          </a:extLst>
        </xdr:cNvPr>
        <xdr:cNvSpPr txBox="1"/>
      </xdr:nvSpPr>
      <xdr:spPr>
        <a:xfrm>
          <a:off x="17820821" y="1573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90</xdr:row>
      <xdr:rowOff>63500</xdr:rowOff>
    </xdr:from>
    <xdr:to>
      <xdr:col>120</xdr:col>
      <xdr:colOff>114300</xdr:colOff>
      <xdr:row>90</xdr:row>
      <xdr:rowOff>63500</xdr:rowOff>
    </xdr:to>
    <xdr:cxnSp macro="">
      <xdr:nvCxnSpPr>
        <xdr:cNvPr id="906" name="直線コネクタ 905">
          <a:extLst>
            <a:ext uri="{FF2B5EF4-FFF2-40B4-BE49-F238E27FC236}">
              <a16:creationId xmlns:a16="http://schemas.microsoft.com/office/drawing/2014/main" xmlns="" id="{00000000-0008-0000-0600-00008A030000}"/>
            </a:ext>
          </a:extLst>
        </xdr:cNvPr>
        <xdr:cNvCxnSpPr/>
      </xdr:nvCxnSpPr>
      <xdr:spPr>
        <a:xfrm>
          <a:off x="18288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89</xdr:row>
      <xdr:rowOff>92727</xdr:rowOff>
    </xdr:from>
    <xdr:ext cx="531299" cy="259045"/>
    <xdr:sp macro="" textlink="">
      <xdr:nvSpPr>
        <xdr:cNvPr id="907" name="テキスト ボックス 906">
          <a:extLst>
            <a:ext uri="{FF2B5EF4-FFF2-40B4-BE49-F238E27FC236}">
              <a16:creationId xmlns:a16="http://schemas.microsoft.com/office/drawing/2014/main" xmlns="" id="{00000000-0008-0000-0600-00008B030000}"/>
            </a:ext>
          </a:extLst>
        </xdr:cNvPr>
        <xdr:cNvSpPr txBox="1"/>
      </xdr:nvSpPr>
      <xdr:spPr>
        <a:xfrm>
          <a:off x="17756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8" name="直線コネクタ 907">
          <a:extLst>
            <a:ext uri="{FF2B5EF4-FFF2-40B4-BE49-F238E27FC236}">
              <a16:creationId xmlns:a16="http://schemas.microsoft.com/office/drawing/2014/main" xmlns="" id="{00000000-0008-0000-0600-00008C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87</xdr:row>
      <xdr:rowOff>54627</xdr:rowOff>
    </xdr:from>
    <xdr:ext cx="531299" cy="259045"/>
    <xdr:sp macro="" textlink="">
      <xdr:nvSpPr>
        <xdr:cNvPr id="909" name="テキスト ボックス 908">
          <a:extLst>
            <a:ext uri="{FF2B5EF4-FFF2-40B4-BE49-F238E27FC236}">
              <a16:creationId xmlns:a16="http://schemas.microsoft.com/office/drawing/2014/main" xmlns="" id="{00000000-0008-0000-0600-00008D030000}"/>
            </a:ext>
          </a:extLst>
        </xdr:cNvPr>
        <xdr:cNvSpPr txBox="1"/>
      </xdr:nvSpPr>
      <xdr:spPr>
        <a:xfrm>
          <a:off x="17756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10" name="前年度繰上充用金グラフ枠">
          <a:extLst>
            <a:ext uri="{FF2B5EF4-FFF2-40B4-BE49-F238E27FC236}">
              <a16:creationId xmlns:a16="http://schemas.microsoft.com/office/drawing/2014/main" xmlns="" id="{00000000-0008-0000-0600-00008E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90</xdr:row>
      <xdr:rowOff>168021</xdr:rowOff>
    </xdr:from>
    <xdr:to>
      <xdr:col>116</xdr:col>
      <xdr:colOff>62864</xdr:colOff>
      <xdr:row>99</xdr:row>
      <xdr:rowOff>44450</xdr:rowOff>
    </xdr:to>
    <xdr:cxnSp macro="">
      <xdr:nvCxnSpPr>
        <xdr:cNvPr id="911" name="直線コネクタ 910">
          <a:extLst>
            <a:ext uri="{FF2B5EF4-FFF2-40B4-BE49-F238E27FC236}">
              <a16:creationId xmlns:a16="http://schemas.microsoft.com/office/drawing/2014/main" xmlns="" id="{00000000-0008-0000-0600-00008F030000}"/>
            </a:ext>
          </a:extLst>
        </xdr:cNvPr>
        <xdr:cNvCxnSpPr/>
      </xdr:nvCxnSpPr>
      <xdr:spPr>
        <a:xfrm flipV="1">
          <a:off x="22159595" y="15598521"/>
          <a:ext cx="1269" cy="14194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99</xdr:row>
      <xdr:rowOff>92219</xdr:rowOff>
    </xdr:from>
    <xdr:ext cx="249299" cy="259045"/>
    <xdr:sp macro="" textlink="">
      <xdr:nvSpPr>
        <xdr:cNvPr id="912" name="前年度繰上充用金最小値テキスト">
          <a:extLst>
            <a:ext uri="{FF2B5EF4-FFF2-40B4-BE49-F238E27FC236}">
              <a16:creationId xmlns:a16="http://schemas.microsoft.com/office/drawing/2014/main" xmlns="" id="{00000000-0008-0000-0600-000090030000}"/>
            </a:ext>
          </a:extLst>
        </xdr:cNvPr>
        <xdr:cNvSpPr txBox="1"/>
      </xdr:nvSpPr>
      <xdr:spPr>
        <a:xfrm>
          <a:off x="22212300" y="170657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44450</xdr:rowOff>
    </xdr:from>
    <xdr:to>
      <xdr:col>116</xdr:col>
      <xdr:colOff>152400</xdr:colOff>
      <xdr:row>99</xdr:row>
      <xdr:rowOff>44450</xdr:rowOff>
    </xdr:to>
    <xdr:cxnSp macro="">
      <xdr:nvCxnSpPr>
        <xdr:cNvPr id="913" name="直線コネクタ 912">
          <a:extLst>
            <a:ext uri="{FF2B5EF4-FFF2-40B4-BE49-F238E27FC236}">
              <a16:creationId xmlns:a16="http://schemas.microsoft.com/office/drawing/2014/main" xmlns="" id="{00000000-0008-0000-0600-000091030000}"/>
            </a:ext>
          </a:extLst>
        </xdr:cNvPr>
        <xdr:cNvCxnSpPr/>
      </xdr:nvCxnSpPr>
      <xdr:spPr>
        <a:xfrm>
          <a:off x="22072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89</xdr:row>
      <xdr:rowOff>114698</xdr:rowOff>
    </xdr:from>
    <xdr:ext cx="534377" cy="259045"/>
    <xdr:sp macro="" textlink="">
      <xdr:nvSpPr>
        <xdr:cNvPr id="914" name="前年度繰上充用金最大値テキスト">
          <a:extLst>
            <a:ext uri="{FF2B5EF4-FFF2-40B4-BE49-F238E27FC236}">
              <a16:creationId xmlns:a16="http://schemas.microsoft.com/office/drawing/2014/main" xmlns="" id="{00000000-0008-0000-0600-000092030000}"/>
            </a:ext>
          </a:extLst>
        </xdr:cNvPr>
        <xdr:cNvSpPr txBox="1"/>
      </xdr:nvSpPr>
      <xdr:spPr>
        <a:xfrm>
          <a:off x="22212300" y="15373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90</xdr:row>
      <xdr:rowOff>168021</xdr:rowOff>
    </xdr:from>
    <xdr:to>
      <xdr:col>116</xdr:col>
      <xdr:colOff>152400</xdr:colOff>
      <xdr:row>90</xdr:row>
      <xdr:rowOff>168021</xdr:rowOff>
    </xdr:to>
    <xdr:cxnSp macro="">
      <xdr:nvCxnSpPr>
        <xdr:cNvPr id="915" name="直線コネクタ 914">
          <a:extLst>
            <a:ext uri="{FF2B5EF4-FFF2-40B4-BE49-F238E27FC236}">
              <a16:creationId xmlns:a16="http://schemas.microsoft.com/office/drawing/2014/main" xmlns="" id="{00000000-0008-0000-0600-000093030000}"/>
            </a:ext>
          </a:extLst>
        </xdr:cNvPr>
        <xdr:cNvCxnSpPr/>
      </xdr:nvCxnSpPr>
      <xdr:spPr>
        <a:xfrm>
          <a:off x="22072600" y="155985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99</xdr:row>
      <xdr:rowOff>44450</xdr:rowOff>
    </xdr:from>
    <xdr:to>
      <xdr:col>116</xdr:col>
      <xdr:colOff>63500</xdr:colOff>
      <xdr:row>99</xdr:row>
      <xdr:rowOff>44450</xdr:rowOff>
    </xdr:to>
    <xdr:cxnSp macro="">
      <xdr:nvCxnSpPr>
        <xdr:cNvPr id="916" name="直線コネクタ 915">
          <a:extLst>
            <a:ext uri="{FF2B5EF4-FFF2-40B4-BE49-F238E27FC236}">
              <a16:creationId xmlns:a16="http://schemas.microsoft.com/office/drawing/2014/main" xmlns="" id="{00000000-0008-0000-0600-000094030000}"/>
            </a:ext>
          </a:extLst>
        </xdr:cNvPr>
        <xdr:cNvCxnSpPr/>
      </xdr:nvCxnSpPr>
      <xdr:spPr>
        <a:xfrm>
          <a:off x="21323300" y="1701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9669</xdr:rowOff>
    </xdr:from>
    <xdr:ext cx="313932" cy="259045"/>
    <xdr:sp macro="" textlink="">
      <xdr:nvSpPr>
        <xdr:cNvPr id="917" name="前年度繰上充用金平均値テキスト">
          <a:extLst>
            <a:ext uri="{FF2B5EF4-FFF2-40B4-BE49-F238E27FC236}">
              <a16:creationId xmlns:a16="http://schemas.microsoft.com/office/drawing/2014/main" xmlns="" id="{00000000-0008-0000-0600-000095030000}"/>
            </a:ext>
          </a:extLst>
        </xdr:cNvPr>
        <xdr:cNvSpPr txBox="1"/>
      </xdr:nvSpPr>
      <xdr:spPr>
        <a:xfrm>
          <a:off x="22212300" y="1681176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158242</xdr:rowOff>
    </xdr:from>
    <xdr:to>
      <xdr:col>116</xdr:col>
      <xdr:colOff>114300</xdr:colOff>
      <xdr:row>99</xdr:row>
      <xdr:rowOff>88392</xdr:rowOff>
    </xdr:to>
    <xdr:sp macro="" textlink="">
      <xdr:nvSpPr>
        <xdr:cNvPr id="918" name="フローチャート: 判断 917">
          <a:extLst>
            <a:ext uri="{FF2B5EF4-FFF2-40B4-BE49-F238E27FC236}">
              <a16:creationId xmlns:a16="http://schemas.microsoft.com/office/drawing/2014/main" xmlns="" id="{00000000-0008-0000-0600-000096030000}"/>
            </a:ext>
          </a:extLst>
        </xdr:cNvPr>
        <xdr:cNvSpPr/>
      </xdr:nvSpPr>
      <xdr:spPr>
        <a:xfrm>
          <a:off x="22110700" y="16960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99</xdr:row>
      <xdr:rowOff>44450</xdr:rowOff>
    </xdr:from>
    <xdr:to>
      <xdr:col>111</xdr:col>
      <xdr:colOff>177800</xdr:colOff>
      <xdr:row>99</xdr:row>
      <xdr:rowOff>44450</xdr:rowOff>
    </xdr:to>
    <xdr:cxnSp macro="">
      <xdr:nvCxnSpPr>
        <xdr:cNvPr id="919" name="直線コネクタ 918">
          <a:extLst>
            <a:ext uri="{FF2B5EF4-FFF2-40B4-BE49-F238E27FC236}">
              <a16:creationId xmlns:a16="http://schemas.microsoft.com/office/drawing/2014/main" xmlns="" id="{00000000-0008-0000-0600-000097030000}"/>
            </a:ext>
          </a:extLst>
        </xdr:cNvPr>
        <xdr:cNvCxnSpPr/>
      </xdr:nvCxnSpPr>
      <xdr:spPr>
        <a:xfrm>
          <a:off x="20434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98</xdr:row>
      <xdr:rowOff>156972</xdr:rowOff>
    </xdr:from>
    <xdr:to>
      <xdr:col>112</xdr:col>
      <xdr:colOff>38100</xdr:colOff>
      <xdr:row>99</xdr:row>
      <xdr:rowOff>87122</xdr:rowOff>
    </xdr:to>
    <xdr:sp macro="" textlink="">
      <xdr:nvSpPr>
        <xdr:cNvPr id="920" name="フローチャート: 判断 919">
          <a:extLst>
            <a:ext uri="{FF2B5EF4-FFF2-40B4-BE49-F238E27FC236}">
              <a16:creationId xmlns:a16="http://schemas.microsoft.com/office/drawing/2014/main" xmlns="" id="{00000000-0008-0000-0600-000098030000}"/>
            </a:ext>
          </a:extLst>
        </xdr:cNvPr>
        <xdr:cNvSpPr/>
      </xdr:nvSpPr>
      <xdr:spPr>
        <a:xfrm>
          <a:off x="21272500" y="16959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97</xdr:row>
      <xdr:rowOff>103649</xdr:rowOff>
    </xdr:from>
    <xdr:ext cx="313932" cy="259045"/>
    <xdr:sp macro="" textlink="">
      <xdr:nvSpPr>
        <xdr:cNvPr id="921" name="テキスト ボックス 920">
          <a:extLst>
            <a:ext uri="{FF2B5EF4-FFF2-40B4-BE49-F238E27FC236}">
              <a16:creationId xmlns:a16="http://schemas.microsoft.com/office/drawing/2014/main" xmlns="" id="{00000000-0008-0000-0600-000099030000}"/>
            </a:ext>
          </a:extLst>
        </xdr:cNvPr>
        <xdr:cNvSpPr txBox="1"/>
      </xdr:nvSpPr>
      <xdr:spPr>
        <a:xfrm>
          <a:off x="21166333" y="1673429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99</xdr:row>
      <xdr:rowOff>44450</xdr:rowOff>
    </xdr:from>
    <xdr:to>
      <xdr:col>107</xdr:col>
      <xdr:colOff>50800</xdr:colOff>
      <xdr:row>99</xdr:row>
      <xdr:rowOff>44450</xdr:rowOff>
    </xdr:to>
    <xdr:cxnSp macro="">
      <xdr:nvCxnSpPr>
        <xdr:cNvPr id="922" name="直線コネクタ 921">
          <a:extLst>
            <a:ext uri="{FF2B5EF4-FFF2-40B4-BE49-F238E27FC236}">
              <a16:creationId xmlns:a16="http://schemas.microsoft.com/office/drawing/2014/main" xmlns="" id="{00000000-0008-0000-0600-00009A030000}"/>
            </a:ext>
          </a:extLst>
        </xdr:cNvPr>
        <xdr:cNvCxnSpPr/>
      </xdr:nvCxnSpPr>
      <xdr:spPr>
        <a:xfrm>
          <a:off x="19545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98</xdr:row>
      <xdr:rowOff>156718</xdr:rowOff>
    </xdr:from>
    <xdr:to>
      <xdr:col>107</xdr:col>
      <xdr:colOff>101600</xdr:colOff>
      <xdr:row>99</xdr:row>
      <xdr:rowOff>86868</xdr:rowOff>
    </xdr:to>
    <xdr:sp macro="" textlink="">
      <xdr:nvSpPr>
        <xdr:cNvPr id="923" name="フローチャート: 判断 922">
          <a:extLst>
            <a:ext uri="{FF2B5EF4-FFF2-40B4-BE49-F238E27FC236}">
              <a16:creationId xmlns:a16="http://schemas.microsoft.com/office/drawing/2014/main" xmlns="" id="{00000000-0008-0000-0600-00009B030000}"/>
            </a:ext>
          </a:extLst>
        </xdr:cNvPr>
        <xdr:cNvSpPr/>
      </xdr:nvSpPr>
      <xdr:spPr>
        <a:xfrm>
          <a:off x="20383500" y="16958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97</xdr:row>
      <xdr:rowOff>103395</xdr:rowOff>
    </xdr:from>
    <xdr:ext cx="313932" cy="259045"/>
    <xdr:sp macro="" textlink="">
      <xdr:nvSpPr>
        <xdr:cNvPr id="924" name="テキスト ボックス 923">
          <a:extLst>
            <a:ext uri="{FF2B5EF4-FFF2-40B4-BE49-F238E27FC236}">
              <a16:creationId xmlns:a16="http://schemas.microsoft.com/office/drawing/2014/main" xmlns="" id="{00000000-0008-0000-0600-00009C030000}"/>
            </a:ext>
          </a:extLst>
        </xdr:cNvPr>
        <xdr:cNvSpPr txBox="1"/>
      </xdr:nvSpPr>
      <xdr:spPr>
        <a:xfrm>
          <a:off x="20277333" y="1673404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99</xdr:row>
      <xdr:rowOff>44450</xdr:rowOff>
    </xdr:from>
    <xdr:to>
      <xdr:col>102</xdr:col>
      <xdr:colOff>114300</xdr:colOff>
      <xdr:row>99</xdr:row>
      <xdr:rowOff>44450</xdr:rowOff>
    </xdr:to>
    <xdr:cxnSp macro="">
      <xdr:nvCxnSpPr>
        <xdr:cNvPr id="925" name="直線コネクタ 924">
          <a:extLst>
            <a:ext uri="{FF2B5EF4-FFF2-40B4-BE49-F238E27FC236}">
              <a16:creationId xmlns:a16="http://schemas.microsoft.com/office/drawing/2014/main" xmlns="" id="{00000000-0008-0000-0600-00009D030000}"/>
            </a:ext>
          </a:extLst>
        </xdr:cNvPr>
        <xdr:cNvCxnSpPr/>
      </xdr:nvCxnSpPr>
      <xdr:spPr>
        <a:xfrm>
          <a:off x="18656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98</xdr:row>
      <xdr:rowOff>157353</xdr:rowOff>
    </xdr:from>
    <xdr:to>
      <xdr:col>102</xdr:col>
      <xdr:colOff>165100</xdr:colOff>
      <xdr:row>99</xdr:row>
      <xdr:rowOff>87503</xdr:rowOff>
    </xdr:to>
    <xdr:sp macro="" textlink="">
      <xdr:nvSpPr>
        <xdr:cNvPr id="926" name="フローチャート: 判断 925">
          <a:extLst>
            <a:ext uri="{FF2B5EF4-FFF2-40B4-BE49-F238E27FC236}">
              <a16:creationId xmlns:a16="http://schemas.microsoft.com/office/drawing/2014/main" xmlns="" id="{00000000-0008-0000-0600-00009E030000}"/>
            </a:ext>
          </a:extLst>
        </xdr:cNvPr>
        <xdr:cNvSpPr/>
      </xdr:nvSpPr>
      <xdr:spPr>
        <a:xfrm>
          <a:off x="19494500" y="16959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97</xdr:row>
      <xdr:rowOff>104030</xdr:rowOff>
    </xdr:from>
    <xdr:ext cx="313932" cy="259045"/>
    <xdr:sp macro="" textlink="">
      <xdr:nvSpPr>
        <xdr:cNvPr id="927" name="テキスト ボックス 926">
          <a:extLst>
            <a:ext uri="{FF2B5EF4-FFF2-40B4-BE49-F238E27FC236}">
              <a16:creationId xmlns:a16="http://schemas.microsoft.com/office/drawing/2014/main" xmlns="" id="{00000000-0008-0000-0600-00009F030000}"/>
            </a:ext>
          </a:extLst>
        </xdr:cNvPr>
        <xdr:cNvSpPr txBox="1"/>
      </xdr:nvSpPr>
      <xdr:spPr>
        <a:xfrm>
          <a:off x="19388333" y="1673468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158114</xdr:rowOff>
    </xdr:from>
    <xdr:to>
      <xdr:col>98</xdr:col>
      <xdr:colOff>38100</xdr:colOff>
      <xdr:row>99</xdr:row>
      <xdr:rowOff>88264</xdr:rowOff>
    </xdr:to>
    <xdr:sp macro="" textlink="">
      <xdr:nvSpPr>
        <xdr:cNvPr id="928" name="フローチャート: 判断 927">
          <a:extLst>
            <a:ext uri="{FF2B5EF4-FFF2-40B4-BE49-F238E27FC236}">
              <a16:creationId xmlns:a16="http://schemas.microsoft.com/office/drawing/2014/main" xmlns="" id="{00000000-0008-0000-0600-0000A0030000}"/>
            </a:ext>
          </a:extLst>
        </xdr:cNvPr>
        <xdr:cNvSpPr/>
      </xdr:nvSpPr>
      <xdr:spPr>
        <a:xfrm>
          <a:off x="18605500" y="16960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97</xdr:row>
      <xdr:rowOff>104791</xdr:rowOff>
    </xdr:from>
    <xdr:ext cx="313932" cy="259045"/>
    <xdr:sp macro="" textlink="">
      <xdr:nvSpPr>
        <xdr:cNvPr id="929" name="テキスト ボックス 928">
          <a:extLst>
            <a:ext uri="{FF2B5EF4-FFF2-40B4-BE49-F238E27FC236}">
              <a16:creationId xmlns:a16="http://schemas.microsoft.com/office/drawing/2014/main" xmlns="" id="{00000000-0008-0000-0600-0000A1030000}"/>
            </a:ext>
          </a:extLst>
        </xdr:cNvPr>
        <xdr:cNvSpPr txBox="1"/>
      </xdr:nvSpPr>
      <xdr:spPr>
        <a:xfrm>
          <a:off x="18499333" y="1673544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30" name="テキスト ボックス 929">
          <a:extLst>
            <a:ext uri="{FF2B5EF4-FFF2-40B4-BE49-F238E27FC236}">
              <a16:creationId xmlns:a16="http://schemas.microsoft.com/office/drawing/2014/main" xmlns="" id="{00000000-0008-0000-0600-0000A2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31" name="テキスト ボックス 930">
          <a:extLst>
            <a:ext uri="{FF2B5EF4-FFF2-40B4-BE49-F238E27FC236}">
              <a16:creationId xmlns:a16="http://schemas.microsoft.com/office/drawing/2014/main" xmlns="" id="{00000000-0008-0000-0600-0000A3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32" name="テキスト ボックス 931">
          <a:extLst>
            <a:ext uri="{FF2B5EF4-FFF2-40B4-BE49-F238E27FC236}">
              <a16:creationId xmlns:a16="http://schemas.microsoft.com/office/drawing/2014/main" xmlns="" id="{00000000-0008-0000-0600-0000A4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33" name="テキスト ボックス 932">
          <a:extLst>
            <a:ext uri="{FF2B5EF4-FFF2-40B4-BE49-F238E27FC236}">
              <a16:creationId xmlns:a16="http://schemas.microsoft.com/office/drawing/2014/main" xmlns="" id="{00000000-0008-0000-0600-0000A5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34" name="テキスト ボックス 933">
          <a:extLst>
            <a:ext uri="{FF2B5EF4-FFF2-40B4-BE49-F238E27FC236}">
              <a16:creationId xmlns:a16="http://schemas.microsoft.com/office/drawing/2014/main" xmlns="" id="{00000000-0008-0000-0600-0000A6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165100</xdr:rowOff>
    </xdr:from>
    <xdr:to>
      <xdr:col>116</xdr:col>
      <xdr:colOff>114300</xdr:colOff>
      <xdr:row>99</xdr:row>
      <xdr:rowOff>95250</xdr:rowOff>
    </xdr:to>
    <xdr:sp macro="" textlink="">
      <xdr:nvSpPr>
        <xdr:cNvPr id="935" name="楕円 934">
          <a:extLst>
            <a:ext uri="{FF2B5EF4-FFF2-40B4-BE49-F238E27FC236}">
              <a16:creationId xmlns:a16="http://schemas.microsoft.com/office/drawing/2014/main" xmlns="" id="{00000000-0008-0000-0600-0000A7030000}"/>
            </a:ext>
          </a:extLst>
        </xdr:cNvPr>
        <xdr:cNvSpPr/>
      </xdr:nvSpPr>
      <xdr:spPr>
        <a:xfrm>
          <a:off x="221107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98</xdr:row>
      <xdr:rowOff>136669</xdr:rowOff>
    </xdr:from>
    <xdr:ext cx="249299" cy="259045"/>
    <xdr:sp macro="" textlink="">
      <xdr:nvSpPr>
        <xdr:cNvPr id="936" name="前年度繰上充用金該当値テキスト">
          <a:extLst>
            <a:ext uri="{FF2B5EF4-FFF2-40B4-BE49-F238E27FC236}">
              <a16:creationId xmlns:a16="http://schemas.microsoft.com/office/drawing/2014/main" xmlns="" id="{00000000-0008-0000-0600-0000A8030000}"/>
            </a:ext>
          </a:extLst>
        </xdr:cNvPr>
        <xdr:cNvSpPr txBox="1"/>
      </xdr:nvSpPr>
      <xdr:spPr>
        <a:xfrm>
          <a:off x="22212300" y="169387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165100</xdr:rowOff>
    </xdr:from>
    <xdr:to>
      <xdr:col>112</xdr:col>
      <xdr:colOff>38100</xdr:colOff>
      <xdr:row>99</xdr:row>
      <xdr:rowOff>95250</xdr:rowOff>
    </xdr:to>
    <xdr:sp macro="" textlink="">
      <xdr:nvSpPr>
        <xdr:cNvPr id="937" name="楕円 936">
          <a:extLst>
            <a:ext uri="{FF2B5EF4-FFF2-40B4-BE49-F238E27FC236}">
              <a16:creationId xmlns:a16="http://schemas.microsoft.com/office/drawing/2014/main" xmlns="" id="{00000000-0008-0000-0600-0000A9030000}"/>
            </a:ext>
          </a:extLst>
        </xdr:cNvPr>
        <xdr:cNvSpPr/>
      </xdr:nvSpPr>
      <xdr:spPr>
        <a:xfrm>
          <a:off x="21272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99</xdr:row>
      <xdr:rowOff>86377</xdr:rowOff>
    </xdr:from>
    <xdr:ext cx="249299" cy="259045"/>
    <xdr:sp macro="" textlink="">
      <xdr:nvSpPr>
        <xdr:cNvPr id="938" name="テキスト ボックス 937">
          <a:extLst>
            <a:ext uri="{FF2B5EF4-FFF2-40B4-BE49-F238E27FC236}">
              <a16:creationId xmlns:a16="http://schemas.microsoft.com/office/drawing/2014/main" xmlns="" id="{00000000-0008-0000-0600-0000AA030000}"/>
            </a:ext>
          </a:extLst>
        </xdr:cNvPr>
        <xdr:cNvSpPr txBox="1"/>
      </xdr:nvSpPr>
      <xdr:spPr>
        <a:xfrm>
          <a:off x="21198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98</xdr:row>
      <xdr:rowOff>165100</xdr:rowOff>
    </xdr:from>
    <xdr:to>
      <xdr:col>107</xdr:col>
      <xdr:colOff>101600</xdr:colOff>
      <xdr:row>99</xdr:row>
      <xdr:rowOff>95250</xdr:rowOff>
    </xdr:to>
    <xdr:sp macro="" textlink="">
      <xdr:nvSpPr>
        <xdr:cNvPr id="939" name="楕円 938">
          <a:extLst>
            <a:ext uri="{FF2B5EF4-FFF2-40B4-BE49-F238E27FC236}">
              <a16:creationId xmlns:a16="http://schemas.microsoft.com/office/drawing/2014/main" xmlns="" id="{00000000-0008-0000-0600-0000AB030000}"/>
            </a:ext>
          </a:extLst>
        </xdr:cNvPr>
        <xdr:cNvSpPr/>
      </xdr:nvSpPr>
      <xdr:spPr>
        <a:xfrm>
          <a:off x="20383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99</xdr:row>
      <xdr:rowOff>86377</xdr:rowOff>
    </xdr:from>
    <xdr:ext cx="249299" cy="259045"/>
    <xdr:sp macro="" textlink="">
      <xdr:nvSpPr>
        <xdr:cNvPr id="940" name="テキスト ボックス 939">
          <a:extLst>
            <a:ext uri="{FF2B5EF4-FFF2-40B4-BE49-F238E27FC236}">
              <a16:creationId xmlns:a16="http://schemas.microsoft.com/office/drawing/2014/main" xmlns="" id="{00000000-0008-0000-0600-0000AC030000}"/>
            </a:ext>
          </a:extLst>
        </xdr:cNvPr>
        <xdr:cNvSpPr txBox="1"/>
      </xdr:nvSpPr>
      <xdr:spPr>
        <a:xfrm>
          <a:off x="20309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98</xdr:row>
      <xdr:rowOff>165100</xdr:rowOff>
    </xdr:from>
    <xdr:to>
      <xdr:col>102</xdr:col>
      <xdr:colOff>165100</xdr:colOff>
      <xdr:row>99</xdr:row>
      <xdr:rowOff>95250</xdr:rowOff>
    </xdr:to>
    <xdr:sp macro="" textlink="">
      <xdr:nvSpPr>
        <xdr:cNvPr id="941" name="楕円 940">
          <a:extLst>
            <a:ext uri="{FF2B5EF4-FFF2-40B4-BE49-F238E27FC236}">
              <a16:creationId xmlns:a16="http://schemas.microsoft.com/office/drawing/2014/main" xmlns="" id="{00000000-0008-0000-0600-0000AD030000}"/>
            </a:ext>
          </a:extLst>
        </xdr:cNvPr>
        <xdr:cNvSpPr/>
      </xdr:nvSpPr>
      <xdr:spPr>
        <a:xfrm>
          <a:off x="19494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99</xdr:row>
      <xdr:rowOff>86377</xdr:rowOff>
    </xdr:from>
    <xdr:ext cx="249299" cy="259045"/>
    <xdr:sp macro="" textlink="">
      <xdr:nvSpPr>
        <xdr:cNvPr id="942" name="テキスト ボックス 941">
          <a:extLst>
            <a:ext uri="{FF2B5EF4-FFF2-40B4-BE49-F238E27FC236}">
              <a16:creationId xmlns:a16="http://schemas.microsoft.com/office/drawing/2014/main" xmlns="" id="{00000000-0008-0000-0600-0000AE030000}"/>
            </a:ext>
          </a:extLst>
        </xdr:cNvPr>
        <xdr:cNvSpPr txBox="1"/>
      </xdr:nvSpPr>
      <xdr:spPr>
        <a:xfrm>
          <a:off x="19420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165100</xdr:rowOff>
    </xdr:from>
    <xdr:to>
      <xdr:col>98</xdr:col>
      <xdr:colOff>38100</xdr:colOff>
      <xdr:row>99</xdr:row>
      <xdr:rowOff>95250</xdr:rowOff>
    </xdr:to>
    <xdr:sp macro="" textlink="">
      <xdr:nvSpPr>
        <xdr:cNvPr id="943" name="楕円 942">
          <a:extLst>
            <a:ext uri="{FF2B5EF4-FFF2-40B4-BE49-F238E27FC236}">
              <a16:creationId xmlns:a16="http://schemas.microsoft.com/office/drawing/2014/main" xmlns="" id="{00000000-0008-0000-0600-0000AF030000}"/>
            </a:ext>
          </a:extLst>
        </xdr:cNvPr>
        <xdr:cNvSpPr/>
      </xdr:nvSpPr>
      <xdr:spPr>
        <a:xfrm>
          <a:off x="18605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99</xdr:row>
      <xdr:rowOff>86377</xdr:rowOff>
    </xdr:from>
    <xdr:ext cx="249299" cy="259045"/>
    <xdr:sp macro="" textlink="">
      <xdr:nvSpPr>
        <xdr:cNvPr id="944" name="テキスト ボックス 943">
          <a:extLst>
            <a:ext uri="{FF2B5EF4-FFF2-40B4-BE49-F238E27FC236}">
              <a16:creationId xmlns:a16="http://schemas.microsoft.com/office/drawing/2014/main" xmlns="" id="{00000000-0008-0000-0600-0000B0030000}"/>
            </a:ext>
          </a:extLst>
        </xdr:cNvPr>
        <xdr:cNvSpPr txBox="1"/>
      </xdr:nvSpPr>
      <xdr:spPr>
        <a:xfrm>
          <a:off x="18531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5" name="正方形/長方形 944">
          <a:extLst>
            <a:ext uri="{FF2B5EF4-FFF2-40B4-BE49-F238E27FC236}">
              <a16:creationId xmlns:a16="http://schemas.microsoft.com/office/drawing/2014/main" xmlns="" id="{00000000-0008-0000-0600-0000B1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6" name="正方形/長方形 945">
          <a:extLst>
            <a:ext uri="{FF2B5EF4-FFF2-40B4-BE49-F238E27FC236}">
              <a16:creationId xmlns:a16="http://schemas.microsoft.com/office/drawing/2014/main" xmlns="" id="{00000000-0008-0000-0600-0000B2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7" name="テキスト ボックス 946">
          <a:extLst>
            <a:ext uri="{FF2B5EF4-FFF2-40B4-BE49-F238E27FC236}">
              <a16:creationId xmlns:a16="http://schemas.microsoft.com/office/drawing/2014/main" xmlns="" id="{00000000-0008-0000-0600-0000B3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全体的には類似団体平均より低いコストで行政運営を実施してきたと言えるが、人件費と補助費等が大きく増加している。人件費については、会計年度任用職員制度の導入、補助費等については、特別定額給付金が主な増加の要因となっている。。主な対策としては、経常収支比率における分析内容に記載したとおりである。また、普通建設事業については、新規整備及び更新整備ともに抑制できているが、公債費負担を抑え、基金積立てができるような財政基盤を構築するためには、事業の選択と集中による見直しを行い、コスト削減に努め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xmlns=""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xmlns=""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xmlns=""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xmlns=""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徳島県小松島市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xmlns=""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xmlns=""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xmlns=""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xmlns=""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xmlns=""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xmlns=""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36,897
36,655
45.37
20,616,400
20,083,143
325,867
8,740,090
16,615,196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xmlns=""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xmlns=""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xmlns=""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13.6
114.6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xmlns=""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xmlns=""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xmlns=""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xmlns=""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xmlns=""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xmlns=""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xmlns=""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xmlns=""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xmlns=""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xmlns=""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xmlns=""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xmlns=""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xmlns=""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xmlns=""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xmlns=""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xmlns=""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xmlns=""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xmlns=""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xmlns=""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xmlns=""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xmlns=""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xmlns=""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xmlns=""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xmlns=""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xmlns=""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xmlns=""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xmlns=""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xmlns="" id="{00000000-0008-0000-07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xmlns=""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xmlns=""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xmlns=""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xmlns=""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xmlns=""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xmlns=""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xmlns=""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a:extLst>
            <a:ext uri="{FF2B5EF4-FFF2-40B4-BE49-F238E27FC236}">
              <a16:creationId xmlns:a16="http://schemas.microsoft.com/office/drawing/2014/main" xmlns="" id="{00000000-0008-0000-0700-000032000000}"/>
            </a:ext>
          </a:extLst>
        </xdr:cNvPr>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xmlns=""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a:extLst>
            <a:ext uri="{FF2B5EF4-FFF2-40B4-BE49-F238E27FC236}">
              <a16:creationId xmlns:a16="http://schemas.microsoft.com/office/drawing/2014/main" xmlns="" id="{00000000-0008-0000-0700-000034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xmlns=""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a:extLst>
            <a:ext uri="{FF2B5EF4-FFF2-40B4-BE49-F238E27FC236}">
              <a16:creationId xmlns:a16="http://schemas.microsoft.com/office/drawing/2014/main" xmlns="" id="{00000000-0008-0000-0700-000036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xmlns=""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22542</xdr:rowOff>
    </xdr:from>
    <xdr:to>
      <xdr:col>24</xdr:col>
      <xdr:colOff>62865</xdr:colOff>
      <xdr:row>38</xdr:row>
      <xdr:rowOff>15113</xdr:rowOff>
    </xdr:to>
    <xdr:cxnSp macro="">
      <xdr:nvCxnSpPr>
        <xdr:cNvPr id="56" name="直線コネクタ 55">
          <a:extLst>
            <a:ext uri="{FF2B5EF4-FFF2-40B4-BE49-F238E27FC236}">
              <a16:creationId xmlns:a16="http://schemas.microsoft.com/office/drawing/2014/main" xmlns="" id="{00000000-0008-0000-0700-000038000000}"/>
            </a:ext>
          </a:extLst>
        </xdr:cNvPr>
        <xdr:cNvCxnSpPr/>
      </xdr:nvCxnSpPr>
      <xdr:spPr>
        <a:xfrm flipV="1">
          <a:off x="4633595" y="5337492"/>
          <a:ext cx="1270" cy="11927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18940</xdr:rowOff>
    </xdr:from>
    <xdr:ext cx="469744" cy="259045"/>
    <xdr:sp macro="" textlink="">
      <xdr:nvSpPr>
        <xdr:cNvPr id="57" name="議会費最小値テキスト">
          <a:extLst>
            <a:ext uri="{FF2B5EF4-FFF2-40B4-BE49-F238E27FC236}">
              <a16:creationId xmlns:a16="http://schemas.microsoft.com/office/drawing/2014/main" xmlns="" id="{00000000-0008-0000-0700-000039000000}"/>
            </a:ext>
          </a:extLst>
        </xdr:cNvPr>
        <xdr:cNvSpPr txBox="1"/>
      </xdr:nvSpPr>
      <xdr:spPr>
        <a:xfrm>
          <a:off x="4686300" y="65340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15113</xdr:rowOff>
    </xdr:from>
    <xdr:to>
      <xdr:col>24</xdr:col>
      <xdr:colOff>152400</xdr:colOff>
      <xdr:row>38</xdr:row>
      <xdr:rowOff>15113</xdr:rowOff>
    </xdr:to>
    <xdr:cxnSp macro="">
      <xdr:nvCxnSpPr>
        <xdr:cNvPr id="58" name="直線コネクタ 57">
          <a:extLst>
            <a:ext uri="{FF2B5EF4-FFF2-40B4-BE49-F238E27FC236}">
              <a16:creationId xmlns:a16="http://schemas.microsoft.com/office/drawing/2014/main" xmlns="" id="{00000000-0008-0000-0700-00003A000000}"/>
            </a:ext>
          </a:extLst>
        </xdr:cNvPr>
        <xdr:cNvCxnSpPr/>
      </xdr:nvCxnSpPr>
      <xdr:spPr>
        <a:xfrm>
          <a:off x="4546600" y="6530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140669</xdr:rowOff>
    </xdr:from>
    <xdr:ext cx="469744" cy="259045"/>
    <xdr:sp macro="" textlink="">
      <xdr:nvSpPr>
        <xdr:cNvPr id="59" name="議会費最大値テキスト">
          <a:extLst>
            <a:ext uri="{FF2B5EF4-FFF2-40B4-BE49-F238E27FC236}">
              <a16:creationId xmlns:a16="http://schemas.microsoft.com/office/drawing/2014/main" xmlns="" id="{00000000-0008-0000-0700-00003B000000}"/>
            </a:ext>
          </a:extLst>
        </xdr:cNvPr>
        <xdr:cNvSpPr txBox="1"/>
      </xdr:nvSpPr>
      <xdr:spPr>
        <a:xfrm>
          <a:off x="4686300" y="51127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9,315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22542</xdr:rowOff>
    </xdr:from>
    <xdr:to>
      <xdr:col>24</xdr:col>
      <xdr:colOff>152400</xdr:colOff>
      <xdr:row>31</xdr:row>
      <xdr:rowOff>22542</xdr:rowOff>
    </xdr:to>
    <xdr:cxnSp macro="">
      <xdr:nvCxnSpPr>
        <xdr:cNvPr id="60" name="直線コネクタ 59">
          <a:extLst>
            <a:ext uri="{FF2B5EF4-FFF2-40B4-BE49-F238E27FC236}">
              <a16:creationId xmlns:a16="http://schemas.microsoft.com/office/drawing/2014/main" xmlns="" id="{00000000-0008-0000-0700-00003C000000}"/>
            </a:ext>
          </a:extLst>
        </xdr:cNvPr>
        <xdr:cNvCxnSpPr/>
      </xdr:nvCxnSpPr>
      <xdr:spPr>
        <a:xfrm>
          <a:off x="4546600" y="53374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170371</xdr:rowOff>
    </xdr:from>
    <xdr:to>
      <xdr:col>24</xdr:col>
      <xdr:colOff>63500</xdr:colOff>
      <xdr:row>36</xdr:row>
      <xdr:rowOff>17780</xdr:rowOff>
    </xdr:to>
    <xdr:cxnSp macro="">
      <xdr:nvCxnSpPr>
        <xdr:cNvPr id="61" name="直線コネクタ 60">
          <a:extLst>
            <a:ext uri="{FF2B5EF4-FFF2-40B4-BE49-F238E27FC236}">
              <a16:creationId xmlns:a16="http://schemas.microsoft.com/office/drawing/2014/main" xmlns="" id="{00000000-0008-0000-0700-00003D000000}"/>
            </a:ext>
          </a:extLst>
        </xdr:cNvPr>
        <xdr:cNvCxnSpPr/>
      </xdr:nvCxnSpPr>
      <xdr:spPr>
        <a:xfrm>
          <a:off x="3797300" y="6171121"/>
          <a:ext cx="838200" cy="18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148543</xdr:rowOff>
    </xdr:from>
    <xdr:ext cx="469744" cy="259045"/>
    <xdr:sp macro="" textlink="">
      <xdr:nvSpPr>
        <xdr:cNvPr id="62" name="議会費平均値テキスト">
          <a:extLst>
            <a:ext uri="{FF2B5EF4-FFF2-40B4-BE49-F238E27FC236}">
              <a16:creationId xmlns:a16="http://schemas.microsoft.com/office/drawing/2014/main" xmlns="" id="{00000000-0008-0000-0700-00003E000000}"/>
            </a:ext>
          </a:extLst>
        </xdr:cNvPr>
        <xdr:cNvSpPr txBox="1"/>
      </xdr:nvSpPr>
      <xdr:spPr>
        <a:xfrm>
          <a:off x="4686300" y="597784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125666</xdr:rowOff>
    </xdr:from>
    <xdr:to>
      <xdr:col>24</xdr:col>
      <xdr:colOff>114300</xdr:colOff>
      <xdr:row>36</xdr:row>
      <xdr:rowOff>55816</xdr:rowOff>
    </xdr:to>
    <xdr:sp macro="" textlink="">
      <xdr:nvSpPr>
        <xdr:cNvPr id="63" name="フローチャート: 判断 62">
          <a:extLst>
            <a:ext uri="{FF2B5EF4-FFF2-40B4-BE49-F238E27FC236}">
              <a16:creationId xmlns:a16="http://schemas.microsoft.com/office/drawing/2014/main" xmlns="" id="{00000000-0008-0000-0700-00003F000000}"/>
            </a:ext>
          </a:extLst>
        </xdr:cNvPr>
        <xdr:cNvSpPr/>
      </xdr:nvSpPr>
      <xdr:spPr>
        <a:xfrm>
          <a:off x="4584700" y="6126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170371</xdr:rowOff>
    </xdr:from>
    <xdr:to>
      <xdr:col>19</xdr:col>
      <xdr:colOff>177800</xdr:colOff>
      <xdr:row>36</xdr:row>
      <xdr:rowOff>8827</xdr:rowOff>
    </xdr:to>
    <xdr:cxnSp macro="">
      <xdr:nvCxnSpPr>
        <xdr:cNvPr id="64" name="直線コネクタ 63">
          <a:extLst>
            <a:ext uri="{FF2B5EF4-FFF2-40B4-BE49-F238E27FC236}">
              <a16:creationId xmlns:a16="http://schemas.microsoft.com/office/drawing/2014/main" xmlns="" id="{00000000-0008-0000-0700-000040000000}"/>
            </a:ext>
          </a:extLst>
        </xdr:cNvPr>
        <xdr:cNvCxnSpPr/>
      </xdr:nvCxnSpPr>
      <xdr:spPr>
        <a:xfrm flipV="1">
          <a:off x="2908300" y="6171121"/>
          <a:ext cx="889000" cy="9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86233</xdr:rowOff>
    </xdr:from>
    <xdr:to>
      <xdr:col>20</xdr:col>
      <xdr:colOff>38100</xdr:colOff>
      <xdr:row>36</xdr:row>
      <xdr:rowOff>16383</xdr:rowOff>
    </xdr:to>
    <xdr:sp macro="" textlink="">
      <xdr:nvSpPr>
        <xdr:cNvPr id="65" name="フローチャート: 判断 64">
          <a:extLst>
            <a:ext uri="{FF2B5EF4-FFF2-40B4-BE49-F238E27FC236}">
              <a16:creationId xmlns:a16="http://schemas.microsoft.com/office/drawing/2014/main" xmlns="" id="{00000000-0008-0000-0700-000041000000}"/>
            </a:ext>
          </a:extLst>
        </xdr:cNvPr>
        <xdr:cNvSpPr/>
      </xdr:nvSpPr>
      <xdr:spPr>
        <a:xfrm>
          <a:off x="3746500" y="6086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32910</xdr:rowOff>
    </xdr:from>
    <xdr:ext cx="469744" cy="259045"/>
    <xdr:sp macro="" textlink="">
      <xdr:nvSpPr>
        <xdr:cNvPr id="66" name="テキスト ボックス 65">
          <a:extLst>
            <a:ext uri="{FF2B5EF4-FFF2-40B4-BE49-F238E27FC236}">
              <a16:creationId xmlns:a16="http://schemas.microsoft.com/office/drawing/2014/main" xmlns="" id="{00000000-0008-0000-0700-000042000000}"/>
            </a:ext>
          </a:extLst>
        </xdr:cNvPr>
        <xdr:cNvSpPr txBox="1"/>
      </xdr:nvSpPr>
      <xdr:spPr>
        <a:xfrm>
          <a:off x="3562428" y="58622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159322</xdr:rowOff>
    </xdr:from>
    <xdr:to>
      <xdr:col>15</xdr:col>
      <xdr:colOff>50800</xdr:colOff>
      <xdr:row>36</xdr:row>
      <xdr:rowOff>8827</xdr:rowOff>
    </xdr:to>
    <xdr:cxnSp macro="">
      <xdr:nvCxnSpPr>
        <xdr:cNvPr id="67" name="直線コネクタ 66">
          <a:extLst>
            <a:ext uri="{FF2B5EF4-FFF2-40B4-BE49-F238E27FC236}">
              <a16:creationId xmlns:a16="http://schemas.microsoft.com/office/drawing/2014/main" xmlns="" id="{00000000-0008-0000-0700-000043000000}"/>
            </a:ext>
          </a:extLst>
        </xdr:cNvPr>
        <xdr:cNvCxnSpPr/>
      </xdr:nvCxnSpPr>
      <xdr:spPr>
        <a:xfrm>
          <a:off x="2019300" y="6160072"/>
          <a:ext cx="889000" cy="20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81280</xdr:rowOff>
    </xdr:from>
    <xdr:to>
      <xdr:col>15</xdr:col>
      <xdr:colOff>101600</xdr:colOff>
      <xdr:row>36</xdr:row>
      <xdr:rowOff>11430</xdr:rowOff>
    </xdr:to>
    <xdr:sp macro="" textlink="">
      <xdr:nvSpPr>
        <xdr:cNvPr id="68" name="フローチャート: 判断 67">
          <a:extLst>
            <a:ext uri="{FF2B5EF4-FFF2-40B4-BE49-F238E27FC236}">
              <a16:creationId xmlns:a16="http://schemas.microsoft.com/office/drawing/2014/main" xmlns="" id="{00000000-0008-0000-0700-000044000000}"/>
            </a:ext>
          </a:extLst>
        </xdr:cNvPr>
        <xdr:cNvSpPr/>
      </xdr:nvSpPr>
      <xdr:spPr>
        <a:xfrm>
          <a:off x="2857500" y="6082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27957</xdr:rowOff>
    </xdr:from>
    <xdr:ext cx="469744" cy="259045"/>
    <xdr:sp macro="" textlink="">
      <xdr:nvSpPr>
        <xdr:cNvPr id="69" name="テキスト ボックス 68">
          <a:extLst>
            <a:ext uri="{FF2B5EF4-FFF2-40B4-BE49-F238E27FC236}">
              <a16:creationId xmlns:a16="http://schemas.microsoft.com/office/drawing/2014/main" xmlns="" id="{00000000-0008-0000-0700-000045000000}"/>
            </a:ext>
          </a:extLst>
        </xdr:cNvPr>
        <xdr:cNvSpPr txBox="1"/>
      </xdr:nvSpPr>
      <xdr:spPr>
        <a:xfrm>
          <a:off x="2673428" y="5857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159322</xdr:rowOff>
    </xdr:from>
    <xdr:to>
      <xdr:col>10</xdr:col>
      <xdr:colOff>114300</xdr:colOff>
      <xdr:row>36</xdr:row>
      <xdr:rowOff>6922</xdr:rowOff>
    </xdr:to>
    <xdr:cxnSp macro="">
      <xdr:nvCxnSpPr>
        <xdr:cNvPr id="70" name="直線コネクタ 69">
          <a:extLst>
            <a:ext uri="{FF2B5EF4-FFF2-40B4-BE49-F238E27FC236}">
              <a16:creationId xmlns:a16="http://schemas.microsoft.com/office/drawing/2014/main" xmlns="" id="{00000000-0008-0000-0700-000046000000}"/>
            </a:ext>
          </a:extLst>
        </xdr:cNvPr>
        <xdr:cNvCxnSpPr/>
      </xdr:nvCxnSpPr>
      <xdr:spPr>
        <a:xfrm flipV="1">
          <a:off x="1130300" y="6160072"/>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86614</xdr:rowOff>
    </xdr:from>
    <xdr:to>
      <xdr:col>10</xdr:col>
      <xdr:colOff>165100</xdr:colOff>
      <xdr:row>36</xdr:row>
      <xdr:rowOff>16764</xdr:rowOff>
    </xdr:to>
    <xdr:sp macro="" textlink="">
      <xdr:nvSpPr>
        <xdr:cNvPr id="71" name="フローチャート: 判断 70">
          <a:extLst>
            <a:ext uri="{FF2B5EF4-FFF2-40B4-BE49-F238E27FC236}">
              <a16:creationId xmlns:a16="http://schemas.microsoft.com/office/drawing/2014/main" xmlns="" id="{00000000-0008-0000-0700-000047000000}"/>
            </a:ext>
          </a:extLst>
        </xdr:cNvPr>
        <xdr:cNvSpPr/>
      </xdr:nvSpPr>
      <xdr:spPr>
        <a:xfrm>
          <a:off x="1968500" y="6087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33291</xdr:rowOff>
    </xdr:from>
    <xdr:ext cx="469744" cy="259045"/>
    <xdr:sp macro="" textlink="">
      <xdr:nvSpPr>
        <xdr:cNvPr id="72" name="テキスト ボックス 71">
          <a:extLst>
            <a:ext uri="{FF2B5EF4-FFF2-40B4-BE49-F238E27FC236}">
              <a16:creationId xmlns:a16="http://schemas.microsoft.com/office/drawing/2014/main" xmlns="" id="{00000000-0008-0000-0700-000048000000}"/>
            </a:ext>
          </a:extLst>
        </xdr:cNvPr>
        <xdr:cNvSpPr txBox="1"/>
      </xdr:nvSpPr>
      <xdr:spPr>
        <a:xfrm>
          <a:off x="1784428" y="5862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92520</xdr:rowOff>
    </xdr:from>
    <xdr:to>
      <xdr:col>6</xdr:col>
      <xdr:colOff>38100</xdr:colOff>
      <xdr:row>36</xdr:row>
      <xdr:rowOff>22670</xdr:rowOff>
    </xdr:to>
    <xdr:sp macro="" textlink="">
      <xdr:nvSpPr>
        <xdr:cNvPr id="73" name="フローチャート: 判断 72">
          <a:extLst>
            <a:ext uri="{FF2B5EF4-FFF2-40B4-BE49-F238E27FC236}">
              <a16:creationId xmlns:a16="http://schemas.microsoft.com/office/drawing/2014/main" xmlns="" id="{00000000-0008-0000-0700-000049000000}"/>
            </a:ext>
          </a:extLst>
        </xdr:cNvPr>
        <xdr:cNvSpPr/>
      </xdr:nvSpPr>
      <xdr:spPr>
        <a:xfrm>
          <a:off x="1079500" y="6093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39197</xdr:rowOff>
    </xdr:from>
    <xdr:ext cx="469744" cy="259045"/>
    <xdr:sp macro="" textlink="">
      <xdr:nvSpPr>
        <xdr:cNvPr id="74" name="テキスト ボックス 73">
          <a:extLst>
            <a:ext uri="{FF2B5EF4-FFF2-40B4-BE49-F238E27FC236}">
              <a16:creationId xmlns:a16="http://schemas.microsoft.com/office/drawing/2014/main" xmlns="" id="{00000000-0008-0000-0700-00004A000000}"/>
            </a:ext>
          </a:extLst>
        </xdr:cNvPr>
        <xdr:cNvSpPr txBox="1"/>
      </xdr:nvSpPr>
      <xdr:spPr>
        <a:xfrm>
          <a:off x="895428" y="5868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xmlns=""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xmlns=""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xmlns=""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xmlns=""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xmlns=""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138430</xdr:rowOff>
    </xdr:from>
    <xdr:to>
      <xdr:col>24</xdr:col>
      <xdr:colOff>114300</xdr:colOff>
      <xdr:row>36</xdr:row>
      <xdr:rowOff>68580</xdr:rowOff>
    </xdr:to>
    <xdr:sp macro="" textlink="">
      <xdr:nvSpPr>
        <xdr:cNvPr id="80" name="楕円 79">
          <a:extLst>
            <a:ext uri="{FF2B5EF4-FFF2-40B4-BE49-F238E27FC236}">
              <a16:creationId xmlns:a16="http://schemas.microsoft.com/office/drawing/2014/main" xmlns="" id="{00000000-0008-0000-0700-000050000000}"/>
            </a:ext>
          </a:extLst>
        </xdr:cNvPr>
        <xdr:cNvSpPr/>
      </xdr:nvSpPr>
      <xdr:spPr>
        <a:xfrm>
          <a:off x="4584700" y="6139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116857</xdr:rowOff>
    </xdr:from>
    <xdr:ext cx="469744" cy="259045"/>
    <xdr:sp macro="" textlink="">
      <xdr:nvSpPr>
        <xdr:cNvPr id="81" name="議会費該当値テキスト">
          <a:extLst>
            <a:ext uri="{FF2B5EF4-FFF2-40B4-BE49-F238E27FC236}">
              <a16:creationId xmlns:a16="http://schemas.microsoft.com/office/drawing/2014/main" xmlns="" id="{00000000-0008-0000-0700-000051000000}"/>
            </a:ext>
          </a:extLst>
        </xdr:cNvPr>
        <xdr:cNvSpPr txBox="1"/>
      </xdr:nvSpPr>
      <xdr:spPr>
        <a:xfrm>
          <a:off x="4686300" y="6117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119571</xdr:rowOff>
    </xdr:from>
    <xdr:to>
      <xdr:col>20</xdr:col>
      <xdr:colOff>38100</xdr:colOff>
      <xdr:row>36</xdr:row>
      <xdr:rowOff>49721</xdr:rowOff>
    </xdr:to>
    <xdr:sp macro="" textlink="">
      <xdr:nvSpPr>
        <xdr:cNvPr id="82" name="楕円 81">
          <a:extLst>
            <a:ext uri="{FF2B5EF4-FFF2-40B4-BE49-F238E27FC236}">
              <a16:creationId xmlns:a16="http://schemas.microsoft.com/office/drawing/2014/main" xmlns="" id="{00000000-0008-0000-0700-000052000000}"/>
            </a:ext>
          </a:extLst>
        </xdr:cNvPr>
        <xdr:cNvSpPr/>
      </xdr:nvSpPr>
      <xdr:spPr>
        <a:xfrm>
          <a:off x="3746500" y="61203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40848</xdr:rowOff>
    </xdr:from>
    <xdr:ext cx="469744" cy="259045"/>
    <xdr:sp macro="" textlink="">
      <xdr:nvSpPr>
        <xdr:cNvPr id="83" name="テキスト ボックス 82">
          <a:extLst>
            <a:ext uri="{FF2B5EF4-FFF2-40B4-BE49-F238E27FC236}">
              <a16:creationId xmlns:a16="http://schemas.microsoft.com/office/drawing/2014/main" xmlns="" id="{00000000-0008-0000-0700-000053000000}"/>
            </a:ext>
          </a:extLst>
        </xdr:cNvPr>
        <xdr:cNvSpPr txBox="1"/>
      </xdr:nvSpPr>
      <xdr:spPr>
        <a:xfrm>
          <a:off x="3562428" y="62130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129477</xdr:rowOff>
    </xdr:from>
    <xdr:to>
      <xdr:col>15</xdr:col>
      <xdr:colOff>101600</xdr:colOff>
      <xdr:row>36</xdr:row>
      <xdr:rowOff>59627</xdr:rowOff>
    </xdr:to>
    <xdr:sp macro="" textlink="">
      <xdr:nvSpPr>
        <xdr:cNvPr id="84" name="楕円 83">
          <a:extLst>
            <a:ext uri="{FF2B5EF4-FFF2-40B4-BE49-F238E27FC236}">
              <a16:creationId xmlns:a16="http://schemas.microsoft.com/office/drawing/2014/main" xmlns="" id="{00000000-0008-0000-0700-000054000000}"/>
            </a:ext>
          </a:extLst>
        </xdr:cNvPr>
        <xdr:cNvSpPr/>
      </xdr:nvSpPr>
      <xdr:spPr>
        <a:xfrm>
          <a:off x="2857500" y="6130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50754</xdr:rowOff>
    </xdr:from>
    <xdr:ext cx="469744" cy="259045"/>
    <xdr:sp macro="" textlink="">
      <xdr:nvSpPr>
        <xdr:cNvPr id="85" name="テキスト ボックス 84">
          <a:extLst>
            <a:ext uri="{FF2B5EF4-FFF2-40B4-BE49-F238E27FC236}">
              <a16:creationId xmlns:a16="http://schemas.microsoft.com/office/drawing/2014/main" xmlns="" id="{00000000-0008-0000-0700-000055000000}"/>
            </a:ext>
          </a:extLst>
        </xdr:cNvPr>
        <xdr:cNvSpPr txBox="1"/>
      </xdr:nvSpPr>
      <xdr:spPr>
        <a:xfrm>
          <a:off x="2673428" y="62229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108522</xdr:rowOff>
    </xdr:from>
    <xdr:to>
      <xdr:col>10</xdr:col>
      <xdr:colOff>165100</xdr:colOff>
      <xdr:row>36</xdr:row>
      <xdr:rowOff>38672</xdr:rowOff>
    </xdr:to>
    <xdr:sp macro="" textlink="">
      <xdr:nvSpPr>
        <xdr:cNvPr id="86" name="楕円 85">
          <a:extLst>
            <a:ext uri="{FF2B5EF4-FFF2-40B4-BE49-F238E27FC236}">
              <a16:creationId xmlns:a16="http://schemas.microsoft.com/office/drawing/2014/main" xmlns="" id="{00000000-0008-0000-0700-000056000000}"/>
            </a:ext>
          </a:extLst>
        </xdr:cNvPr>
        <xdr:cNvSpPr/>
      </xdr:nvSpPr>
      <xdr:spPr>
        <a:xfrm>
          <a:off x="1968500" y="6109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29799</xdr:rowOff>
    </xdr:from>
    <xdr:ext cx="469744" cy="259045"/>
    <xdr:sp macro="" textlink="">
      <xdr:nvSpPr>
        <xdr:cNvPr id="87" name="テキスト ボックス 86">
          <a:extLst>
            <a:ext uri="{FF2B5EF4-FFF2-40B4-BE49-F238E27FC236}">
              <a16:creationId xmlns:a16="http://schemas.microsoft.com/office/drawing/2014/main" xmlns="" id="{00000000-0008-0000-0700-000057000000}"/>
            </a:ext>
          </a:extLst>
        </xdr:cNvPr>
        <xdr:cNvSpPr txBox="1"/>
      </xdr:nvSpPr>
      <xdr:spPr>
        <a:xfrm>
          <a:off x="1784428" y="62019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127572</xdr:rowOff>
    </xdr:from>
    <xdr:to>
      <xdr:col>6</xdr:col>
      <xdr:colOff>38100</xdr:colOff>
      <xdr:row>36</xdr:row>
      <xdr:rowOff>57722</xdr:rowOff>
    </xdr:to>
    <xdr:sp macro="" textlink="">
      <xdr:nvSpPr>
        <xdr:cNvPr id="88" name="楕円 87">
          <a:extLst>
            <a:ext uri="{FF2B5EF4-FFF2-40B4-BE49-F238E27FC236}">
              <a16:creationId xmlns:a16="http://schemas.microsoft.com/office/drawing/2014/main" xmlns="" id="{00000000-0008-0000-0700-000058000000}"/>
            </a:ext>
          </a:extLst>
        </xdr:cNvPr>
        <xdr:cNvSpPr/>
      </xdr:nvSpPr>
      <xdr:spPr>
        <a:xfrm>
          <a:off x="1079500" y="6128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48849</xdr:rowOff>
    </xdr:from>
    <xdr:ext cx="469744" cy="259045"/>
    <xdr:sp macro="" textlink="">
      <xdr:nvSpPr>
        <xdr:cNvPr id="89" name="テキスト ボックス 88">
          <a:extLst>
            <a:ext uri="{FF2B5EF4-FFF2-40B4-BE49-F238E27FC236}">
              <a16:creationId xmlns:a16="http://schemas.microsoft.com/office/drawing/2014/main" xmlns="" id="{00000000-0008-0000-0700-000059000000}"/>
            </a:ext>
          </a:extLst>
        </xdr:cNvPr>
        <xdr:cNvSpPr txBox="1"/>
      </xdr:nvSpPr>
      <xdr:spPr>
        <a:xfrm>
          <a:off x="895428" y="62210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xmlns=""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xmlns=""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xmlns=""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xmlns=""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xmlns=""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xmlns=""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xmlns=""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173,245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xmlns=""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xmlns=""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xmlns=""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a:extLst>
            <a:ext uri="{FF2B5EF4-FFF2-40B4-BE49-F238E27FC236}">
              <a16:creationId xmlns:a16="http://schemas.microsoft.com/office/drawing/2014/main" xmlns="" id="{00000000-0008-0000-0700-000064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a:extLst>
            <a:ext uri="{FF2B5EF4-FFF2-40B4-BE49-F238E27FC236}">
              <a16:creationId xmlns:a16="http://schemas.microsoft.com/office/drawing/2014/main" xmlns="" id="{00000000-0008-0000-0700-000065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a:extLst>
            <a:ext uri="{FF2B5EF4-FFF2-40B4-BE49-F238E27FC236}">
              <a16:creationId xmlns:a16="http://schemas.microsoft.com/office/drawing/2014/main" xmlns="" id="{00000000-0008-0000-0700-000066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a:extLst>
            <a:ext uri="{FF2B5EF4-FFF2-40B4-BE49-F238E27FC236}">
              <a16:creationId xmlns:a16="http://schemas.microsoft.com/office/drawing/2014/main" xmlns="" id="{00000000-0008-0000-0700-000067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a:extLst>
            <a:ext uri="{FF2B5EF4-FFF2-40B4-BE49-F238E27FC236}">
              <a16:creationId xmlns:a16="http://schemas.microsoft.com/office/drawing/2014/main" xmlns="" id="{00000000-0008-0000-0700-000068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a:extLst>
            <a:ext uri="{FF2B5EF4-FFF2-40B4-BE49-F238E27FC236}">
              <a16:creationId xmlns:a16="http://schemas.microsoft.com/office/drawing/2014/main" xmlns="" id="{00000000-0008-0000-0700-000069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a:extLst>
            <a:ext uri="{FF2B5EF4-FFF2-40B4-BE49-F238E27FC236}">
              <a16:creationId xmlns:a16="http://schemas.microsoft.com/office/drawing/2014/main" xmlns="" id="{00000000-0008-0000-0700-00006A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a:extLst>
            <a:ext uri="{FF2B5EF4-FFF2-40B4-BE49-F238E27FC236}">
              <a16:creationId xmlns:a16="http://schemas.microsoft.com/office/drawing/2014/main" xmlns="" id="{00000000-0008-0000-0700-00006B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a:extLst>
            <a:ext uri="{FF2B5EF4-FFF2-40B4-BE49-F238E27FC236}">
              <a16:creationId xmlns:a16="http://schemas.microsoft.com/office/drawing/2014/main" xmlns="" id="{00000000-0008-0000-0700-00006C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a:extLst>
            <a:ext uri="{FF2B5EF4-FFF2-40B4-BE49-F238E27FC236}">
              <a16:creationId xmlns:a16="http://schemas.microsoft.com/office/drawing/2014/main" xmlns="" id="{00000000-0008-0000-0700-00006D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a:extLst>
            <a:ext uri="{FF2B5EF4-FFF2-40B4-BE49-F238E27FC236}">
              <a16:creationId xmlns:a16="http://schemas.microsoft.com/office/drawing/2014/main" xmlns="" id="{00000000-0008-0000-0700-00006E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1" name="テキスト ボックス 110">
          <a:extLst>
            <a:ext uri="{FF2B5EF4-FFF2-40B4-BE49-F238E27FC236}">
              <a16:creationId xmlns:a16="http://schemas.microsoft.com/office/drawing/2014/main" xmlns="" id="{00000000-0008-0000-0700-00006F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a:extLst>
            <a:ext uri="{FF2B5EF4-FFF2-40B4-BE49-F238E27FC236}">
              <a16:creationId xmlns:a16="http://schemas.microsoft.com/office/drawing/2014/main" xmlns="" id="{00000000-0008-0000-0700-000070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3" name="テキスト ボックス 112">
          <a:extLst>
            <a:ext uri="{FF2B5EF4-FFF2-40B4-BE49-F238E27FC236}">
              <a16:creationId xmlns:a16="http://schemas.microsoft.com/office/drawing/2014/main" xmlns="" id="{00000000-0008-0000-0700-000071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a:extLst>
            <a:ext uri="{FF2B5EF4-FFF2-40B4-BE49-F238E27FC236}">
              <a16:creationId xmlns:a16="http://schemas.microsoft.com/office/drawing/2014/main" xmlns="" id="{00000000-0008-0000-0700-000072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74706</xdr:rowOff>
    </xdr:from>
    <xdr:to>
      <xdr:col>24</xdr:col>
      <xdr:colOff>62865</xdr:colOff>
      <xdr:row>58</xdr:row>
      <xdr:rowOff>58538</xdr:rowOff>
    </xdr:to>
    <xdr:cxnSp macro="">
      <xdr:nvCxnSpPr>
        <xdr:cNvPr id="115" name="直線コネクタ 114">
          <a:extLst>
            <a:ext uri="{FF2B5EF4-FFF2-40B4-BE49-F238E27FC236}">
              <a16:creationId xmlns:a16="http://schemas.microsoft.com/office/drawing/2014/main" xmlns="" id="{00000000-0008-0000-0700-000073000000}"/>
            </a:ext>
          </a:extLst>
        </xdr:cNvPr>
        <xdr:cNvCxnSpPr/>
      </xdr:nvCxnSpPr>
      <xdr:spPr>
        <a:xfrm flipV="1">
          <a:off x="4633595" y="8647206"/>
          <a:ext cx="1270" cy="13554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62365</xdr:rowOff>
    </xdr:from>
    <xdr:ext cx="599010" cy="259045"/>
    <xdr:sp macro="" textlink="">
      <xdr:nvSpPr>
        <xdr:cNvPr id="116" name="総務費最小値テキスト">
          <a:extLst>
            <a:ext uri="{FF2B5EF4-FFF2-40B4-BE49-F238E27FC236}">
              <a16:creationId xmlns:a16="http://schemas.microsoft.com/office/drawing/2014/main" xmlns="" id="{00000000-0008-0000-0700-000074000000}"/>
            </a:ext>
          </a:extLst>
        </xdr:cNvPr>
        <xdr:cNvSpPr txBox="1"/>
      </xdr:nvSpPr>
      <xdr:spPr>
        <a:xfrm>
          <a:off x="4686300" y="100064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129,706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58538</xdr:rowOff>
    </xdr:from>
    <xdr:to>
      <xdr:col>24</xdr:col>
      <xdr:colOff>152400</xdr:colOff>
      <xdr:row>58</xdr:row>
      <xdr:rowOff>58538</xdr:rowOff>
    </xdr:to>
    <xdr:cxnSp macro="">
      <xdr:nvCxnSpPr>
        <xdr:cNvPr id="117" name="直線コネクタ 116">
          <a:extLst>
            <a:ext uri="{FF2B5EF4-FFF2-40B4-BE49-F238E27FC236}">
              <a16:creationId xmlns:a16="http://schemas.microsoft.com/office/drawing/2014/main" xmlns="" id="{00000000-0008-0000-0700-000075000000}"/>
            </a:ext>
          </a:extLst>
        </xdr:cNvPr>
        <xdr:cNvCxnSpPr/>
      </xdr:nvCxnSpPr>
      <xdr:spPr>
        <a:xfrm>
          <a:off x="4546600" y="100026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21383</xdr:rowOff>
    </xdr:from>
    <xdr:ext cx="599010" cy="259045"/>
    <xdr:sp macro="" textlink="">
      <xdr:nvSpPr>
        <xdr:cNvPr id="118" name="総務費最大値テキスト">
          <a:extLst>
            <a:ext uri="{FF2B5EF4-FFF2-40B4-BE49-F238E27FC236}">
              <a16:creationId xmlns:a16="http://schemas.microsoft.com/office/drawing/2014/main" xmlns="" id="{00000000-0008-0000-0700-000076000000}"/>
            </a:ext>
          </a:extLst>
        </xdr:cNvPr>
        <xdr:cNvSpPr txBox="1"/>
      </xdr:nvSpPr>
      <xdr:spPr>
        <a:xfrm>
          <a:off x="4686300" y="84224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959,804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74706</xdr:rowOff>
    </xdr:from>
    <xdr:to>
      <xdr:col>24</xdr:col>
      <xdr:colOff>152400</xdr:colOff>
      <xdr:row>50</xdr:row>
      <xdr:rowOff>74706</xdr:rowOff>
    </xdr:to>
    <xdr:cxnSp macro="">
      <xdr:nvCxnSpPr>
        <xdr:cNvPr id="119" name="直線コネクタ 118">
          <a:extLst>
            <a:ext uri="{FF2B5EF4-FFF2-40B4-BE49-F238E27FC236}">
              <a16:creationId xmlns:a16="http://schemas.microsoft.com/office/drawing/2014/main" xmlns="" id="{00000000-0008-0000-0700-000077000000}"/>
            </a:ext>
          </a:extLst>
        </xdr:cNvPr>
        <xdr:cNvCxnSpPr/>
      </xdr:nvCxnSpPr>
      <xdr:spPr>
        <a:xfrm>
          <a:off x="4546600" y="86472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34142</xdr:rowOff>
    </xdr:from>
    <xdr:to>
      <xdr:col>24</xdr:col>
      <xdr:colOff>63500</xdr:colOff>
      <xdr:row>59</xdr:row>
      <xdr:rowOff>33804</xdr:rowOff>
    </xdr:to>
    <xdr:cxnSp macro="">
      <xdr:nvCxnSpPr>
        <xdr:cNvPr id="120" name="直線コネクタ 119">
          <a:extLst>
            <a:ext uri="{FF2B5EF4-FFF2-40B4-BE49-F238E27FC236}">
              <a16:creationId xmlns:a16="http://schemas.microsoft.com/office/drawing/2014/main" xmlns="" id="{00000000-0008-0000-0700-000078000000}"/>
            </a:ext>
          </a:extLst>
        </xdr:cNvPr>
        <xdr:cNvCxnSpPr/>
      </xdr:nvCxnSpPr>
      <xdr:spPr>
        <a:xfrm flipV="1">
          <a:off x="3797300" y="9978242"/>
          <a:ext cx="838200" cy="171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69788</xdr:rowOff>
    </xdr:from>
    <xdr:ext cx="599010" cy="259045"/>
    <xdr:sp macro="" textlink="">
      <xdr:nvSpPr>
        <xdr:cNvPr id="121" name="総務費平均値テキスト">
          <a:extLst>
            <a:ext uri="{FF2B5EF4-FFF2-40B4-BE49-F238E27FC236}">
              <a16:creationId xmlns:a16="http://schemas.microsoft.com/office/drawing/2014/main" xmlns="" id="{00000000-0008-0000-0700-000079000000}"/>
            </a:ext>
          </a:extLst>
        </xdr:cNvPr>
        <xdr:cNvSpPr txBox="1"/>
      </xdr:nvSpPr>
      <xdr:spPr>
        <a:xfrm>
          <a:off x="4686300" y="967098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210,715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46911</xdr:rowOff>
    </xdr:from>
    <xdr:to>
      <xdr:col>24</xdr:col>
      <xdr:colOff>114300</xdr:colOff>
      <xdr:row>57</xdr:row>
      <xdr:rowOff>148511</xdr:rowOff>
    </xdr:to>
    <xdr:sp macro="" textlink="">
      <xdr:nvSpPr>
        <xdr:cNvPr id="122" name="フローチャート: 判断 121">
          <a:extLst>
            <a:ext uri="{FF2B5EF4-FFF2-40B4-BE49-F238E27FC236}">
              <a16:creationId xmlns:a16="http://schemas.microsoft.com/office/drawing/2014/main" xmlns="" id="{00000000-0008-0000-0700-00007A000000}"/>
            </a:ext>
          </a:extLst>
        </xdr:cNvPr>
        <xdr:cNvSpPr/>
      </xdr:nvSpPr>
      <xdr:spPr>
        <a:xfrm>
          <a:off x="4584700" y="9819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33804</xdr:rowOff>
    </xdr:from>
    <xdr:to>
      <xdr:col>19</xdr:col>
      <xdr:colOff>177800</xdr:colOff>
      <xdr:row>59</xdr:row>
      <xdr:rowOff>39926</xdr:rowOff>
    </xdr:to>
    <xdr:cxnSp macro="">
      <xdr:nvCxnSpPr>
        <xdr:cNvPr id="123" name="直線コネクタ 122">
          <a:extLst>
            <a:ext uri="{FF2B5EF4-FFF2-40B4-BE49-F238E27FC236}">
              <a16:creationId xmlns:a16="http://schemas.microsoft.com/office/drawing/2014/main" xmlns="" id="{00000000-0008-0000-0700-00007B000000}"/>
            </a:ext>
          </a:extLst>
        </xdr:cNvPr>
        <xdr:cNvCxnSpPr/>
      </xdr:nvCxnSpPr>
      <xdr:spPr>
        <a:xfrm flipV="1">
          <a:off x="2908300" y="10149354"/>
          <a:ext cx="889000" cy="6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53635</xdr:rowOff>
    </xdr:from>
    <xdr:to>
      <xdr:col>20</xdr:col>
      <xdr:colOff>38100</xdr:colOff>
      <xdr:row>58</xdr:row>
      <xdr:rowOff>155235</xdr:rowOff>
    </xdr:to>
    <xdr:sp macro="" textlink="">
      <xdr:nvSpPr>
        <xdr:cNvPr id="124" name="フローチャート: 判断 123">
          <a:extLst>
            <a:ext uri="{FF2B5EF4-FFF2-40B4-BE49-F238E27FC236}">
              <a16:creationId xmlns:a16="http://schemas.microsoft.com/office/drawing/2014/main" xmlns="" id="{00000000-0008-0000-0700-00007C000000}"/>
            </a:ext>
          </a:extLst>
        </xdr:cNvPr>
        <xdr:cNvSpPr/>
      </xdr:nvSpPr>
      <xdr:spPr>
        <a:xfrm>
          <a:off x="3746500" y="9997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312</xdr:rowOff>
    </xdr:from>
    <xdr:ext cx="599010" cy="259045"/>
    <xdr:sp macro="" textlink="">
      <xdr:nvSpPr>
        <xdr:cNvPr id="125" name="テキスト ボックス 124">
          <a:extLst>
            <a:ext uri="{FF2B5EF4-FFF2-40B4-BE49-F238E27FC236}">
              <a16:creationId xmlns:a16="http://schemas.microsoft.com/office/drawing/2014/main" xmlns="" id="{00000000-0008-0000-0700-00007D000000}"/>
            </a:ext>
          </a:extLst>
        </xdr:cNvPr>
        <xdr:cNvSpPr txBox="1"/>
      </xdr:nvSpPr>
      <xdr:spPr>
        <a:xfrm>
          <a:off x="3497795" y="97729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59</xdr:row>
      <xdr:rowOff>12902</xdr:rowOff>
    </xdr:from>
    <xdr:to>
      <xdr:col>15</xdr:col>
      <xdr:colOff>50800</xdr:colOff>
      <xdr:row>59</xdr:row>
      <xdr:rowOff>39926</xdr:rowOff>
    </xdr:to>
    <xdr:cxnSp macro="">
      <xdr:nvCxnSpPr>
        <xdr:cNvPr id="126" name="直線コネクタ 125">
          <a:extLst>
            <a:ext uri="{FF2B5EF4-FFF2-40B4-BE49-F238E27FC236}">
              <a16:creationId xmlns:a16="http://schemas.microsoft.com/office/drawing/2014/main" xmlns="" id="{00000000-0008-0000-0700-00007E000000}"/>
            </a:ext>
          </a:extLst>
        </xdr:cNvPr>
        <xdr:cNvCxnSpPr/>
      </xdr:nvCxnSpPr>
      <xdr:spPr>
        <a:xfrm>
          <a:off x="2019300" y="10128452"/>
          <a:ext cx="889000" cy="27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73656</xdr:rowOff>
    </xdr:from>
    <xdr:to>
      <xdr:col>15</xdr:col>
      <xdr:colOff>101600</xdr:colOff>
      <xdr:row>59</xdr:row>
      <xdr:rowOff>3806</xdr:rowOff>
    </xdr:to>
    <xdr:sp macro="" textlink="">
      <xdr:nvSpPr>
        <xdr:cNvPr id="127" name="フローチャート: 判断 126">
          <a:extLst>
            <a:ext uri="{FF2B5EF4-FFF2-40B4-BE49-F238E27FC236}">
              <a16:creationId xmlns:a16="http://schemas.microsoft.com/office/drawing/2014/main" xmlns="" id="{00000000-0008-0000-0700-00007F000000}"/>
            </a:ext>
          </a:extLst>
        </xdr:cNvPr>
        <xdr:cNvSpPr/>
      </xdr:nvSpPr>
      <xdr:spPr>
        <a:xfrm>
          <a:off x="2857500" y="10017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20333</xdr:rowOff>
    </xdr:from>
    <xdr:ext cx="534377" cy="259045"/>
    <xdr:sp macro="" textlink="">
      <xdr:nvSpPr>
        <xdr:cNvPr id="128" name="テキスト ボックス 127">
          <a:extLst>
            <a:ext uri="{FF2B5EF4-FFF2-40B4-BE49-F238E27FC236}">
              <a16:creationId xmlns:a16="http://schemas.microsoft.com/office/drawing/2014/main" xmlns="" id="{00000000-0008-0000-0700-000080000000}"/>
            </a:ext>
          </a:extLst>
        </xdr:cNvPr>
        <xdr:cNvSpPr txBox="1"/>
      </xdr:nvSpPr>
      <xdr:spPr>
        <a:xfrm>
          <a:off x="2641111" y="9792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59</xdr:row>
      <xdr:rowOff>12902</xdr:rowOff>
    </xdr:from>
    <xdr:to>
      <xdr:col>10</xdr:col>
      <xdr:colOff>114300</xdr:colOff>
      <xdr:row>59</xdr:row>
      <xdr:rowOff>28470</xdr:rowOff>
    </xdr:to>
    <xdr:cxnSp macro="">
      <xdr:nvCxnSpPr>
        <xdr:cNvPr id="129" name="直線コネクタ 128">
          <a:extLst>
            <a:ext uri="{FF2B5EF4-FFF2-40B4-BE49-F238E27FC236}">
              <a16:creationId xmlns:a16="http://schemas.microsoft.com/office/drawing/2014/main" xmlns="" id="{00000000-0008-0000-0700-000081000000}"/>
            </a:ext>
          </a:extLst>
        </xdr:cNvPr>
        <xdr:cNvCxnSpPr/>
      </xdr:nvCxnSpPr>
      <xdr:spPr>
        <a:xfrm flipV="1">
          <a:off x="1130300" y="10128452"/>
          <a:ext cx="889000" cy="155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74802</xdr:rowOff>
    </xdr:from>
    <xdr:to>
      <xdr:col>10</xdr:col>
      <xdr:colOff>165100</xdr:colOff>
      <xdr:row>59</xdr:row>
      <xdr:rowOff>4952</xdr:rowOff>
    </xdr:to>
    <xdr:sp macro="" textlink="">
      <xdr:nvSpPr>
        <xdr:cNvPr id="130" name="フローチャート: 判断 129">
          <a:extLst>
            <a:ext uri="{FF2B5EF4-FFF2-40B4-BE49-F238E27FC236}">
              <a16:creationId xmlns:a16="http://schemas.microsoft.com/office/drawing/2014/main" xmlns="" id="{00000000-0008-0000-0700-000082000000}"/>
            </a:ext>
          </a:extLst>
        </xdr:cNvPr>
        <xdr:cNvSpPr/>
      </xdr:nvSpPr>
      <xdr:spPr>
        <a:xfrm>
          <a:off x="1968500" y="10018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21479</xdr:rowOff>
    </xdr:from>
    <xdr:ext cx="534377" cy="259045"/>
    <xdr:sp macro="" textlink="">
      <xdr:nvSpPr>
        <xdr:cNvPr id="131" name="テキスト ボックス 130">
          <a:extLst>
            <a:ext uri="{FF2B5EF4-FFF2-40B4-BE49-F238E27FC236}">
              <a16:creationId xmlns:a16="http://schemas.microsoft.com/office/drawing/2014/main" xmlns="" id="{00000000-0008-0000-0700-000083000000}"/>
            </a:ext>
          </a:extLst>
        </xdr:cNvPr>
        <xdr:cNvSpPr txBox="1"/>
      </xdr:nvSpPr>
      <xdr:spPr>
        <a:xfrm>
          <a:off x="1752111" y="9794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79988</xdr:rowOff>
    </xdr:from>
    <xdr:to>
      <xdr:col>6</xdr:col>
      <xdr:colOff>38100</xdr:colOff>
      <xdr:row>59</xdr:row>
      <xdr:rowOff>10138</xdr:rowOff>
    </xdr:to>
    <xdr:sp macro="" textlink="">
      <xdr:nvSpPr>
        <xdr:cNvPr id="132" name="フローチャート: 判断 131">
          <a:extLst>
            <a:ext uri="{FF2B5EF4-FFF2-40B4-BE49-F238E27FC236}">
              <a16:creationId xmlns:a16="http://schemas.microsoft.com/office/drawing/2014/main" xmlns="" id="{00000000-0008-0000-0700-000084000000}"/>
            </a:ext>
          </a:extLst>
        </xdr:cNvPr>
        <xdr:cNvSpPr/>
      </xdr:nvSpPr>
      <xdr:spPr>
        <a:xfrm>
          <a:off x="1079500" y="10024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26665</xdr:rowOff>
    </xdr:from>
    <xdr:ext cx="534377" cy="259045"/>
    <xdr:sp macro="" textlink="">
      <xdr:nvSpPr>
        <xdr:cNvPr id="133" name="テキスト ボックス 132">
          <a:extLst>
            <a:ext uri="{FF2B5EF4-FFF2-40B4-BE49-F238E27FC236}">
              <a16:creationId xmlns:a16="http://schemas.microsoft.com/office/drawing/2014/main" xmlns="" id="{00000000-0008-0000-0700-000085000000}"/>
            </a:ext>
          </a:extLst>
        </xdr:cNvPr>
        <xdr:cNvSpPr txBox="1"/>
      </xdr:nvSpPr>
      <xdr:spPr>
        <a:xfrm>
          <a:off x="863111" y="9799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xmlns="" id="{00000000-0008-0000-0700-000086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xmlns="" id="{00000000-0008-0000-0700-000087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xmlns="" id="{00000000-0008-0000-0700-000088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xmlns="" id="{00000000-0008-0000-0700-000089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xmlns="" id="{00000000-0008-0000-0700-00008A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154792</xdr:rowOff>
    </xdr:from>
    <xdr:to>
      <xdr:col>24</xdr:col>
      <xdr:colOff>114300</xdr:colOff>
      <xdr:row>58</xdr:row>
      <xdr:rowOff>84942</xdr:rowOff>
    </xdr:to>
    <xdr:sp macro="" textlink="">
      <xdr:nvSpPr>
        <xdr:cNvPr id="139" name="楕円 138">
          <a:extLst>
            <a:ext uri="{FF2B5EF4-FFF2-40B4-BE49-F238E27FC236}">
              <a16:creationId xmlns:a16="http://schemas.microsoft.com/office/drawing/2014/main" xmlns="" id="{00000000-0008-0000-0700-00008B000000}"/>
            </a:ext>
          </a:extLst>
        </xdr:cNvPr>
        <xdr:cNvSpPr/>
      </xdr:nvSpPr>
      <xdr:spPr>
        <a:xfrm>
          <a:off x="4584700" y="9927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69719</xdr:rowOff>
    </xdr:from>
    <xdr:ext cx="599010" cy="259045"/>
    <xdr:sp macro="" textlink="">
      <xdr:nvSpPr>
        <xdr:cNvPr id="140" name="総務費該当値テキスト">
          <a:extLst>
            <a:ext uri="{FF2B5EF4-FFF2-40B4-BE49-F238E27FC236}">
              <a16:creationId xmlns:a16="http://schemas.microsoft.com/office/drawing/2014/main" xmlns="" id="{00000000-0008-0000-0700-00008C000000}"/>
            </a:ext>
          </a:extLst>
        </xdr:cNvPr>
        <xdr:cNvSpPr txBox="1"/>
      </xdr:nvSpPr>
      <xdr:spPr>
        <a:xfrm>
          <a:off x="4686300" y="98423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144,646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154454</xdr:rowOff>
    </xdr:from>
    <xdr:to>
      <xdr:col>20</xdr:col>
      <xdr:colOff>38100</xdr:colOff>
      <xdr:row>59</xdr:row>
      <xdr:rowOff>84604</xdr:rowOff>
    </xdr:to>
    <xdr:sp macro="" textlink="">
      <xdr:nvSpPr>
        <xdr:cNvPr id="141" name="楕円 140">
          <a:extLst>
            <a:ext uri="{FF2B5EF4-FFF2-40B4-BE49-F238E27FC236}">
              <a16:creationId xmlns:a16="http://schemas.microsoft.com/office/drawing/2014/main" xmlns="" id="{00000000-0008-0000-0700-00008D000000}"/>
            </a:ext>
          </a:extLst>
        </xdr:cNvPr>
        <xdr:cNvSpPr/>
      </xdr:nvSpPr>
      <xdr:spPr>
        <a:xfrm>
          <a:off x="3746500" y="100985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59</xdr:row>
      <xdr:rowOff>75731</xdr:rowOff>
    </xdr:from>
    <xdr:ext cx="534377" cy="259045"/>
    <xdr:sp macro="" textlink="">
      <xdr:nvSpPr>
        <xdr:cNvPr id="142" name="テキスト ボックス 141">
          <a:extLst>
            <a:ext uri="{FF2B5EF4-FFF2-40B4-BE49-F238E27FC236}">
              <a16:creationId xmlns:a16="http://schemas.microsoft.com/office/drawing/2014/main" xmlns="" id="{00000000-0008-0000-0700-00008E000000}"/>
            </a:ext>
          </a:extLst>
        </xdr:cNvPr>
        <xdr:cNvSpPr txBox="1"/>
      </xdr:nvSpPr>
      <xdr:spPr>
        <a:xfrm>
          <a:off x="3530111" y="10191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39,853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160576</xdr:rowOff>
    </xdr:from>
    <xdr:to>
      <xdr:col>15</xdr:col>
      <xdr:colOff>101600</xdr:colOff>
      <xdr:row>59</xdr:row>
      <xdr:rowOff>90726</xdr:rowOff>
    </xdr:to>
    <xdr:sp macro="" textlink="">
      <xdr:nvSpPr>
        <xdr:cNvPr id="143" name="楕円 142">
          <a:extLst>
            <a:ext uri="{FF2B5EF4-FFF2-40B4-BE49-F238E27FC236}">
              <a16:creationId xmlns:a16="http://schemas.microsoft.com/office/drawing/2014/main" xmlns="" id="{00000000-0008-0000-0700-00008F000000}"/>
            </a:ext>
          </a:extLst>
        </xdr:cNvPr>
        <xdr:cNvSpPr/>
      </xdr:nvSpPr>
      <xdr:spPr>
        <a:xfrm>
          <a:off x="2857500" y="10104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81853</xdr:rowOff>
    </xdr:from>
    <xdr:ext cx="534377" cy="259045"/>
    <xdr:sp macro="" textlink="">
      <xdr:nvSpPr>
        <xdr:cNvPr id="144" name="テキスト ボックス 143">
          <a:extLst>
            <a:ext uri="{FF2B5EF4-FFF2-40B4-BE49-F238E27FC236}">
              <a16:creationId xmlns:a16="http://schemas.microsoft.com/office/drawing/2014/main" xmlns="" id="{00000000-0008-0000-0700-000090000000}"/>
            </a:ext>
          </a:extLst>
        </xdr:cNvPr>
        <xdr:cNvSpPr txBox="1"/>
      </xdr:nvSpPr>
      <xdr:spPr>
        <a:xfrm>
          <a:off x="2641111" y="10197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133552</xdr:rowOff>
    </xdr:from>
    <xdr:to>
      <xdr:col>10</xdr:col>
      <xdr:colOff>165100</xdr:colOff>
      <xdr:row>59</xdr:row>
      <xdr:rowOff>63702</xdr:rowOff>
    </xdr:to>
    <xdr:sp macro="" textlink="">
      <xdr:nvSpPr>
        <xdr:cNvPr id="145" name="楕円 144">
          <a:extLst>
            <a:ext uri="{FF2B5EF4-FFF2-40B4-BE49-F238E27FC236}">
              <a16:creationId xmlns:a16="http://schemas.microsoft.com/office/drawing/2014/main" xmlns="" id="{00000000-0008-0000-0700-000091000000}"/>
            </a:ext>
          </a:extLst>
        </xdr:cNvPr>
        <xdr:cNvSpPr/>
      </xdr:nvSpPr>
      <xdr:spPr>
        <a:xfrm>
          <a:off x="1968500" y="10077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54829</xdr:rowOff>
    </xdr:from>
    <xdr:ext cx="534377" cy="259045"/>
    <xdr:sp macro="" textlink="">
      <xdr:nvSpPr>
        <xdr:cNvPr id="146" name="テキスト ボックス 145">
          <a:extLst>
            <a:ext uri="{FF2B5EF4-FFF2-40B4-BE49-F238E27FC236}">
              <a16:creationId xmlns:a16="http://schemas.microsoft.com/office/drawing/2014/main" xmlns="" id="{00000000-0008-0000-0700-000092000000}"/>
            </a:ext>
          </a:extLst>
        </xdr:cNvPr>
        <xdr:cNvSpPr txBox="1"/>
      </xdr:nvSpPr>
      <xdr:spPr>
        <a:xfrm>
          <a:off x="1752111" y="10170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149120</xdr:rowOff>
    </xdr:from>
    <xdr:to>
      <xdr:col>6</xdr:col>
      <xdr:colOff>38100</xdr:colOff>
      <xdr:row>59</xdr:row>
      <xdr:rowOff>79270</xdr:rowOff>
    </xdr:to>
    <xdr:sp macro="" textlink="">
      <xdr:nvSpPr>
        <xdr:cNvPr id="147" name="楕円 146">
          <a:extLst>
            <a:ext uri="{FF2B5EF4-FFF2-40B4-BE49-F238E27FC236}">
              <a16:creationId xmlns:a16="http://schemas.microsoft.com/office/drawing/2014/main" xmlns="" id="{00000000-0008-0000-0700-000093000000}"/>
            </a:ext>
          </a:extLst>
        </xdr:cNvPr>
        <xdr:cNvSpPr/>
      </xdr:nvSpPr>
      <xdr:spPr>
        <a:xfrm>
          <a:off x="1079500" y="10093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70397</xdr:rowOff>
    </xdr:from>
    <xdr:ext cx="534377" cy="259045"/>
    <xdr:sp macro="" textlink="">
      <xdr:nvSpPr>
        <xdr:cNvPr id="148" name="テキスト ボックス 147">
          <a:extLst>
            <a:ext uri="{FF2B5EF4-FFF2-40B4-BE49-F238E27FC236}">
              <a16:creationId xmlns:a16="http://schemas.microsoft.com/office/drawing/2014/main" xmlns="" id="{00000000-0008-0000-0700-000094000000}"/>
            </a:ext>
          </a:extLst>
        </xdr:cNvPr>
        <xdr:cNvSpPr txBox="1"/>
      </xdr:nvSpPr>
      <xdr:spPr>
        <a:xfrm>
          <a:off x="863111" y="10185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a:extLst>
            <a:ext uri="{FF2B5EF4-FFF2-40B4-BE49-F238E27FC236}">
              <a16:creationId xmlns:a16="http://schemas.microsoft.com/office/drawing/2014/main" xmlns="" id="{00000000-0008-0000-0700-000095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a:extLst>
            <a:ext uri="{FF2B5EF4-FFF2-40B4-BE49-F238E27FC236}">
              <a16:creationId xmlns:a16="http://schemas.microsoft.com/office/drawing/2014/main" xmlns="" id="{00000000-0008-0000-0700-000096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a:extLst>
            <a:ext uri="{FF2B5EF4-FFF2-40B4-BE49-F238E27FC236}">
              <a16:creationId xmlns:a16="http://schemas.microsoft.com/office/drawing/2014/main" xmlns="" id="{00000000-0008-0000-0700-000097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a:extLst>
            <a:ext uri="{FF2B5EF4-FFF2-40B4-BE49-F238E27FC236}">
              <a16:creationId xmlns:a16="http://schemas.microsoft.com/office/drawing/2014/main" xmlns="" id="{00000000-0008-0000-0700-000098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a:extLst>
            <a:ext uri="{FF2B5EF4-FFF2-40B4-BE49-F238E27FC236}">
              <a16:creationId xmlns:a16="http://schemas.microsoft.com/office/drawing/2014/main" xmlns="" id="{00000000-0008-0000-0700-000099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a:extLst>
            <a:ext uri="{FF2B5EF4-FFF2-40B4-BE49-F238E27FC236}">
              <a16:creationId xmlns:a16="http://schemas.microsoft.com/office/drawing/2014/main" xmlns="" id="{00000000-0008-0000-0700-00009A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a:extLst>
            <a:ext uri="{FF2B5EF4-FFF2-40B4-BE49-F238E27FC236}">
              <a16:creationId xmlns:a16="http://schemas.microsoft.com/office/drawing/2014/main" xmlns="" id="{00000000-0008-0000-0700-00009B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187,029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a:extLst>
            <a:ext uri="{FF2B5EF4-FFF2-40B4-BE49-F238E27FC236}">
              <a16:creationId xmlns:a16="http://schemas.microsoft.com/office/drawing/2014/main" xmlns="" id="{00000000-0008-0000-0700-00009C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a:extLst>
            <a:ext uri="{FF2B5EF4-FFF2-40B4-BE49-F238E27FC236}">
              <a16:creationId xmlns:a16="http://schemas.microsoft.com/office/drawing/2014/main" xmlns="" id="{00000000-0008-0000-0700-00009D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a:extLst>
            <a:ext uri="{FF2B5EF4-FFF2-40B4-BE49-F238E27FC236}">
              <a16:creationId xmlns:a16="http://schemas.microsoft.com/office/drawing/2014/main" xmlns="" id="{00000000-0008-0000-0700-00009E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9" name="テキスト ボックス 158">
          <a:extLst>
            <a:ext uri="{FF2B5EF4-FFF2-40B4-BE49-F238E27FC236}">
              <a16:creationId xmlns:a16="http://schemas.microsoft.com/office/drawing/2014/main" xmlns="" id="{00000000-0008-0000-0700-00009F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139700</xdr:rowOff>
    </xdr:from>
    <xdr:to>
      <xdr:col>28</xdr:col>
      <xdr:colOff>114300</xdr:colOff>
      <xdr:row>78</xdr:row>
      <xdr:rowOff>139700</xdr:rowOff>
    </xdr:to>
    <xdr:cxnSp macro="">
      <xdr:nvCxnSpPr>
        <xdr:cNvPr id="160" name="直線コネクタ 159">
          <a:extLst>
            <a:ext uri="{FF2B5EF4-FFF2-40B4-BE49-F238E27FC236}">
              <a16:creationId xmlns:a16="http://schemas.microsoft.com/office/drawing/2014/main" xmlns="" id="{00000000-0008-0000-0700-0000A0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61" name="テキスト ボックス 160">
          <a:extLst>
            <a:ext uri="{FF2B5EF4-FFF2-40B4-BE49-F238E27FC236}">
              <a16:creationId xmlns:a16="http://schemas.microsoft.com/office/drawing/2014/main" xmlns="" id="{00000000-0008-0000-0700-0000A1000000}"/>
            </a:ext>
          </a:extLst>
        </xdr:cNvPr>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2" name="直線コネクタ 161">
          <a:extLst>
            <a:ext uri="{FF2B5EF4-FFF2-40B4-BE49-F238E27FC236}">
              <a16:creationId xmlns:a16="http://schemas.microsoft.com/office/drawing/2014/main" xmlns="" id="{00000000-0008-0000-0700-0000A2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3" name="テキスト ボックス 162">
          <a:extLst>
            <a:ext uri="{FF2B5EF4-FFF2-40B4-BE49-F238E27FC236}">
              <a16:creationId xmlns:a16="http://schemas.microsoft.com/office/drawing/2014/main" xmlns="" id="{00000000-0008-0000-0700-0000A3000000}"/>
            </a:ext>
          </a:extLst>
        </xdr:cNvPr>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4" name="直線コネクタ 163">
          <a:extLst>
            <a:ext uri="{FF2B5EF4-FFF2-40B4-BE49-F238E27FC236}">
              <a16:creationId xmlns:a16="http://schemas.microsoft.com/office/drawing/2014/main" xmlns="" id="{00000000-0008-0000-0700-0000A4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5" name="テキスト ボックス 164">
          <a:extLst>
            <a:ext uri="{FF2B5EF4-FFF2-40B4-BE49-F238E27FC236}">
              <a16:creationId xmlns:a16="http://schemas.microsoft.com/office/drawing/2014/main" xmlns="" id="{00000000-0008-0000-0700-0000A5000000}"/>
            </a:ext>
          </a:extLst>
        </xdr:cNvPr>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6" name="直線コネクタ 165">
          <a:extLst>
            <a:ext uri="{FF2B5EF4-FFF2-40B4-BE49-F238E27FC236}">
              <a16:creationId xmlns:a16="http://schemas.microsoft.com/office/drawing/2014/main" xmlns="" id="{00000000-0008-0000-0700-0000A6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7" name="テキスト ボックス 166">
          <a:extLst>
            <a:ext uri="{FF2B5EF4-FFF2-40B4-BE49-F238E27FC236}">
              <a16:creationId xmlns:a16="http://schemas.microsoft.com/office/drawing/2014/main" xmlns="" id="{00000000-0008-0000-0700-0000A7000000}"/>
            </a:ext>
          </a:extLst>
        </xdr:cNvPr>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xmlns="" id="{00000000-0008-0000-07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a:extLst>
            <a:ext uri="{FF2B5EF4-FFF2-40B4-BE49-F238E27FC236}">
              <a16:creationId xmlns:a16="http://schemas.microsoft.com/office/drawing/2014/main" xmlns="" id="{00000000-0008-0000-0700-0000A9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a:extLst>
            <a:ext uri="{FF2B5EF4-FFF2-40B4-BE49-F238E27FC236}">
              <a16:creationId xmlns:a16="http://schemas.microsoft.com/office/drawing/2014/main" xmlns="" id="{00000000-0008-0000-07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23256</xdr:rowOff>
    </xdr:from>
    <xdr:to>
      <xdr:col>24</xdr:col>
      <xdr:colOff>62865</xdr:colOff>
      <xdr:row>78</xdr:row>
      <xdr:rowOff>42033</xdr:rowOff>
    </xdr:to>
    <xdr:cxnSp macro="">
      <xdr:nvCxnSpPr>
        <xdr:cNvPr id="171" name="直線コネクタ 170">
          <a:extLst>
            <a:ext uri="{FF2B5EF4-FFF2-40B4-BE49-F238E27FC236}">
              <a16:creationId xmlns:a16="http://schemas.microsoft.com/office/drawing/2014/main" xmlns="" id="{00000000-0008-0000-0700-0000AB000000}"/>
            </a:ext>
          </a:extLst>
        </xdr:cNvPr>
        <xdr:cNvCxnSpPr/>
      </xdr:nvCxnSpPr>
      <xdr:spPr>
        <a:xfrm flipV="1">
          <a:off x="4633595" y="12196206"/>
          <a:ext cx="1270" cy="12189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45860</xdr:rowOff>
    </xdr:from>
    <xdr:ext cx="599010" cy="259045"/>
    <xdr:sp macro="" textlink="">
      <xdr:nvSpPr>
        <xdr:cNvPr id="172" name="民生費最小値テキスト">
          <a:extLst>
            <a:ext uri="{FF2B5EF4-FFF2-40B4-BE49-F238E27FC236}">
              <a16:creationId xmlns:a16="http://schemas.microsoft.com/office/drawing/2014/main" xmlns="" id="{00000000-0008-0000-0700-0000AC000000}"/>
            </a:ext>
          </a:extLst>
        </xdr:cNvPr>
        <xdr:cNvSpPr txBox="1"/>
      </xdr:nvSpPr>
      <xdr:spPr>
        <a:xfrm>
          <a:off x="4686300" y="134189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121,362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42033</xdr:rowOff>
    </xdr:from>
    <xdr:to>
      <xdr:col>24</xdr:col>
      <xdr:colOff>152400</xdr:colOff>
      <xdr:row>78</xdr:row>
      <xdr:rowOff>42033</xdr:rowOff>
    </xdr:to>
    <xdr:cxnSp macro="">
      <xdr:nvCxnSpPr>
        <xdr:cNvPr id="173" name="直線コネクタ 172">
          <a:extLst>
            <a:ext uri="{FF2B5EF4-FFF2-40B4-BE49-F238E27FC236}">
              <a16:creationId xmlns:a16="http://schemas.microsoft.com/office/drawing/2014/main" xmlns="" id="{00000000-0008-0000-0700-0000AD000000}"/>
            </a:ext>
          </a:extLst>
        </xdr:cNvPr>
        <xdr:cNvCxnSpPr/>
      </xdr:nvCxnSpPr>
      <xdr:spPr>
        <a:xfrm>
          <a:off x="4546600" y="134151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141383</xdr:rowOff>
    </xdr:from>
    <xdr:ext cx="599010" cy="259045"/>
    <xdr:sp macro="" textlink="">
      <xdr:nvSpPr>
        <xdr:cNvPr id="174" name="民生費最大値テキスト">
          <a:extLst>
            <a:ext uri="{FF2B5EF4-FFF2-40B4-BE49-F238E27FC236}">
              <a16:creationId xmlns:a16="http://schemas.microsoft.com/office/drawing/2014/main" xmlns="" id="{00000000-0008-0000-0700-0000AE000000}"/>
            </a:ext>
          </a:extLst>
        </xdr:cNvPr>
        <xdr:cNvSpPr txBox="1"/>
      </xdr:nvSpPr>
      <xdr:spPr>
        <a:xfrm>
          <a:off x="4686300" y="119714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387,969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23256</xdr:rowOff>
    </xdr:from>
    <xdr:to>
      <xdr:col>24</xdr:col>
      <xdr:colOff>152400</xdr:colOff>
      <xdr:row>71</xdr:row>
      <xdr:rowOff>23256</xdr:rowOff>
    </xdr:to>
    <xdr:cxnSp macro="">
      <xdr:nvCxnSpPr>
        <xdr:cNvPr id="175" name="直線コネクタ 174">
          <a:extLst>
            <a:ext uri="{FF2B5EF4-FFF2-40B4-BE49-F238E27FC236}">
              <a16:creationId xmlns:a16="http://schemas.microsoft.com/office/drawing/2014/main" xmlns="" id="{00000000-0008-0000-0700-0000AF000000}"/>
            </a:ext>
          </a:extLst>
        </xdr:cNvPr>
        <xdr:cNvCxnSpPr/>
      </xdr:nvCxnSpPr>
      <xdr:spPr>
        <a:xfrm>
          <a:off x="4546600" y="121962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63151</xdr:rowOff>
    </xdr:from>
    <xdr:to>
      <xdr:col>24</xdr:col>
      <xdr:colOff>63500</xdr:colOff>
      <xdr:row>76</xdr:row>
      <xdr:rowOff>100865</xdr:rowOff>
    </xdr:to>
    <xdr:cxnSp macro="">
      <xdr:nvCxnSpPr>
        <xdr:cNvPr id="176" name="直線コネクタ 175">
          <a:extLst>
            <a:ext uri="{FF2B5EF4-FFF2-40B4-BE49-F238E27FC236}">
              <a16:creationId xmlns:a16="http://schemas.microsoft.com/office/drawing/2014/main" xmlns="" id="{00000000-0008-0000-0700-0000B0000000}"/>
            </a:ext>
          </a:extLst>
        </xdr:cNvPr>
        <xdr:cNvCxnSpPr/>
      </xdr:nvCxnSpPr>
      <xdr:spPr>
        <a:xfrm flipV="1">
          <a:off x="3797300" y="13093351"/>
          <a:ext cx="838200" cy="37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4554</xdr:rowOff>
    </xdr:from>
    <xdr:ext cx="599010" cy="259045"/>
    <xdr:sp macro="" textlink="">
      <xdr:nvSpPr>
        <xdr:cNvPr id="177" name="民生費平均値テキスト">
          <a:extLst>
            <a:ext uri="{FF2B5EF4-FFF2-40B4-BE49-F238E27FC236}">
              <a16:creationId xmlns:a16="http://schemas.microsoft.com/office/drawing/2014/main" xmlns="" id="{00000000-0008-0000-0700-0000B1000000}"/>
            </a:ext>
          </a:extLst>
        </xdr:cNvPr>
        <xdr:cNvSpPr txBox="1"/>
      </xdr:nvSpPr>
      <xdr:spPr>
        <a:xfrm>
          <a:off x="4686300" y="1303475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188,730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26127</xdr:rowOff>
    </xdr:from>
    <xdr:to>
      <xdr:col>24</xdr:col>
      <xdr:colOff>114300</xdr:colOff>
      <xdr:row>76</xdr:row>
      <xdr:rowOff>127727</xdr:rowOff>
    </xdr:to>
    <xdr:sp macro="" textlink="">
      <xdr:nvSpPr>
        <xdr:cNvPr id="178" name="フローチャート: 判断 177">
          <a:extLst>
            <a:ext uri="{FF2B5EF4-FFF2-40B4-BE49-F238E27FC236}">
              <a16:creationId xmlns:a16="http://schemas.microsoft.com/office/drawing/2014/main" xmlns="" id="{00000000-0008-0000-0700-0000B2000000}"/>
            </a:ext>
          </a:extLst>
        </xdr:cNvPr>
        <xdr:cNvSpPr/>
      </xdr:nvSpPr>
      <xdr:spPr>
        <a:xfrm>
          <a:off x="4584700" y="13056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100865</xdr:rowOff>
    </xdr:from>
    <xdr:to>
      <xdr:col>19</xdr:col>
      <xdr:colOff>177800</xdr:colOff>
      <xdr:row>76</xdr:row>
      <xdr:rowOff>158144</xdr:rowOff>
    </xdr:to>
    <xdr:cxnSp macro="">
      <xdr:nvCxnSpPr>
        <xdr:cNvPr id="179" name="直線コネクタ 178">
          <a:extLst>
            <a:ext uri="{FF2B5EF4-FFF2-40B4-BE49-F238E27FC236}">
              <a16:creationId xmlns:a16="http://schemas.microsoft.com/office/drawing/2014/main" xmlns="" id="{00000000-0008-0000-0700-0000B3000000}"/>
            </a:ext>
          </a:extLst>
        </xdr:cNvPr>
        <xdr:cNvCxnSpPr/>
      </xdr:nvCxnSpPr>
      <xdr:spPr>
        <a:xfrm flipV="1">
          <a:off x="2908300" y="13131065"/>
          <a:ext cx="889000" cy="572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40798</xdr:rowOff>
    </xdr:from>
    <xdr:to>
      <xdr:col>20</xdr:col>
      <xdr:colOff>38100</xdr:colOff>
      <xdr:row>76</xdr:row>
      <xdr:rowOff>142398</xdr:rowOff>
    </xdr:to>
    <xdr:sp macro="" textlink="">
      <xdr:nvSpPr>
        <xdr:cNvPr id="180" name="フローチャート: 判断 179">
          <a:extLst>
            <a:ext uri="{FF2B5EF4-FFF2-40B4-BE49-F238E27FC236}">
              <a16:creationId xmlns:a16="http://schemas.microsoft.com/office/drawing/2014/main" xmlns="" id="{00000000-0008-0000-0700-0000B4000000}"/>
            </a:ext>
          </a:extLst>
        </xdr:cNvPr>
        <xdr:cNvSpPr/>
      </xdr:nvSpPr>
      <xdr:spPr>
        <a:xfrm>
          <a:off x="3746500" y="13070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158925</xdr:rowOff>
    </xdr:from>
    <xdr:ext cx="599010" cy="259045"/>
    <xdr:sp macro="" textlink="">
      <xdr:nvSpPr>
        <xdr:cNvPr id="181" name="テキスト ボックス 180">
          <a:extLst>
            <a:ext uri="{FF2B5EF4-FFF2-40B4-BE49-F238E27FC236}">
              <a16:creationId xmlns:a16="http://schemas.microsoft.com/office/drawing/2014/main" xmlns="" id="{00000000-0008-0000-0700-0000B5000000}"/>
            </a:ext>
          </a:extLst>
        </xdr:cNvPr>
        <xdr:cNvSpPr txBox="1"/>
      </xdr:nvSpPr>
      <xdr:spPr>
        <a:xfrm>
          <a:off x="3497795" y="128462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158144</xdr:rowOff>
    </xdr:from>
    <xdr:to>
      <xdr:col>15</xdr:col>
      <xdr:colOff>50800</xdr:colOff>
      <xdr:row>76</xdr:row>
      <xdr:rowOff>166959</xdr:rowOff>
    </xdr:to>
    <xdr:cxnSp macro="">
      <xdr:nvCxnSpPr>
        <xdr:cNvPr id="182" name="直線コネクタ 181">
          <a:extLst>
            <a:ext uri="{FF2B5EF4-FFF2-40B4-BE49-F238E27FC236}">
              <a16:creationId xmlns:a16="http://schemas.microsoft.com/office/drawing/2014/main" xmlns="" id="{00000000-0008-0000-0700-0000B6000000}"/>
            </a:ext>
          </a:extLst>
        </xdr:cNvPr>
        <xdr:cNvCxnSpPr/>
      </xdr:nvCxnSpPr>
      <xdr:spPr>
        <a:xfrm flipV="1">
          <a:off x="2019300" y="13188344"/>
          <a:ext cx="889000" cy="8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63946</xdr:rowOff>
    </xdr:from>
    <xdr:to>
      <xdr:col>15</xdr:col>
      <xdr:colOff>101600</xdr:colOff>
      <xdr:row>76</xdr:row>
      <xdr:rowOff>165546</xdr:rowOff>
    </xdr:to>
    <xdr:sp macro="" textlink="">
      <xdr:nvSpPr>
        <xdr:cNvPr id="183" name="フローチャート: 判断 182">
          <a:extLst>
            <a:ext uri="{FF2B5EF4-FFF2-40B4-BE49-F238E27FC236}">
              <a16:creationId xmlns:a16="http://schemas.microsoft.com/office/drawing/2014/main" xmlns="" id="{00000000-0008-0000-0700-0000B7000000}"/>
            </a:ext>
          </a:extLst>
        </xdr:cNvPr>
        <xdr:cNvSpPr/>
      </xdr:nvSpPr>
      <xdr:spPr>
        <a:xfrm>
          <a:off x="2857500" y="13094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10623</xdr:rowOff>
    </xdr:from>
    <xdr:ext cx="599010" cy="259045"/>
    <xdr:sp macro="" textlink="">
      <xdr:nvSpPr>
        <xdr:cNvPr id="184" name="テキスト ボックス 183">
          <a:extLst>
            <a:ext uri="{FF2B5EF4-FFF2-40B4-BE49-F238E27FC236}">
              <a16:creationId xmlns:a16="http://schemas.microsoft.com/office/drawing/2014/main" xmlns="" id="{00000000-0008-0000-0700-0000B8000000}"/>
            </a:ext>
          </a:extLst>
        </xdr:cNvPr>
        <xdr:cNvSpPr txBox="1"/>
      </xdr:nvSpPr>
      <xdr:spPr>
        <a:xfrm>
          <a:off x="2608795" y="128693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166959</xdr:rowOff>
    </xdr:from>
    <xdr:to>
      <xdr:col>10</xdr:col>
      <xdr:colOff>114300</xdr:colOff>
      <xdr:row>77</xdr:row>
      <xdr:rowOff>16526</xdr:rowOff>
    </xdr:to>
    <xdr:cxnSp macro="">
      <xdr:nvCxnSpPr>
        <xdr:cNvPr id="185" name="直線コネクタ 184">
          <a:extLst>
            <a:ext uri="{FF2B5EF4-FFF2-40B4-BE49-F238E27FC236}">
              <a16:creationId xmlns:a16="http://schemas.microsoft.com/office/drawing/2014/main" xmlns="" id="{00000000-0008-0000-0700-0000B9000000}"/>
            </a:ext>
          </a:extLst>
        </xdr:cNvPr>
        <xdr:cNvCxnSpPr/>
      </xdr:nvCxnSpPr>
      <xdr:spPr>
        <a:xfrm flipV="1">
          <a:off x="1130300" y="13197159"/>
          <a:ext cx="889000" cy="210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73740</xdr:rowOff>
    </xdr:from>
    <xdr:to>
      <xdr:col>10</xdr:col>
      <xdr:colOff>165100</xdr:colOff>
      <xdr:row>77</xdr:row>
      <xdr:rowOff>3890</xdr:rowOff>
    </xdr:to>
    <xdr:sp macro="" textlink="">
      <xdr:nvSpPr>
        <xdr:cNvPr id="186" name="フローチャート: 判断 185">
          <a:extLst>
            <a:ext uri="{FF2B5EF4-FFF2-40B4-BE49-F238E27FC236}">
              <a16:creationId xmlns:a16="http://schemas.microsoft.com/office/drawing/2014/main" xmlns="" id="{00000000-0008-0000-0700-0000BA000000}"/>
            </a:ext>
          </a:extLst>
        </xdr:cNvPr>
        <xdr:cNvSpPr/>
      </xdr:nvSpPr>
      <xdr:spPr>
        <a:xfrm>
          <a:off x="1968500" y="13103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20416</xdr:rowOff>
    </xdr:from>
    <xdr:ext cx="599010" cy="259045"/>
    <xdr:sp macro="" textlink="">
      <xdr:nvSpPr>
        <xdr:cNvPr id="187" name="テキスト ボックス 186">
          <a:extLst>
            <a:ext uri="{FF2B5EF4-FFF2-40B4-BE49-F238E27FC236}">
              <a16:creationId xmlns:a16="http://schemas.microsoft.com/office/drawing/2014/main" xmlns="" id="{00000000-0008-0000-0700-0000BB000000}"/>
            </a:ext>
          </a:extLst>
        </xdr:cNvPr>
        <xdr:cNvSpPr txBox="1"/>
      </xdr:nvSpPr>
      <xdr:spPr>
        <a:xfrm>
          <a:off x="1719795" y="128791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80090</xdr:rowOff>
    </xdr:from>
    <xdr:to>
      <xdr:col>6</xdr:col>
      <xdr:colOff>38100</xdr:colOff>
      <xdr:row>77</xdr:row>
      <xdr:rowOff>10240</xdr:rowOff>
    </xdr:to>
    <xdr:sp macro="" textlink="">
      <xdr:nvSpPr>
        <xdr:cNvPr id="188" name="フローチャート: 判断 187">
          <a:extLst>
            <a:ext uri="{FF2B5EF4-FFF2-40B4-BE49-F238E27FC236}">
              <a16:creationId xmlns:a16="http://schemas.microsoft.com/office/drawing/2014/main" xmlns="" id="{00000000-0008-0000-0700-0000BC000000}"/>
            </a:ext>
          </a:extLst>
        </xdr:cNvPr>
        <xdr:cNvSpPr/>
      </xdr:nvSpPr>
      <xdr:spPr>
        <a:xfrm>
          <a:off x="1079500" y="13110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26767</xdr:rowOff>
    </xdr:from>
    <xdr:ext cx="599010" cy="259045"/>
    <xdr:sp macro="" textlink="">
      <xdr:nvSpPr>
        <xdr:cNvPr id="189" name="テキスト ボックス 188">
          <a:extLst>
            <a:ext uri="{FF2B5EF4-FFF2-40B4-BE49-F238E27FC236}">
              <a16:creationId xmlns:a16="http://schemas.microsoft.com/office/drawing/2014/main" xmlns="" id="{00000000-0008-0000-0700-0000BD000000}"/>
            </a:ext>
          </a:extLst>
        </xdr:cNvPr>
        <xdr:cNvSpPr txBox="1"/>
      </xdr:nvSpPr>
      <xdr:spPr>
        <a:xfrm>
          <a:off x="830795" y="128855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xmlns="" id="{00000000-0008-0000-07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xmlns="" id="{00000000-0008-0000-07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xmlns="" id="{00000000-0008-0000-07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xmlns="" id="{00000000-0008-0000-07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xmlns="" id="{00000000-0008-0000-07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12351</xdr:rowOff>
    </xdr:from>
    <xdr:to>
      <xdr:col>24</xdr:col>
      <xdr:colOff>114300</xdr:colOff>
      <xdr:row>76</xdr:row>
      <xdr:rowOff>113951</xdr:rowOff>
    </xdr:to>
    <xdr:sp macro="" textlink="">
      <xdr:nvSpPr>
        <xdr:cNvPr id="195" name="楕円 194">
          <a:extLst>
            <a:ext uri="{FF2B5EF4-FFF2-40B4-BE49-F238E27FC236}">
              <a16:creationId xmlns:a16="http://schemas.microsoft.com/office/drawing/2014/main" xmlns="" id="{00000000-0008-0000-0700-0000C3000000}"/>
            </a:ext>
          </a:extLst>
        </xdr:cNvPr>
        <xdr:cNvSpPr/>
      </xdr:nvSpPr>
      <xdr:spPr>
        <a:xfrm>
          <a:off x="4584700" y="13042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35228</xdr:rowOff>
    </xdr:from>
    <xdr:ext cx="599010" cy="259045"/>
    <xdr:sp macro="" textlink="">
      <xdr:nvSpPr>
        <xdr:cNvPr id="196" name="民生費該当値テキスト">
          <a:extLst>
            <a:ext uri="{FF2B5EF4-FFF2-40B4-BE49-F238E27FC236}">
              <a16:creationId xmlns:a16="http://schemas.microsoft.com/office/drawing/2014/main" xmlns="" id="{00000000-0008-0000-0700-0000C4000000}"/>
            </a:ext>
          </a:extLst>
        </xdr:cNvPr>
        <xdr:cNvSpPr txBox="1"/>
      </xdr:nvSpPr>
      <xdr:spPr>
        <a:xfrm>
          <a:off x="4686300" y="128939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191,743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50065</xdr:rowOff>
    </xdr:from>
    <xdr:to>
      <xdr:col>20</xdr:col>
      <xdr:colOff>38100</xdr:colOff>
      <xdr:row>76</xdr:row>
      <xdr:rowOff>151665</xdr:rowOff>
    </xdr:to>
    <xdr:sp macro="" textlink="">
      <xdr:nvSpPr>
        <xdr:cNvPr id="197" name="楕円 196">
          <a:extLst>
            <a:ext uri="{FF2B5EF4-FFF2-40B4-BE49-F238E27FC236}">
              <a16:creationId xmlns:a16="http://schemas.microsoft.com/office/drawing/2014/main" xmlns="" id="{00000000-0008-0000-0700-0000C5000000}"/>
            </a:ext>
          </a:extLst>
        </xdr:cNvPr>
        <xdr:cNvSpPr/>
      </xdr:nvSpPr>
      <xdr:spPr>
        <a:xfrm>
          <a:off x="3746500" y="13080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142792</xdr:rowOff>
    </xdr:from>
    <xdr:ext cx="599010" cy="259045"/>
    <xdr:sp macro="" textlink="">
      <xdr:nvSpPr>
        <xdr:cNvPr id="198" name="テキスト ボックス 197">
          <a:extLst>
            <a:ext uri="{FF2B5EF4-FFF2-40B4-BE49-F238E27FC236}">
              <a16:creationId xmlns:a16="http://schemas.microsoft.com/office/drawing/2014/main" xmlns="" id="{00000000-0008-0000-0700-0000C6000000}"/>
            </a:ext>
          </a:extLst>
        </xdr:cNvPr>
        <xdr:cNvSpPr txBox="1"/>
      </xdr:nvSpPr>
      <xdr:spPr>
        <a:xfrm>
          <a:off x="3497795" y="131729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107344</xdr:rowOff>
    </xdr:from>
    <xdr:to>
      <xdr:col>15</xdr:col>
      <xdr:colOff>101600</xdr:colOff>
      <xdr:row>77</xdr:row>
      <xdr:rowOff>37494</xdr:rowOff>
    </xdr:to>
    <xdr:sp macro="" textlink="">
      <xdr:nvSpPr>
        <xdr:cNvPr id="199" name="楕円 198">
          <a:extLst>
            <a:ext uri="{FF2B5EF4-FFF2-40B4-BE49-F238E27FC236}">
              <a16:creationId xmlns:a16="http://schemas.microsoft.com/office/drawing/2014/main" xmlns="" id="{00000000-0008-0000-0700-0000C7000000}"/>
            </a:ext>
          </a:extLst>
        </xdr:cNvPr>
        <xdr:cNvSpPr/>
      </xdr:nvSpPr>
      <xdr:spPr>
        <a:xfrm>
          <a:off x="2857500" y="13137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28621</xdr:rowOff>
    </xdr:from>
    <xdr:ext cx="599010" cy="259045"/>
    <xdr:sp macro="" textlink="">
      <xdr:nvSpPr>
        <xdr:cNvPr id="200" name="テキスト ボックス 199">
          <a:extLst>
            <a:ext uri="{FF2B5EF4-FFF2-40B4-BE49-F238E27FC236}">
              <a16:creationId xmlns:a16="http://schemas.microsoft.com/office/drawing/2014/main" xmlns="" id="{00000000-0008-0000-0700-0000C8000000}"/>
            </a:ext>
          </a:extLst>
        </xdr:cNvPr>
        <xdr:cNvSpPr txBox="1"/>
      </xdr:nvSpPr>
      <xdr:spPr>
        <a:xfrm>
          <a:off x="2608795" y="132302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116159</xdr:rowOff>
    </xdr:from>
    <xdr:to>
      <xdr:col>10</xdr:col>
      <xdr:colOff>165100</xdr:colOff>
      <xdr:row>77</xdr:row>
      <xdr:rowOff>46309</xdr:rowOff>
    </xdr:to>
    <xdr:sp macro="" textlink="">
      <xdr:nvSpPr>
        <xdr:cNvPr id="201" name="楕円 200">
          <a:extLst>
            <a:ext uri="{FF2B5EF4-FFF2-40B4-BE49-F238E27FC236}">
              <a16:creationId xmlns:a16="http://schemas.microsoft.com/office/drawing/2014/main" xmlns="" id="{00000000-0008-0000-0700-0000C9000000}"/>
            </a:ext>
          </a:extLst>
        </xdr:cNvPr>
        <xdr:cNvSpPr/>
      </xdr:nvSpPr>
      <xdr:spPr>
        <a:xfrm>
          <a:off x="1968500" y="13146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37436</xdr:rowOff>
    </xdr:from>
    <xdr:ext cx="599010" cy="259045"/>
    <xdr:sp macro="" textlink="">
      <xdr:nvSpPr>
        <xdr:cNvPr id="202" name="テキスト ボックス 201">
          <a:extLst>
            <a:ext uri="{FF2B5EF4-FFF2-40B4-BE49-F238E27FC236}">
              <a16:creationId xmlns:a16="http://schemas.microsoft.com/office/drawing/2014/main" xmlns="" id="{00000000-0008-0000-0700-0000CA000000}"/>
            </a:ext>
          </a:extLst>
        </xdr:cNvPr>
        <xdr:cNvSpPr txBox="1"/>
      </xdr:nvSpPr>
      <xdr:spPr>
        <a:xfrm>
          <a:off x="1719795" y="132390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137176</xdr:rowOff>
    </xdr:from>
    <xdr:to>
      <xdr:col>6</xdr:col>
      <xdr:colOff>38100</xdr:colOff>
      <xdr:row>77</xdr:row>
      <xdr:rowOff>67326</xdr:rowOff>
    </xdr:to>
    <xdr:sp macro="" textlink="">
      <xdr:nvSpPr>
        <xdr:cNvPr id="203" name="楕円 202">
          <a:extLst>
            <a:ext uri="{FF2B5EF4-FFF2-40B4-BE49-F238E27FC236}">
              <a16:creationId xmlns:a16="http://schemas.microsoft.com/office/drawing/2014/main" xmlns="" id="{00000000-0008-0000-0700-0000CB000000}"/>
            </a:ext>
          </a:extLst>
        </xdr:cNvPr>
        <xdr:cNvSpPr/>
      </xdr:nvSpPr>
      <xdr:spPr>
        <a:xfrm>
          <a:off x="1079500" y="13167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58453</xdr:rowOff>
    </xdr:from>
    <xdr:ext cx="599010" cy="259045"/>
    <xdr:sp macro="" textlink="">
      <xdr:nvSpPr>
        <xdr:cNvPr id="204" name="テキスト ボックス 203">
          <a:extLst>
            <a:ext uri="{FF2B5EF4-FFF2-40B4-BE49-F238E27FC236}">
              <a16:creationId xmlns:a16="http://schemas.microsoft.com/office/drawing/2014/main" xmlns="" id="{00000000-0008-0000-0700-0000CC000000}"/>
            </a:ext>
          </a:extLst>
        </xdr:cNvPr>
        <xdr:cNvSpPr txBox="1"/>
      </xdr:nvSpPr>
      <xdr:spPr>
        <a:xfrm>
          <a:off x="830795" y="132601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xmlns="" id="{00000000-0008-0000-07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xmlns="" id="{00000000-0008-0000-07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xmlns="" id="{00000000-0008-0000-07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xmlns="" id="{00000000-0008-0000-07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xmlns="" id="{00000000-0008-0000-07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xmlns="" id="{00000000-0008-0000-07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xmlns="" id="{00000000-0008-0000-07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47,253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xmlns="" id="{00000000-0008-0000-07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xmlns="" id="{00000000-0008-0000-07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xmlns="" id="{00000000-0008-0000-07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5" name="直線コネクタ 214">
          <a:extLst>
            <a:ext uri="{FF2B5EF4-FFF2-40B4-BE49-F238E27FC236}">
              <a16:creationId xmlns:a16="http://schemas.microsoft.com/office/drawing/2014/main" xmlns="" id="{00000000-0008-0000-0700-0000D7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6" name="テキスト ボックス 215">
          <a:extLst>
            <a:ext uri="{FF2B5EF4-FFF2-40B4-BE49-F238E27FC236}">
              <a16:creationId xmlns:a16="http://schemas.microsoft.com/office/drawing/2014/main" xmlns="" id="{00000000-0008-0000-0700-0000D8000000}"/>
            </a:ext>
          </a:extLst>
        </xdr:cNvPr>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7" name="直線コネクタ 216">
          <a:extLst>
            <a:ext uri="{FF2B5EF4-FFF2-40B4-BE49-F238E27FC236}">
              <a16:creationId xmlns:a16="http://schemas.microsoft.com/office/drawing/2014/main" xmlns="" id="{00000000-0008-0000-0700-0000D9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8" name="テキスト ボックス 217">
          <a:extLst>
            <a:ext uri="{FF2B5EF4-FFF2-40B4-BE49-F238E27FC236}">
              <a16:creationId xmlns:a16="http://schemas.microsoft.com/office/drawing/2014/main" xmlns="" id="{00000000-0008-0000-0700-0000DA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9" name="直線コネクタ 218">
          <a:extLst>
            <a:ext uri="{FF2B5EF4-FFF2-40B4-BE49-F238E27FC236}">
              <a16:creationId xmlns:a16="http://schemas.microsoft.com/office/drawing/2014/main" xmlns="" id="{00000000-0008-0000-0700-0000DB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0" name="テキスト ボックス 219">
          <a:extLst>
            <a:ext uri="{FF2B5EF4-FFF2-40B4-BE49-F238E27FC236}">
              <a16:creationId xmlns:a16="http://schemas.microsoft.com/office/drawing/2014/main" xmlns="" id="{00000000-0008-0000-0700-0000DC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1" name="直線コネクタ 220">
          <a:extLst>
            <a:ext uri="{FF2B5EF4-FFF2-40B4-BE49-F238E27FC236}">
              <a16:creationId xmlns:a16="http://schemas.microsoft.com/office/drawing/2014/main" xmlns="" id="{00000000-0008-0000-0700-0000DD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2" name="テキスト ボックス 221">
          <a:extLst>
            <a:ext uri="{FF2B5EF4-FFF2-40B4-BE49-F238E27FC236}">
              <a16:creationId xmlns:a16="http://schemas.microsoft.com/office/drawing/2014/main" xmlns="" id="{00000000-0008-0000-0700-0000DE000000}"/>
            </a:ext>
          </a:extLst>
        </xdr:cNvPr>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3" name="直線コネクタ 222">
          <a:extLst>
            <a:ext uri="{FF2B5EF4-FFF2-40B4-BE49-F238E27FC236}">
              <a16:creationId xmlns:a16="http://schemas.microsoft.com/office/drawing/2014/main" xmlns="" id="{00000000-0008-0000-0700-0000DF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4" name="テキスト ボックス 223">
          <a:extLst>
            <a:ext uri="{FF2B5EF4-FFF2-40B4-BE49-F238E27FC236}">
              <a16:creationId xmlns:a16="http://schemas.microsoft.com/office/drawing/2014/main" xmlns="" id="{00000000-0008-0000-0700-0000E0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5" name="直線コネクタ 224">
          <a:extLst>
            <a:ext uri="{FF2B5EF4-FFF2-40B4-BE49-F238E27FC236}">
              <a16:creationId xmlns:a16="http://schemas.microsoft.com/office/drawing/2014/main" xmlns="" id="{00000000-0008-0000-0700-0000E1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6" name="テキスト ボックス 225">
          <a:extLst>
            <a:ext uri="{FF2B5EF4-FFF2-40B4-BE49-F238E27FC236}">
              <a16:creationId xmlns:a16="http://schemas.microsoft.com/office/drawing/2014/main" xmlns="" id="{00000000-0008-0000-0700-0000E2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a:extLst>
            <a:ext uri="{FF2B5EF4-FFF2-40B4-BE49-F238E27FC236}">
              <a16:creationId xmlns:a16="http://schemas.microsoft.com/office/drawing/2014/main" xmlns="" id="{00000000-0008-0000-0700-0000E3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a:extLst>
            <a:ext uri="{FF2B5EF4-FFF2-40B4-BE49-F238E27FC236}">
              <a16:creationId xmlns:a16="http://schemas.microsoft.com/office/drawing/2014/main" xmlns="" id="{00000000-0008-0000-0700-0000E4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衛生費グラフ枠">
          <a:extLst>
            <a:ext uri="{FF2B5EF4-FFF2-40B4-BE49-F238E27FC236}">
              <a16:creationId xmlns:a16="http://schemas.microsoft.com/office/drawing/2014/main" xmlns="" id="{00000000-0008-0000-0700-0000E5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39072</xdr:rowOff>
    </xdr:from>
    <xdr:to>
      <xdr:col>24</xdr:col>
      <xdr:colOff>62865</xdr:colOff>
      <xdr:row>98</xdr:row>
      <xdr:rowOff>33282</xdr:rowOff>
    </xdr:to>
    <xdr:cxnSp macro="">
      <xdr:nvCxnSpPr>
        <xdr:cNvPr id="230" name="直線コネクタ 229">
          <a:extLst>
            <a:ext uri="{FF2B5EF4-FFF2-40B4-BE49-F238E27FC236}">
              <a16:creationId xmlns:a16="http://schemas.microsoft.com/office/drawing/2014/main" xmlns="" id="{00000000-0008-0000-0700-0000E6000000}"/>
            </a:ext>
          </a:extLst>
        </xdr:cNvPr>
        <xdr:cNvCxnSpPr/>
      </xdr:nvCxnSpPr>
      <xdr:spPr>
        <a:xfrm flipV="1">
          <a:off x="4633595" y="15469572"/>
          <a:ext cx="1270" cy="13658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37109</xdr:rowOff>
    </xdr:from>
    <xdr:ext cx="534377" cy="259045"/>
    <xdr:sp macro="" textlink="">
      <xdr:nvSpPr>
        <xdr:cNvPr id="231" name="衛生費最小値テキスト">
          <a:extLst>
            <a:ext uri="{FF2B5EF4-FFF2-40B4-BE49-F238E27FC236}">
              <a16:creationId xmlns:a16="http://schemas.microsoft.com/office/drawing/2014/main" xmlns="" id="{00000000-0008-0000-0700-0000E7000000}"/>
            </a:ext>
          </a:extLst>
        </xdr:cNvPr>
        <xdr:cNvSpPr txBox="1"/>
      </xdr:nvSpPr>
      <xdr:spPr>
        <a:xfrm>
          <a:off x="4686300" y="16839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21,776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33282</xdr:rowOff>
    </xdr:from>
    <xdr:to>
      <xdr:col>24</xdr:col>
      <xdr:colOff>152400</xdr:colOff>
      <xdr:row>98</xdr:row>
      <xdr:rowOff>33282</xdr:rowOff>
    </xdr:to>
    <xdr:cxnSp macro="">
      <xdr:nvCxnSpPr>
        <xdr:cNvPr id="232" name="直線コネクタ 231">
          <a:extLst>
            <a:ext uri="{FF2B5EF4-FFF2-40B4-BE49-F238E27FC236}">
              <a16:creationId xmlns:a16="http://schemas.microsoft.com/office/drawing/2014/main" xmlns="" id="{00000000-0008-0000-0700-0000E8000000}"/>
            </a:ext>
          </a:extLst>
        </xdr:cNvPr>
        <xdr:cNvCxnSpPr/>
      </xdr:nvCxnSpPr>
      <xdr:spPr>
        <a:xfrm>
          <a:off x="4546600" y="168353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157199</xdr:rowOff>
    </xdr:from>
    <xdr:ext cx="599010" cy="259045"/>
    <xdr:sp macro="" textlink="">
      <xdr:nvSpPr>
        <xdr:cNvPr id="233" name="衛生費最大値テキスト">
          <a:extLst>
            <a:ext uri="{FF2B5EF4-FFF2-40B4-BE49-F238E27FC236}">
              <a16:creationId xmlns:a16="http://schemas.microsoft.com/office/drawing/2014/main" xmlns="" id="{00000000-0008-0000-0700-0000E9000000}"/>
            </a:ext>
          </a:extLst>
        </xdr:cNvPr>
        <xdr:cNvSpPr txBox="1"/>
      </xdr:nvSpPr>
      <xdr:spPr>
        <a:xfrm>
          <a:off x="4686300" y="152447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147,244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39072</xdr:rowOff>
    </xdr:from>
    <xdr:to>
      <xdr:col>24</xdr:col>
      <xdr:colOff>152400</xdr:colOff>
      <xdr:row>90</xdr:row>
      <xdr:rowOff>39072</xdr:rowOff>
    </xdr:to>
    <xdr:cxnSp macro="">
      <xdr:nvCxnSpPr>
        <xdr:cNvPr id="234" name="直線コネクタ 233">
          <a:extLst>
            <a:ext uri="{FF2B5EF4-FFF2-40B4-BE49-F238E27FC236}">
              <a16:creationId xmlns:a16="http://schemas.microsoft.com/office/drawing/2014/main" xmlns="" id="{00000000-0008-0000-0700-0000EA000000}"/>
            </a:ext>
          </a:extLst>
        </xdr:cNvPr>
        <xdr:cNvCxnSpPr/>
      </xdr:nvCxnSpPr>
      <xdr:spPr>
        <a:xfrm>
          <a:off x="4546600" y="15469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162158</xdr:rowOff>
    </xdr:from>
    <xdr:to>
      <xdr:col>24</xdr:col>
      <xdr:colOff>63500</xdr:colOff>
      <xdr:row>97</xdr:row>
      <xdr:rowOff>2398</xdr:rowOff>
    </xdr:to>
    <xdr:cxnSp macro="">
      <xdr:nvCxnSpPr>
        <xdr:cNvPr id="235" name="直線コネクタ 234">
          <a:extLst>
            <a:ext uri="{FF2B5EF4-FFF2-40B4-BE49-F238E27FC236}">
              <a16:creationId xmlns:a16="http://schemas.microsoft.com/office/drawing/2014/main" xmlns="" id="{00000000-0008-0000-0700-0000EB000000}"/>
            </a:ext>
          </a:extLst>
        </xdr:cNvPr>
        <xdr:cNvCxnSpPr/>
      </xdr:nvCxnSpPr>
      <xdr:spPr>
        <a:xfrm flipV="1">
          <a:off x="3797300" y="16621358"/>
          <a:ext cx="838200" cy="11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136194</xdr:rowOff>
    </xdr:from>
    <xdr:ext cx="534377" cy="259045"/>
    <xdr:sp macro="" textlink="">
      <xdr:nvSpPr>
        <xdr:cNvPr id="236" name="衛生費平均値テキスト">
          <a:extLst>
            <a:ext uri="{FF2B5EF4-FFF2-40B4-BE49-F238E27FC236}">
              <a16:creationId xmlns:a16="http://schemas.microsoft.com/office/drawing/2014/main" xmlns="" id="{00000000-0008-0000-0700-0000EC000000}"/>
            </a:ext>
          </a:extLst>
        </xdr:cNvPr>
        <xdr:cNvSpPr txBox="1"/>
      </xdr:nvSpPr>
      <xdr:spPr>
        <a:xfrm>
          <a:off x="4686300" y="162524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113317</xdr:rowOff>
    </xdr:from>
    <xdr:to>
      <xdr:col>24</xdr:col>
      <xdr:colOff>114300</xdr:colOff>
      <xdr:row>96</xdr:row>
      <xdr:rowOff>43467</xdr:rowOff>
    </xdr:to>
    <xdr:sp macro="" textlink="">
      <xdr:nvSpPr>
        <xdr:cNvPr id="237" name="フローチャート: 判断 236">
          <a:extLst>
            <a:ext uri="{FF2B5EF4-FFF2-40B4-BE49-F238E27FC236}">
              <a16:creationId xmlns:a16="http://schemas.microsoft.com/office/drawing/2014/main" xmlns="" id="{00000000-0008-0000-0700-0000ED000000}"/>
            </a:ext>
          </a:extLst>
        </xdr:cNvPr>
        <xdr:cNvSpPr/>
      </xdr:nvSpPr>
      <xdr:spPr>
        <a:xfrm>
          <a:off x="4584700" y="16401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2398</xdr:rowOff>
    </xdr:from>
    <xdr:to>
      <xdr:col>19</xdr:col>
      <xdr:colOff>177800</xdr:colOff>
      <xdr:row>97</xdr:row>
      <xdr:rowOff>14722</xdr:rowOff>
    </xdr:to>
    <xdr:cxnSp macro="">
      <xdr:nvCxnSpPr>
        <xdr:cNvPr id="238" name="直線コネクタ 237">
          <a:extLst>
            <a:ext uri="{FF2B5EF4-FFF2-40B4-BE49-F238E27FC236}">
              <a16:creationId xmlns:a16="http://schemas.microsoft.com/office/drawing/2014/main" xmlns="" id="{00000000-0008-0000-0700-0000EE000000}"/>
            </a:ext>
          </a:extLst>
        </xdr:cNvPr>
        <xdr:cNvCxnSpPr/>
      </xdr:nvCxnSpPr>
      <xdr:spPr>
        <a:xfrm flipV="1">
          <a:off x="2908300" y="16633048"/>
          <a:ext cx="889000" cy="12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128197</xdr:rowOff>
    </xdr:from>
    <xdr:to>
      <xdr:col>20</xdr:col>
      <xdr:colOff>38100</xdr:colOff>
      <xdr:row>96</xdr:row>
      <xdr:rowOff>58347</xdr:rowOff>
    </xdr:to>
    <xdr:sp macro="" textlink="">
      <xdr:nvSpPr>
        <xdr:cNvPr id="239" name="フローチャート: 判断 238">
          <a:extLst>
            <a:ext uri="{FF2B5EF4-FFF2-40B4-BE49-F238E27FC236}">
              <a16:creationId xmlns:a16="http://schemas.microsoft.com/office/drawing/2014/main" xmlns="" id="{00000000-0008-0000-0700-0000EF000000}"/>
            </a:ext>
          </a:extLst>
        </xdr:cNvPr>
        <xdr:cNvSpPr/>
      </xdr:nvSpPr>
      <xdr:spPr>
        <a:xfrm>
          <a:off x="3746500" y="16415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74874</xdr:rowOff>
    </xdr:from>
    <xdr:ext cx="534377" cy="259045"/>
    <xdr:sp macro="" textlink="">
      <xdr:nvSpPr>
        <xdr:cNvPr id="240" name="テキスト ボックス 239">
          <a:extLst>
            <a:ext uri="{FF2B5EF4-FFF2-40B4-BE49-F238E27FC236}">
              <a16:creationId xmlns:a16="http://schemas.microsoft.com/office/drawing/2014/main" xmlns="" id="{00000000-0008-0000-0700-0000F0000000}"/>
            </a:ext>
          </a:extLst>
        </xdr:cNvPr>
        <xdr:cNvSpPr txBox="1"/>
      </xdr:nvSpPr>
      <xdr:spPr>
        <a:xfrm>
          <a:off x="3530111" y="16191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64196</xdr:rowOff>
    </xdr:from>
    <xdr:to>
      <xdr:col>15</xdr:col>
      <xdr:colOff>50800</xdr:colOff>
      <xdr:row>97</xdr:row>
      <xdr:rowOff>14722</xdr:rowOff>
    </xdr:to>
    <xdr:cxnSp macro="">
      <xdr:nvCxnSpPr>
        <xdr:cNvPr id="241" name="直線コネクタ 240">
          <a:extLst>
            <a:ext uri="{FF2B5EF4-FFF2-40B4-BE49-F238E27FC236}">
              <a16:creationId xmlns:a16="http://schemas.microsoft.com/office/drawing/2014/main" xmlns="" id="{00000000-0008-0000-0700-0000F1000000}"/>
            </a:ext>
          </a:extLst>
        </xdr:cNvPr>
        <xdr:cNvCxnSpPr/>
      </xdr:nvCxnSpPr>
      <xdr:spPr>
        <a:xfrm>
          <a:off x="2019300" y="16523396"/>
          <a:ext cx="889000" cy="1219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154225</xdr:rowOff>
    </xdr:from>
    <xdr:to>
      <xdr:col>15</xdr:col>
      <xdr:colOff>101600</xdr:colOff>
      <xdr:row>96</xdr:row>
      <xdr:rowOff>84375</xdr:rowOff>
    </xdr:to>
    <xdr:sp macro="" textlink="">
      <xdr:nvSpPr>
        <xdr:cNvPr id="242" name="フローチャート: 判断 241">
          <a:extLst>
            <a:ext uri="{FF2B5EF4-FFF2-40B4-BE49-F238E27FC236}">
              <a16:creationId xmlns:a16="http://schemas.microsoft.com/office/drawing/2014/main" xmlns="" id="{00000000-0008-0000-0700-0000F2000000}"/>
            </a:ext>
          </a:extLst>
        </xdr:cNvPr>
        <xdr:cNvSpPr/>
      </xdr:nvSpPr>
      <xdr:spPr>
        <a:xfrm>
          <a:off x="2857500" y="16441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100902</xdr:rowOff>
    </xdr:from>
    <xdr:ext cx="534377" cy="259045"/>
    <xdr:sp macro="" textlink="">
      <xdr:nvSpPr>
        <xdr:cNvPr id="243" name="テキスト ボックス 242">
          <a:extLst>
            <a:ext uri="{FF2B5EF4-FFF2-40B4-BE49-F238E27FC236}">
              <a16:creationId xmlns:a16="http://schemas.microsoft.com/office/drawing/2014/main" xmlns="" id="{00000000-0008-0000-0700-0000F3000000}"/>
            </a:ext>
          </a:extLst>
        </xdr:cNvPr>
        <xdr:cNvSpPr txBox="1"/>
      </xdr:nvSpPr>
      <xdr:spPr>
        <a:xfrm>
          <a:off x="2641111" y="16217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64196</xdr:rowOff>
    </xdr:from>
    <xdr:to>
      <xdr:col>10</xdr:col>
      <xdr:colOff>114300</xdr:colOff>
      <xdr:row>96</xdr:row>
      <xdr:rowOff>93926</xdr:rowOff>
    </xdr:to>
    <xdr:cxnSp macro="">
      <xdr:nvCxnSpPr>
        <xdr:cNvPr id="244" name="直線コネクタ 243">
          <a:extLst>
            <a:ext uri="{FF2B5EF4-FFF2-40B4-BE49-F238E27FC236}">
              <a16:creationId xmlns:a16="http://schemas.microsoft.com/office/drawing/2014/main" xmlns="" id="{00000000-0008-0000-0700-0000F4000000}"/>
            </a:ext>
          </a:extLst>
        </xdr:cNvPr>
        <xdr:cNvCxnSpPr/>
      </xdr:nvCxnSpPr>
      <xdr:spPr>
        <a:xfrm flipV="1">
          <a:off x="1130300" y="16523396"/>
          <a:ext cx="889000" cy="297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152843</xdr:rowOff>
    </xdr:from>
    <xdr:to>
      <xdr:col>10</xdr:col>
      <xdr:colOff>165100</xdr:colOff>
      <xdr:row>96</xdr:row>
      <xdr:rowOff>82993</xdr:rowOff>
    </xdr:to>
    <xdr:sp macro="" textlink="">
      <xdr:nvSpPr>
        <xdr:cNvPr id="245" name="フローチャート: 判断 244">
          <a:extLst>
            <a:ext uri="{FF2B5EF4-FFF2-40B4-BE49-F238E27FC236}">
              <a16:creationId xmlns:a16="http://schemas.microsoft.com/office/drawing/2014/main" xmlns="" id="{00000000-0008-0000-0700-0000F5000000}"/>
            </a:ext>
          </a:extLst>
        </xdr:cNvPr>
        <xdr:cNvSpPr/>
      </xdr:nvSpPr>
      <xdr:spPr>
        <a:xfrm>
          <a:off x="1968500" y="164405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99520</xdr:rowOff>
    </xdr:from>
    <xdr:ext cx="534377" cy="259045"/>
    <xdr:sp macro="" textlink="">
      <xdr:nvSpPr>
        <xdr:cNvPr id="246" name="テキスト ボックス 245">
          <a:extLst>
            <a:ext uri="{FF2B5EF4-FFF2-40B4-BE49-F238E27FC236}">
              <a16:creationId xmlns:a16="http://schemas.microsoft.com/office/drawing/2014/main" xmlns="" id="{00000000-0008-0000-0700-0000F6000000}"/>
            </a:ext>
          </a:extLst>
        </xdr:cNvPr>
        <xdr:cNvSpPr txBox="1"/>
      </xdr:nvSpPr>
      <xdr:spPr>
        <a:xfrm>
          <a:off x="1752111" y="16215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150774</xdr:rowOff>
    </xdr:from>
    <xdr:to>
      <xdr:col>6</xdr:col>
      <xdr:colOff>38100</xdr:colOff>
      <xdr:row>96</xdr:row>
      <xdr:rowOff>80924</xdr:rowOff>
    </xdr:to>
    <xdr:sp macro="" textlink="">
      <xdr:nvSpPr>
        <xdr:cNvPr id="247" name="フローチャート: 判断 246">
          <a:extLst>
            <a:ext uri="{FF2B5EF4-FFF2-40B4-BE49-F238E27FC236}">
              <a16:creationId xmlns:a16="http://schemas.microsoft.com/office/drawing/2014/main" xmlns="" id="{00000000-0008-0000-0700-0000F7000000}"/>
            </a:ext>
          </a:extLst>
        </xdr:cNvPr>
        <xdr:cNvSpPr/>
      </xdr:nvSpPr>
      <xdr:spPr>
        <a:xfrm>
          <a:off x="1079500" y="16438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97451</xdr:rowOff>
    </xdr:from>
    <xdr:ext cx="534377" cy="259045"/>
    <xdr:sp macro="" textlink="">
      <xdr:nvSpPr>
        <xdr:cNvPr id="248" name="テキスト ボックス 247">
          <a:extLst>
            <a:ext uri="{FF2B5EF4-FFF2-40B4-BE49-F238E27FC236}">
              <a16:creationId xmlns:a16="http://schemas.microsoft.com/office/drawing/2014/main" xmlns="" id="{00000000-0008-0000-0700-0000F8000000}"/>
            </a:ext>
          </a:extLst>
        </xdr:cNvPr>
        <xdr:cNvSpPr txBox="1"/>
      </xdr:nvSpPr>
      <xdr:spPr>
        <a:xfrm>
          <a:off x="863111" y="162137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xmlns="" id="{00000000-0008-0000-0700-0000F9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xmlns="" id="{00000000-0008-0000-0700-0000FA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xmlns="" id="{00000000-0008-0000-0700-0000FB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xmlns="" id="{00000000-0008-0000-0700-0000FC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xmlns="" id="{00000000-0008-0000-0700-0000FD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111358</xdr:rowOff>
    </xdr:from>
    <xdr:to>
      <xdr:col>24</xdr:col>
      <xdr:colOff>114300</xdr:colOff>
      <xdr:row>97</xdr:row>
      <xdr:rowOff>41508</xdr:rowOff>
    </xdr:to>
    <xdr:sp macro="" textlink="">
      <xdr:nvSpPr>
        <xdr:cNvPr id="254" name="楕円 253">
          <a:extLst>
            <a:ext uri="{FF2B5EF4-FFF2-40B4-BE49-F238E27FC236}">
              <a16:creationId xmlns:a16="http://schemas.microsoft.com/office/drawing/2014/main" xmlns="" id="{00000000-0008-0000-0700-0000FE000000}"/>
            </a:ext>
          </a:extLst>
        </xdr:cNvPr>
        <xdr:cNvSpPr/>
      </xdr:nvSpPr>
      <xdr:spPr>
        <a:xfrm>
          <a:off x="4584700" y="16570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89785</xdr:rowOff>
    </xdr:from>
    <xdr:ext cx="534377" cy="259045"/>
    <xdr:sp macro="" textlink="">
      <xdr:nvSpPr>
        <xdr:cNvPr id="255" name="衛生費該当値テキスト">
          <a:extLst>
            <a:ext uri="{FF2B5EF4-FFF2-40B4-BE49-F238E27FC236}">
              <a16:creationId xmlns:a16="http://schemas.microsoft.com/office/drawing/2014/main" xmlns="" id="{00000000-0008-0000-0700-0000FF000000}"/>
            </a:ext>
          </a:extLst>
        </xdr:cNvPr>
        <xdr:cNvSpPr txBox="1"/>
      </xdr:nvSpPr>
      <xdr:spPr>
        <a:xfrm>
          <a:off x="4686300" y="16548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41,437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123048</xdr:rowOff>
    </xdr:from>
    <xdr:to>
      <xdr:col>20</xdr:col>
      <xdr:colOff>38100</xdr:colOff>
      <xdr:row>97</xdr:row>
      <xdr:rowOff>53198</xdr:rowOff>
    </xdr:to>
    <xdr:sp macro="" textlink="">
      <xdr:nvSpPr>
        <xdr:cNvPr id="256" name="楕円 255">
          <a:extLst>
            <a:ext uri="{FF2B5EF4-FFF2-40B4-BE49-F238E27FC236}">
              <a16:creationId xmlns:a16="http://schemas.microsoft.com/office/drawing/2014/main" xmlns="" id="{00000000-0008-0000-0700-000000010000}"/>
            </a:ext>
          </a:extLst>
        </xdr:cNvPr>
        <xdr:cNvSpPr/>
      </xdr:nvSpPr>
      <xdr:spPr>
        <a:xfrm>
          <a:off x="3746500" y="16582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44325</xdr:rowOff>
    </xdr:from>
    <xdr:ext cx="534377" cy="259045"/>
    <xdr:sp macro="" textlink="">
      <xdr:nvSpPr>
        <xdr:cNvPr id="257" name="テキスト ボックス 256">
          <a:extLst>
            <a:ext uri="{FF2B5EF4-FFF2-40B4-BE49-F238E27FC236}">
              <a16:creationId xmlns:a16="http://schemas.microsoft.com/office/drawing/2014/main" xmlns="" id="{00000000-0008-0000-0700-000001010000}"/>
            </a:ext>
          </a:extLst>
        </xdr:cNvPr>
        <xdr:cNvSpPr txBox="1"/>
      </xdr:nvSpPr>
      <xdr:spPr>
        <a:xfrm>
          <a:off x="3530111" y="16674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135372</xdr:rowOff>
    </xdr:from>
    <xdr:to>
      <xdr:col>15</xdr:col>
      <xdr:colOff>101600</xdr:colOff>
      <xdr:row>97</xdr:row>
      <xdr:rowOff>65522</xdr:rowOff>
    </xdr:to>
    <xdr:sp macro="" textlink="">
      <xdr:nvSpPr>
        <xdr:cNvPr id="258" name="楕円 257">
          <a:extLst>
            <a:ext uri="{FF2B5EF4-FFF2-40B4-BE49-F238E27FC236}">
              <a16:creationId xmlns:a16="http://schemas.microsoft.com/office/drawing/2014/main" xmlns="" id="{00000000-0008-0000-0700-000002010000}"/>
            </a:ext>
          </a:extLst>
        </xdr:cNvPr>
        <xdr:cNvSpPr/>
      </xdr:nvSpPr>
      <xdr:spPr>
        <a:xfrm>
          <a:off x="2857500" y="16594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56649</xdr:rowOff>
    </xdr:from>
    <xdr:ext cx="534377" cy="259045"/>
    <xdr:sp macro="" textlink="">
      <xdr:nvSpPr>
        <xdr:cNvPr id="259" name="テキスト ボックス 258">
          <a:extLst>
            <a:ext uri="{FF2B5EF4-FFF2-40B4-BE49-F238E27FC236}">
              <a16:creationId xmlns:a16="http://schemas.microsoft.com/office/drawing/2014/main" xmlns="" id="{00000000-0008-0000-0700-000003010000}"/>
            </a:ext>
          </a:extLst>
        </xdr:cNvPr>
        <xdr:cNvSpPr txBox="1"/>
      </xdr:nvSpPr>
      <xdr:spPr>
        <a:xfrm>
          <a:off x="2641111" y="16687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13396</xdr:rowOff>
    </xdr:from>
    <xdr:to>
      <xdr:col>10</xdr:col>
      <xdr:colOff>165100</xdr:colOff>
      <xdr:row>96</xdr:row>
      <xdr:rowOff>114996</xdr:rowOff>
    </xdr:to>
    <xdr:sp macro="" textlink="">
      <xdr:nvSpPr>
        <xdr:cNvPr id="260" name="楕円 259">
          <a:extLst>
            <a:ext uri="{FF2B5EF4-FFF2-40B4-BE49-F238E27FC236}">
              <a16:creationId xmlns:a16="http://schemas.microsoft.com/office/drawing/2014/main" xmlns="" id="{00000000-0008-0000-0700-000004010000}"/>
            </a:ext>
          </a:extLst>
        </xdr:cNvPr>
        <xdr:cNvSpPr/>
      </xdr:nvSpPr>
      <xdr:spPr>
        <a:xfrm>
          <a:off x="1968500" y="16472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106123</xdr:rowOff>
    </xdr:from>
    <xdr:ext cx="534377" cy="259045"/>
    <xdr:sp macro="" textlink="">
      <xdr:nvSpPr>
        <xdr:cNvPr id="261" name="テキスト ボックス 260">
          <a:extLst>
            <a:ext uri="{FF2B5EF4-FFF2-40B4-BE49-F238E27FC236}">
              <a16:creationId xmlns:a16="http://schemas.microsoft.com/office/drawing/2014/main" xmlns="" id="{00000000-0008-0000-0700-000005010000}"/>
            </a:ext>
          </a:extLst>
        </xdr:cNvPr>
        <xdr:cNvSpPr txBox="1"/>
      </xdr:nvSpPr>
      <xdr:spPr>
        <a:xfrm>
          <a:off x="1752111" y="16565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43126</xdr:rowOff>
    </xdr:from>
    <xdr:to>
      <xdr:col>6</xdr:col>
      <xdr:colOff>38100</xdr:colOff>
      <xdr:row>96</xdr:row>
      <xdr:rowOff>144726</xdr:rowOff>
    </xdr:to>
    <xdr:sp macro="" textlink="">
      <xdr:nvSpPr>
        <xdr:cNvPr id="262" name="楕円 261">
          <a:extLst>
            <a:ext uri="{FF2B5EF4-FFF2-40B4-BE49-F238E27FC236}">
              <a16:creationId xmlns:a16="http://schemas.microsoft.com/office/drawing/2014/main" xmlns="" id="{00000000-0008-0000-0700-000006010000}"/>
            </a:ext>
          </a:extLst>
        </xdr:cNvPr>
        <xdr:cNvSpPr/>
      </xdr:nvSpPr>
      <xdr:spPr>
        <a:xfrm>
          <a:off x="1079500" y="16502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135853</xdr:rowOff>
    </xdr:from>
    <xdr:ext cx="534377" cy="259045"/>
    <xdr:sp macro="" textlink="">
      <xdr:nvSpPr>
        <xdr:cNvPr id="263" name="テキスト ボックス 262">
          <a:extLst>
            <a:ext uri="{FF2B5EF4-FFF2-40B4-BE49-F238E27FC236}">
              <a16:creationId xmlns:a16="http://schemas.microsoft.com/office/drawing/2014/main" xmlns="" id="{00000000-0008-0000-0700-000007010000}"/>
            </a:ext>
          </a:extLst>
        </xdr:cNvPr>
        <xdr:cNvSpPr txBox="1"/>
      </xdr:nvSpPr>
      <xdr:spPr>
        <a:xfrm>
          <a:off x="863111" y="165950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a:extLst>
            <a:ext uri="{FF2B5EF4-FFF2-40B4-BE49-F238E27FC236}">
              <a16:creationId xmlns:a16="http://schemas.microsoft.com/office/drawing/2014/main" xmlns="" id="{00000000-0008-0000-0700-000008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a:extLst>
            <a:ext uri="{FF2B5EF4-FFF2-40B4-BE49-F238E27FC236}">
              <a16:creationId xmlns:a16="http://schemas.microsoft.com/office/drawing/2014/main" xmlns="" id="{00000000-0008-0000-0700-000009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a:extLst>
            <a:ext uri="{FF2B5EF4-FFF2-40B4-BE49-F238E27FC236}">
              <a16:creationId xmlns:a16="http://schemas.microsoft.com/office/drawing/2014/main" xmlns="" id="{00000000-0008-0000-0700-00000A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a:extLst>
            <a:ext uri="{FF2B5EF4-FFF2-40B4-BE49-F238E27FC236}">
              <a16:creationId xmlns:a16="http://schemas.microsoft.com/office/drawing/2014/main" xmlns="" id="{00000000-0008-0000-0700-00000B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a:extLst>
            <a:ext uri="{FF2B5EF4-FFF2-40B4-BE49-F238E27FC236}">
              <a16:creationId xmlns:a16="http://schemas.microsoft.com/office/drawing/2014/main" xmlns="" id="{00000000-0008-0000-0700-00000C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a:extLst>
            <a:ext uri="{FF2B5EF4-FFF2-40B4-BE49-F238E27FC236}">
              <a16:creationId xmlns:a16="http://schemas.microsoft.com/office/drawing/2014/main" xmlns="" id="{00000000-0008-0000-0700-00000D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a:extLst>
            <a:ext uri="{FF2B5EF4-FFF2-40B4-BE49-F238E27FC236}">
              <a16:creationId xmlns:a16="http://schemas.microsoft.com/office/drawing/2014/main" xmlns="" id="{00000000-0008-0000-0700-00000E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a:extLst>
            <a:ext uri="{FF2B5EF4-FFF2-40B4-BE49-F238E27FC236}">
              <a16:creationId xmlns:a16="http://schemas.microsoft.com/office/drawing/2014/main" xmlns="" id="{00000000-0008-0000-0700-00000F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a:extLst>
            <a:ext uri="{FF2B5EF4-FFF2-40B4-BE49-F238E27FC236}">
              <a16:creationId xmlns:a16="http://schemas.microsoft.com/office/drawing/2014/main" xmlns="" id="{00000000-0008-0000-0700-000010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a:extLst>
            <a:ext uri="{FF2B5EF4-FFF2-40B4-BE49-F238E27FC236}">
              <a16:creationId xmlns:a16="http://schemas.microsoft.com/office/drawing/2014/main" xmlns="" id="{00000000-0008-0000-0700-000011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4" name="直線コネクタ 273">
          <a:extLst>
            <a:ext uri="{FF2B5EF4-FFF2-40B4-BE49-F238E27FC236}">
              <a16:creationId xmlns:a16="http://schemas.microsoft.com/office/drawing/2014/main" xmlns="" id="{00000000-0008-0000-0700-000012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5" name="テキスト ボックス 274">
          <a:extLst>
            <a:ext uri="{FF2B5EF4-FFF2-40B4-BE49-F238E27FC236}">
              <a16:creationId xmlns:a16="http://schemas.microsoft.com/office/drawing/2014/main" xmlns="" id="{00000000-0008-0000-0700-000013010000}"/>
            </a:ext>
          </a:extLst>
        </xdr:cNvPr>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6" name="直線コネクタ 275">
          <a:extLst>
            <a:ext uri="{FF2B5EF4-FFF2-40B4-BE49-F238E27FC236}">
              <a16:creationId xmlns:a16="http://schemas.microsoft.com/office/drawing/2014/main" xmlns="" id="{00000000-0008-0000-0700-000014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77" name="テキスト ボックス 276">
          <a:extLst>
            <a:ext uri="{FF2B5EF4-FFF2-40B4-BE49-F238E27FC236}">
              <a16:creationId xmlns:a16="http://schemas.microsoft.com/office/drawing/2014/main" xmlns="" id="{00000000-0008-0000-0700-000015010000}"/>
            </a:ext>
          </a:extLst>
        </xdr:cNvPr>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8" name="直線コネクタ 277">
          <a:extLst>
            <a:ext uri="{FF2B5EF4-FFF2-40B4-BE49-F238E27FC236}">
              <a16:creationId xmlns:a16="http://schemas.microsoft.com/office/drawing/2014/main" xmlns="" id="{00000000-0008-0000-0700-000016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79" name="テキスト ボックス 278">
          <a:extLst>
            <a:ext uri="{FF2B5EF4-FFF2-40B4-BE49-F238E27FC236}">
              <a16:creationId xmlns:a16="http://schemas.microsoft.com/office/drawing/2014/main" xmlns="" id="{00000000-0008-0000-0700-000017010000}"/>
            </a:ext>
          </a:extLst>
        </xdr:cNvPr>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0" name="直線コネクタ 279">
          <a:extLst>
            <a:ext uri="{FF2B5EF4-FFF2-40B4-BE49-F238E27FC236}">
              <a16:creationId xmlns:a16="http://schemas.microsoft.com/office/drawing/2014/main" xmlns="" id="{00000000-0008-0000-0700-000018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81" name="テキスト ボックス 280">
          <a:extLst>
            <a:ext uri="{FF2B5EF4-FFF2-40B4-BE49-F238E27FC236}">
              <a16:creationId xmlns:a16="http://schemas.microsoft.com/office/drawing/2014/main" xmlns="" id="{00000000-0008-0000-0700-000019010000}"/>
            </a:ext>
          </a:extLst>
        </xdr:cNvPr>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2" name="直線コネクタ 281">
          <a:extLst>
            <a:ext uri="{FF2B5EF4-FFF2-40B4-BE49-F238E27FC236}">
              <a16:creationId xmlns:a16="http://schemas.microsoft.com/office/drawing/2014/main" xmlns="" id="{00000000-0008-0000-0700-00001A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21970</xdr:rowOff>
    </xdr:from>
    <xdr:ext cx="467179" cy="259045"/>
    <xdr:sp macro="" textlink="">
      <xdr:nvSpPr>
        <xdr:cNvPr id="283" name="テキスト ボックス 282">
          <a:extLst>
            <a:ext uri="{FF2B5EF4-FFF2-40B4-BE49-F238E27FC236}">
              <a16:creationId xmlns:a16="http://schemas.microsoft.com/office/drawing/2014/main" xmlns="" id="{00000000-0008-0000-0700-00001B010000}"/>
            </a:ext>
          </a:extLst>
        </xdr:cNvPr>
        <xdr:cNvSpPr txBox="1"/>
      </xdr:nvSpPr>
      <xdr:spPr>
        <a:xfrm>
          <a:off x="6136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4" name="直線コネクタ 283">
          <a:extLst>
            <a:ext uri="{FF2B5EF4-FFF2-40B4-BE49-F238E27FC236}">
              <a16:creationId xmlns:a16="http://schemas.microsoft.com/office/drawing/2014/main" xmlns="" id="{00000000-0008-0000-0700-00001C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38299</xdr:rowOff>
    </xdr:from>
    <xdr:ext cx="467179" cy="259045"/>
    <xdr:sp macro="" textlink="">
      <xdr:nvSpPr>
        <xdr:cNvPr id="285" name="テキスト ボックス 284">
          <a:extLst>
            <a:ext uri="{FF2B5EF4-FFF2-40B4-BE49-F238E27FC236}">
              <a16:creationId xmlns:a16="http://schemas.microsoft.com/office/drawing/2014/main" xmlns="" id="{00000000-0008-0000-0700-00001D010000}"/>
            </a:ext>
          </a:extLst>
        </xdr:cNvPr>
        <xdr:cNvSpPr txBox="1"/>
      </xdr:nvSpPr>
      <xdr:spPr>
        <a:xfrm>
          <a:off x="6136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6" name="直線コネクタ 285">
          <a:extLst>
            <a:ext uri="{FF2B5EF4-FFF2-40B4-BE49-F238E27FC236}">
              <a16:creationId xmlns:a16="http://schemas.microsoft.com/office/drawing/2014/main" xmlns="" id="{00000000-0008-0000-0700-00001E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7" name="テキスト ボックス 286">
          <a:extLst>
            <a:ext uri="{FF2B5EF4-FFF2-40B4-BE49-F238E27FC236}">
              <a16:creationId xmlns:a16="http://schemas.microsoft.com/office/drawing/2014/main" xmlns="" id="{00000000-0008-0000-0700-00001F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8" name="労働費グラフ枠">
          <a:extLst>
            <a:ext uri="{FF2B5EF4-FFF2-40B4-BE49-F238E27FC236}">
              <a16:creationId xmlns:a16="http://schemas.microsoft.com/office/drawing/2014/main" xmlns="" id="{00000000-0008-0000-0700-000020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110308</xdr:rowOff>
    </xdr:from>
    <xdr:to>
      <xdr:col>54</xdr:col>
      <xdr:colOff>189865</xdr:colOff>
      <xdr:row>39</xdr:row>
      <xdr:rowOff>98878</xdr:rowOff>
    </xdr:to>
    <xdr:cxnSp macro="">
      <xdr:nvCxnSpPr>
        <xdr:cNvPr id="289" name="直線コネクタ 288">
          <a:extLst>
            <a:ext uri="{FF2B5EF4-FFF2-40B4-BE49-F238E27FC236}">
              <a16:creationId xmlns:a16="http://schemas.microsoft.com/office/drawing/2014/main" xmlns="" id="{00000000-0008-0000-0700-000021010000}"/>
            </a:ext>
          </a:extLst>
        </xdr:cNvPr>
        <xdr:cNvCxnSpPr/>
      </xdr:nvCxnSpPr>
      <xdr:spPr>
        <a:xfrm flipV="1">
          <a:off x="10475595" y="5253808"/>
          <a:ext cx="1270" cy="15316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90" name="労働費最小値テキスト">
          <a:extLst>
            <a:ext uri="{FF2B5EF4-FFF2-40B4-BE49-F238E27FC236}">
              <a16:creationId xmlns:a16="http://schemas.microsoft.com/office/drawing/2014/main" xmlns="" id="{00000000-0008-0000-0700-000022010000}"/>
            </a:ext>
          </a:extLst>
        </xdr:cNvPr>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91" name="直線コネクタ 290">
          <a:extLst>
            <a:ext uri="{FF2B5EF4-FFF2-40B4-BE49-F238E27FC236}">
              <a16:creationId xmlns:a16="http://schemas.microsoft.com/office/drawing/2014/main" xmlns="" id="{00000000-0008-0000-0700-000023010000}"/>
            </a:ext>
          </a:extLst>
        </xdr:cNvPr>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56985</xdr:rowOff>
    </xdr:from>
    <xdr:ext cx="469744" cy="259045"/>
    <xdr:sp macro="" textlink="">
      <xdr:nvSpPr>
        <xdr:cNvPr id="292" name="労働費最大値テキスト">
          <a:extLst>
            <a:ext uri="{FF2B5EF4-FFF2-40B4-BE49-F238E27FC236}">
              <a16:creationId xmlns:a16="http://schemas.microsoft.com/office/drawing/2014/main" xmlns="" id="{00000000-0008-0000-0700-000024010000}"/>
            </a:ext>
          </a:extLst>
        </xdr:cNvPr>
        <xdr:cNvSpPr txBox="1"/>
      </xdr:nvSpPr>
      <xdr:spPr>
        <a:xfrm>
          <a:off x="10528300" y="50290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4,690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110308</xdr:rowOff>
    </xdr:from>
    <xdr:to>
      <xdr:col>55</xdr:col>
      <xdr:colOff>88900</xdr:colOff>
      <xdr:row>30</xdr:row>
      <xdr:rowOff>110308</xdr:rowOff>
    </xdr:to>
    <xdr:cxnSp macro="">
      <xdr:nvCxnSpPr>
        <xdr:cNvPr id="293" name="直線コネクタ 292">
          <a:extLst>
            <a:ext uri="{FF2B5EF4-FFF2-40B4-BE49-F238E27FC236}">
              <a16:creationId xmlns:a16="http://schemas.microsoft.com/office/drawing/2014/main" xmlns="" id="{00000000-0008-0000-0700-000025010000}"/>
            </a:ext>
          </a:extLst>
        </xdr:cNvPr>
        <xdr:cNvCxnSpPr/>
      </xdr:nvCxnSpPr>
      <xdr:spPr>
        <a:xfrm>
          <a:off x="10388600" y="5253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54465</xdr:rowOff>
    </xdr:from>
    <xdr:to>
      <xdr:col>55</xdr:col>
      <xdr:colOff>0</xdr:colOff>
      <xdr:row>39</xdr:row>
      <xdr:rowOff>55445</xdr:rowOff>
    </xdr:to>
    <xdr:cxnSp macro="">
      <xdr:nvCxnSpPr>
        <xdr:cNvPr id="294" name="直線コネクタ 293">
          <a:extLst>
            <a:ext uri="{FF2B5EF4-FFF2-40B4-BE49-F238E27FC236}">
              <a16:creationId xmlns:a16="http://schemas.microsoft.com/office/drawing/2014/main" xmlns="" id="{00000000-0008-0000-0700-000026010000}"/>
            </a:ext>
          </a:extLst>
        </xdr:cNvPr>
        <xdr:cNvCxnSpPr/>
      </xdr:nvCxnSpPr>
      <xdr:spPr>
        <a:xfrm flipV="1">
          <a:off x="9639300" y="6741015"/>
          <a:ext cx="838200" cy="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9560</xdr:rowOff>
    </xdr:from>
    <xdr:ext cx="378565" cy="259045"/>
    <xdr:sp macro="" textlink="">
      <xdr:nvSpPr>
        <xdr:cNvPr id="295" name="労働費平均値テキスト">
          <a:extLst>
            <a:ext uri="{FF2B5EF4-FFF2-40B4-BE49-F238E27FC236}">
              <a16:creationId xmlns:a16="http://schemas.microsoft.com/office/drawing/2014/main" xmlns="" id="{00000000-0008-0000-0700-000027010000}"/>
            </a:ext>
          </a:extLst>
        </xdr:cNvPr>
        <xdr:cNvSpPr txBox="1"/>
      </xdr:nvSpPr>
      <xdr:spPr>
        <a:xfrm>
          <a:off x="10528300" y="635321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158133</xdr:rowOff>
    </xdr:from>
    <xdr:to>
      <xdr:col>55</xdr:col>
      <xdr:colOff>50800</xdr:colOff>
      <xdr:row>38</xdr:row>
      <xdr:rowOff>88283</xdr:rowOff>
    </xdr:to>
    <xdr:sp macro="" textlink="">
      <xdr:nvSpPr>
        <xdr:cNvPr id="296" name="フローチャート: 判断 295">
          <a:extLst>
            <a:ext uri="{FF2B5EF4-FFF2-40B4-BE49-F238E27FC236}">
              <a16:creationId xmlns:a16="http://schemas.microsoft.com/office/drawing/2014/main" xmlns="" id="{00000000-0008-0000-0700-000028010000}"/>
            </a:ext>
          </a:extLst>
        </xdr:cNvPr>
        <xdr:cNvSpPr/>
      </xdr:nvSpPr>
      <xdr:spPr>
        <a:xfrm>
          <a:off x="10426700" y="6501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55445</xdr:rowOff>
    </xdr:from>
    <xdr:to>
      <xdr:col>50</xdr:col>
      <xdr:colOff>114300</xdr:colOff>
      <xdr:row>39</xdr:row>
      <xdr:rowOff>55771</xdr:rowOff>
    </xdr:to>
    <xdr:cxnSp macro="">
      <xdr:nvCxnSpPr>
        <xdr:cNvPr id="297" name="直線コネクタ 296">
          <a:extLst>
            <a:ext uri="{FF2B5EF4-FFF2-40B4-BE49-F238E27FC236}">
              <a16:creationId xmlns:a16="http://schemas.microsoft.com/office/drawing/2014/main" xmlns="" id="{00000000-0008-0000-0700-000029010000}"/>
            </a:ext>
          </a:extLst>
        </xdr:cNvPr>
        <xdr:cNvCxnSpPr/>
      </xdr:nvCxnSpPr>
      <xdr:spPr>
        <a:xfrm flipV="1">
          <a:off x="8750300" y="6741995"/>
          <a:ext cx="889000" cy="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154541</xdr:rowOff>
    </xdr:from>
    <xdr:to>
      <xdr:col>50</xdr:col>
      <xdr:colOff>165100</xdr:colOff>
      <xdr:row>38</xdr:row>
      <xdr:rowOff>84691</xdr:rowOff>
    </xdr:to>
    <xdr:sp macro="" textlink="">
      <xdr:nvSpPr>
        <xdr:cNvPr id="298" name="フローチャート: 判断 297">
          <a:extLst>
            <a:ext uri="{FF2B5EF4-FFF2-40B4-BE49-F238E27FC236}">
              <a16:creationId xmlns:a16="http://schemas.microsoft.com/office/drawing/2014/main" xmlns="" id="{00000000-0008-0000-0700-00002A010000}"/>
            </a:ext>
          </a:extLst>
        </xdr:cNvPr>
        <xdr:cNvSpPr/>
      </xdr:nvSpPr>
      <xdr:spPr>
        <a:xfrm>
          <a:off x="9588500" y="6498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101218</xdr:rowOff>
    </xdr:from>
    <xdr:ext cx="378565" cy="259045"/>
    <xdr:sp macro="" textlink="">
      <xdr:nvSpPr>
        <xdr:cNvPr id="299" name="テキスト ボックス 298">
          <a:extLst>
            <a:ext uri="{FF2B5EF4-FFF2-40B4-BE49-F238E27FC236}">
              <a16:creationId xmlns:a16="http://schemas.microsoft.com/office/drawing/2014/main" xmlns="" id="{00000000-0008-0000-0700-00002B010000}"/>
            </a:ext>
          </a:extLst>
        </xdr:cNvPr>
        <xdr:cNvSpPr txBox="1"/>
      </xdr:nvSpPr>
      <xdr:spPr>
        <a:xfrm>
          <a:off x="9450017" y="62734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55771</xdr:rowOff>
    </xdr:from>
    <xdr:to>
      <xdr:col>45</xdr:col>
      <xdr:colOff>177800</xdr:colOff>
      <xdr:row>39</xdr:row>
      <xdr:rowOff>56424</xdr:rowOff>
    </xdr:to>
    <xdr:cxnSp macro="">
      <xdr:nvCxnSpPr>
        <xdr:cNvPr id="300" name="直線コネクタ 299">
          <a:extLst>
            <a:ext uri="{FF2B5EF4-FFF2-40B4-BE49-F238E27FC236}">
              <a16:creationId xmlns:a16="http://schemas.microsoft.com/office/drawing/2014/main" xmlns="" id="{00000000-0008-0000-0700-00002C010000}"/>
            </a:ext>
          </a:extLst>
        </xdr:cNvPr>
        <xdr:cNvCxnSpPr/>
      </xdr:nvCxnSpPr>
      <xdr:spPr>
        <a:xfrm flipV="1">
          <a:off x="7861300" y="6742321"/>
          <a:ext cx="889000" cy="6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156500</xdr:rowOff>
    </xdr:from>
    <xdr:to>
      <xdr:col>46</xdr:col>
      <xdr:colOff>38100</xdr:colOff>
      <xdr:row>38</xdr:row>
      <xdr:rowOff>86651</xdr:rowOff>
    </xdr:to>
    <xdr:sp macro="" textlink="">
      <xdr:nvSpPr>
        <xdr:cNvPr id="301" name="フローチャート: 判断 300">
          <a:extLst>
            <a:ext uri="{FF2B5EF4-FFF2-40B4-BE49-F238E27FC236}">
              <a16:creationId xmlns:a16="http://schemas.microsoft.com/office/drawing/2014/main" xmlns="" id="{00000000-0008-0000-0700-00002D010000}"/>
            </a:ext>
          </a:extLst>
        </xdr:cNvPr>
        <xdr:cNvSpPr/>
      </xdr:nvSpPr>
      <xdr:spPr>
        <a:xfrm>
          <a:off x="8699500" y="650015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103177</xdr:rowOff>
    </xdr:from>
    <xdr:ext cx="378565" cy="259045"/>
    <xdr:sp macro="" textlink="">
      <xdr:nvSpPr>
        <xdr:cNvPr id="302" name="テキスト ボックス 301">
          <a:extLst>
            <a:ext uri="{FF2B5EF4-FFF2-40B4-BE49-F238E27FC236}">
              <a16:creationId xmlns:a16="http://schemas.microsoft.com/office/drawing/2014/main" xmlns="" id="{00000000-0008-0000-0700-00002E010000}"/>
            </a:ext>
          </a:extLst>
        </xdr:cNvPr>
        <xdr:cNvSpPr txBox="1"/>
      </xdr:nvSpPr>
      <xdr:spPr>
        <a:xfrm>
          <a:off x="8561017" y="62753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25726</xdr:rowOff>
    </xdr:from>
    <xdr:to>
      <xdr:col>41</xdr:col>
      <xdr:colOff>50800</xdr:colOff>
      <xdr:row>39</xdr:row>
      <xdr:rowOff>56424</xdr:rowOff>
    </xdr:to>
    <xdr:cxnSp macro="">
      <xdr:nvCxnSpPr>
        <xdr:cNvPr id="303" name="直線コネクタ 302">
          <a:extLst>
            <a:ext uri="{FF2B5EF4-FFF2-40B4-BE49-F238E27FC236}">
              <a16:creationId xmlns:a16="http://schemas.microsoft.com/office/drawing/2014/main" xmlns="" id="{00000000-0008-0000-0700-00002F010000}"/>
            </a:ext>
          </a:extLst>
        </xdr:cNvPr>
        <xdr:cNvCxnSpPr/>
      </xdr:nvCxnSpPr>
      <xdr:spPr>
        <a:xfrm>
          <a:off x="6972300" y="6712276"/>
          <a:ext cx="889000" cy="306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142458</xdr:rowOff>
    </xdr:from>
    <xdr:to>
      <xdr:col>41</xdr:col>
      <xdr:colOff>101600</xdr:colOff>
      <xdr:row>38</xdr:row>
      <xdr:rowOff>72608</xdr:rowOff>
    </xdr:to>
    <xdr:sp macro="" textlink="">
      <xdr:nvSpPr>
        <xdr:cNvPr id="304" name="フローチャート: 判断 303">
          <a:extLst>
            <a:ext uri="{FF2B5EF4-FFF2-40B4-BE49-F238E27FC236}">
              <a16:creationId xmlns:a16="http://schemas.microsoft.com/office/drawing/2014/main" xmlns="" id="{00000000-0008-0000-0700-000030010000}"/>
            </a:ext>
          </a:extLst>
        </xdr:cNvPr>
        <xdr:cNvSpPr/>
      </xdr:nvSpPr>
      <xdr:spPr>
        <a:xfrm>
          <a:off x="7810500" y="6486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89135</xdr:rowOff>
    </xdr:from>
    <xdr:ext cx="378565" cy="259045"/>
    <xdr:sp macro="" textlink="">
      <xdr:nvSpPr>
        <xdr:cNvPr id="305" name="テキスト ボックス 304">
          <a:extLst>
            <a:ext uri="{FF2B5EF4-FFF2-40B4-BE49-F238E27FC236}">
              <a16:creationId xmlns:a16="http://schemas.microsoft.com/office/drawing/2014/main" xmlns="" id="{00000000-0008-0000-0700-000031010000}"/>
            </a:ext>
          </a:extLst>
        </xdr:cNvPr>
        <xdr:cNvSpPr txBox="1"/>
      </xdr:nvSpPr>
      <xdr:spPr>
        <a:xfrm>
          <a:off x="7672017" y="62613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142131</xdr:rowOff>
    </xdr:from>
    <xdr:to>
      <xdr:col>36</xdr:col>
      <xdr:colOff>165100</xdr:colOff>
      <xdr:row>38</xdr:row>
      <xdr:rowOff>72281</xdr:rowOff>
    </xdr:to>
    <xdr:sp macro="" textlink="">
      <xdr:nvSpPr>
        <xdr:cNvPr id="306" name="フローチャート: 判断 305">
          <a:extLst>
            <a:ext uri="{FF2B5EF4-FFF2-40B4-BE49-F238E27FC236}">
              <a16:creationId xmlns:a16="http://schemas.microsoft.com/office/drawing/2014/main" xmlns="" id="{00000000-0008-0000-0700-000032010000}"/>
            </a:ext>
          </a:extLst>
        </xdr:cNvPr>
        <xdr:cNvSpPr/>
      </xdr:nvSpPr>
      <xdr:spPr>
        <a:xfrm>
          <a:off x="6921500" y="6485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88808</xdr:rowOff>
    </xdr:from>
    <xdr:ext cx="378565" cy="259045"/>
    <xdr:sp macro="" textlink="">
      <xdr:nvSpPr>
        <xdr:cNvPr id="307" name="テキスト ボックス 306">
          <a:extLst>
            <a:ext uri="{FF2B5EF4-FFF2-40B4-BE49-F238E27FC236}">
              <a16:creationId xmlns:a16="http://schemas.microsoft.com/office/drawing/2014/main" xmlns="" id="{00000000-0008-0000-0700-000033010000}"/>
            </a:ext>
          </a:extLst>
        </xdr:cNvPr>
        <xdr:cNvSpPr txBox="1"/>
      </xdr:nvSpPr>
      <xdr:spPr>
        <a:xfrm>
          <a:off x="6783017" y="62610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8" name="テキスト ボックス 307">
          <a:extLst>
            <a:ext uri="{FF2B5EF4-FFF2-40B4-BE49-F238E27FC236}">
              <a16:creationId xmlns:a16="http://schemas.microsoft.com/office/drawing/2014/main" xmlns="" id="{00000000-0008-0000-0700-000034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xmlns="" id="{00000000-0008-0000-0700-000035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xmlns="" id="{00000000-0008-0000-0700-000036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xmlns="" id="{00000000-0008-0000-0700-000037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xmlns="" id="{00000000-0008-0000-0700-000038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3665</xdr:rowOff>
    </xdr:from>
    <xdr:to>
      <xdr:col>55</xdr:col>
      <xdr:colOff>50800</xdr:colOff>
      <xdr:row>39</xdr:row>
      <xdr:rowOff>105265</xdr:rowOff>
    </xdr:to>
    <xdr:sp macro="" textlink="">
      <xdr:nvSpPr>
        <xdr:cNvPr id="313" name="楕円 312">
          <a:extLst>
            <a:ext uri="{FF2B5EF4-FFF2-40B4-BE49-F238E27FC236}">
              <a16:creationId xmlns:a16="http://schemas.microsoft.com/office/drawing/2014/main" xmlns="" id="{00000000-0008-0000-0700-000039010000}"/>
            </a:ext>
          </a:extLst>
        </xdr:cNvPr>
        <xdr:cNvSpPr/>
      </xdr:nvSpPr>
      <xdr:spPr>
        <a:xfrm>
          <a:off x="10426700" y="6690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90042</xdr:rowOff>
    </xdr:from>
    <xdr:ext cx="378565" cy="259045"/>
    <xdr:sp macro="" textlink="">
      <xdr:nvSpPr>
        <xdr:cNvPr id="314" name="労働費該当値テキスト">
          <a:extLst>
            <a:ext uri="{FF2B5EF4-FFF2-40B4-BE49-F238E27FC236}">
              <a16:creationId xmlns:a16="http://schemas.microsoft.com/office/drawing/2014/main" xmlns="" id="{00000000-0008-0000-0700-00003A010000}"/>
            </a:ext>
          </a:extLst>
        </xdr:cNvPr>
        <xdr:cNvSpPr txBox="1"/>
      </xdr:nvSpPr>
      <xdr:spPr>
        <a:xfrm>
          <a:off x="10528300" y="660514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4645</xdr:rowOff>
    </xdr:from>
    <xdr:to>
      <xdr:col>50</xdr:col>
      <xdr:colOff>165100</xdr:colOff>
      <xdr:row>39</xdr:row>
      <xdr:rowOff>106245</xdr:rowOff>
    </xdr:to>
    <xdr:sp macro="" textlink="">
      <xdr:nvSpPr>
        <xdr:cNvPr id="315" name="楕円 314">
          <a:extLst>
            <a:ext uri="{FF2B5EF4-FFF2-40B4-BE49-F238E27FC236}">
              <a16:creationId xmlns:a16="http://schemas.microsoft.com/office/drawing/2014/main" xmlns="" id="{00000000-0008-0000-0700-00003B010000}"/>
            </a:ext>
          </a:extLst>
        </xdr:cNvPr>
        <xdr:cNvSpPr/>
      </xdr:nvSpPr>
      <xdr:spPr>
        <a:xfrm>
          <a:off x="9588500" y="6691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39</xdr:row>
      <xdr:rowOff>97372</xdr:rowOff>
    </xdr:from>
    <xdr:ext cx="378565" cy="259045"/>
    <xdr:sp macro="" textlink="">
      <xdr:nvSpPr>
        <xdr:cNvPr id="316" name="テキスト ボックス 315">
          <a:extLst>
            <a:ext uri="{FF2B5EF4-FFF2-40B4-BE49-F238E27FC236}">
              <a16:creationId xmlns:a16="http://schemas.microsoft.com/office/drawing/2014/main" xmlns="" id="{00000000-0008-0000-0700-00003C010000}"/>
            </a:ext>
          </a:extLst>
        </xdr:cNvPr>
        <xdr:cNvSpPr txBox="1"/>
      </xdr:nvSpPr>
      <xdr:spPr>
        <a:xfrm>
          <a:off x="9450017" y="67839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39</xdr:row>
      <xdr:rowOff>4971</xdr:rowOff>
    </xdr:from>
    <xdr:to>
      <xdr:col>46</xdr:col>
      <xdr:colOff>38100</xdr:colOff>
      <xdr:row>39</xdr:row>
      <xdr:rowOff>106571</xdr:rowOff>
    </xdr:to>
    <xdr:sp macro="" textlink="">
      <xdr:nvSpPr>
        <xdr:cNvPr id="317" name="楕円 316">
          <a:extLst>
            <a:ext uri="{FF2B5EF4-FFF2-40B4-BE49-F238E27FC236}">
              <a16:creationId xmlns:a16="http://schemas.microsoft.com/office/drawing/2014/main" xmlns="" id="{00000000-0008-0000-0700-00003D010000}"/>
            </a:ext>
          </a:extLst>
        </xdr:cNvPr>
        <xdr:cNvSpPr/>
      </xdr:nvSpPr>
      <xdr:spPr>
        <a:xfrm>
          <a:off x="8699500" y="66915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39</xdr:row>
      <xdr:rowOff>97698</xdr:rowOff>
    </xdr:from>
    <xdr:ext cx="378565" cy="259045"/>
    <xdr:sp macro="" textlink="">
      <xdr:nvSpPr>
        <xdr:cNvPr id="318" name="テキスト ボックス 317">
          <a:extLst>
            <a:ext uri="{FF2B5EF4-FFF2-40B4-BE49-F238E27FC236}">
              <a16:creationId xmlns:a16="http://schemas.microsoft.com/office/drawing/2014/main" xmlns="" id="{00000000-0008-0000-0700-00003E010000}"/>
            </a:ext>
          </a:extLst>
        </xdr:cNvPr>
        <xdr:cNvSpPr txBox="1"/>
      </xdr:nvSpPr>
      <xdr:spPr>
        <a:xfrm>
          <a:off x="8561017" y="67842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39</xdr:row>
      <xdr:rowOff>5624</xdr:rowOff>
    </xdr:from>
    <xdr:to>
      <xdr:col>41</xdr:col>
      <xdr:colOff>101600</xdr:colOff>
      <xdr:row>39</xdr:row>
      <xdr:rowOff>107224</xdr:rowOff>
    </xdr:to>
    <xdr:sp macro="" textlink="">
      <xdr:nvSpPr>
        <xdr:cNvPr id="319" name="楕円 318">
          <a:extLst>
            <a:ext uri="{FF2B5EF4-FFF2-40B4-BE49-F238E27FC236}">
              <a16:creationId xmlns:a16="http://schemas.microsoft.com/office/drawing/2014/main" xmlns="" id="{00000000-0008-0000-0700-00003F010000}"/>
            </a:ext>
          </a:extLst>
        </xdr:cNvPr>
        <xdr:cNvSpPr/>
      </xdr:nvSpPr>
      <xdr:spPr>
        <a:xfrm>
          <a:off x="7810500" y="6692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39</xdr:row>
      <xdr:rowOff>98351</xdr:rowOff>
    </xdr:from>
    <xdr:ext cx="378565" cy="259045"/>
    <xdr:sp macro="" textlink="">
      <xdr:nvSpPr>
        <xdr:cNvPr id="320" name="テキスト ボックス 319">
          <a:extLst>
            <a:ext uri="{FF2B5EF4-FFF2-40B4-BE49-F238E27FC236}">
              <a16:creationId xmlns:a16="http://schemas.microsoft.com/office/drawing/2014/main" xmlns="" id="{00000000-0008-0000-0700-000040010000}"/>
            </a:ext>
          </a:extLst>
        </xdr:cNvPr>
        <xdr:cNvSpPr txBox="1"/>
      </xdr:nvSpPr>
      <xdr:spPr>
        <a:xfrm>
          <a:off x="7672017" y="67849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146376</xdr:rowOff>
    </xdr:from>
    <xdr:to>
      <xdr:col>36</xdr:col>
      <xdr:colOff>165100</xdr:colOff>
      <xdr:row>39</xdr:row>
      <xdr:rowOff>76526</xdr:rowOff>
    </xdr:to>
    <xdr:sp macro="" textlink="">
      <xdr:nvSpPr>
        <xdr:cNvPr id="321" name="楕円 320">
          <a:extLst>
            <a:ext uri="{FF2B5EF4-FFF2-40B4-BE49-F238E27FC236}">
              <a16:creationId xmlns:a16="http://schemas.microsoft.com/office/drawing/2014/main" xmlns="" id="{00000000-0008-0000-0700-000041010000}"/>
            </a:ext>
          </a:extLst>
        </xdr:cNvPr>
        <xdr:cNvSpPr/>
      </xdr:nvSpPr>
      <xdr:spPr>
        <a:xfrm>
          <a:off x="6921500" y="6661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39</xdr:row>
      <xdr:rowOff>67653</xdr:rowOff>
    </xdr:from>
    <xdr:ext cx="378565" cy="259045"/>
    <xdr:sp macro="" textlink="">
      <xdr:nvSpPr>
        <xdr:cNvPr id="322" name="テキスト ボックス 321">
          <a:extLst>
            <a:ext uri="{FF2B5EF4-FFF2-40B4-BE49-F238E27FC236}">
              <a16:creationId xmlns:a16="http://schemas.microsoft.com/office/drawing/2014/main" xmlns="" id="{00000000-0008-0000-0700-000042010000}"/>
            </a:ext>
          </a:extLst>
        </xdr:cNvPr>
        <xdr:cNvSpPr txBox="1"/>
      </xdr:nvSpPr>
      <xdr:spPr>
        <a:xfrm>
          <a:off x="6783017" y="67542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3" name="正方形/長方形 322">
          <a:extLst>
            <a:ext uri="{FF2B5EF4-FFF2-40B4-BE49-F238E27FC236}">
              <a16:creationId xmlns:a16="http://schemas.microsoft.com/office/drawing/2014/main" xmlns="" id="{00000000-0008-0000-0700-000043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4" name="正方形/長方形 323">
          <a:extLst>
            <a:ext uri="{FF2B5EF4-FFF2-40B4-BE49-F238E27FC236}">
              <a16:creationId xmlns:a16="http://schemas.microsoft.com/office/drawing/2014/main" xmlns="" id="{00000000-0008-0000-0700-000044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5" name="正方形/長方形 324">
          <a:extLst>
            <a:ext uri="{FF2B5EF4-FFF2-40B4-BE49-F238E27FC236}">
              <a16:creationId xmlns:a16="http://schemas.microsoft.com/office/drawing/2014/main" xmlns="" id="{00000000-0008-0000-0700-000045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6" name="正方形/長方形 325">
          <a:extLst>
            <a:ext uri="{FF2B5EF4-FFF2-40B4-BE49-F238E27FC236}">
              <a16:creationId xmlns:a16="http://schemas.microsoft.com/office/drawing/2014/main" xmlns="" id="{00000000-0008-0000-0700-000046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7" name="正方形/長方形 326">
          <a:extLst>
            <a:ext uri="{FF2B5EF4-FFF2-40B4-BE49-F238E27FC236}">
              <a16:creationId xmlns:a16="http://schemas.microsoft.com/office/drawing/2014/main" xmlns="" id="{00000000-0008-0000-0700-000047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8" name="正方形/長方形 327">
          <a:extLst>
            <a:ext uri="{FF2B5EF4-FFF2-40B4-BE49-F238E27FC236}">
              <a16:creationId xmlns:a16="http://schemas.microsoft.com/office/drawing/2014/main" xmlns="" id="{00000000-0008-0000-0700-000048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9" name="正方形/長方形 328">
          <a:extLst>
            <a:ext uri="{FF2B5EF4-FFF2-40B4-BE49-F238E27FC236}">
              <a16:creationId xmlns:a16="http://schemas.microsoft.com/office/drawing/2014/main" xmlns="" id="{00000000-0008-0000-0700-000049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0" name="正方形/長方形 329">
          <a:extLst>
            <a:ext uri="{FF2B5EF4-FFF2-40B4-BE49-F238E27FC236}">
              <a16:creationId xmlns:a16="http://schemas.microsoft.com/office/drawing/2014/main" xmlns="" id="{00000000-0008-0000-0700-00004A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1" name="テキスト ボックス 330">
          <a:extLst>
            <a:ext uri="{FF2B5EF4-FFF2-40B4-BE49-F238E27FC236}">
              <a16:creationId xmlns:a16="http://schemas.microsoft.com/office/drawing/2014/main" xmlns="" id="{00000000-0008-0000-0700-00004B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2" name="直線コネクタ 331">
          <a:extLst>
            <a:ext uri="{FF2B5EF4-FFF2-40B4-BE49-F238E27FC236}">
              <a16:creationId xmlns:a16="http://schemas.microsoft.com/office/drawing/2014/main" xmlns="" id="{00000000-0008-0000-0700-00004C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3" name="直線コネクタ 332">
          <a:extLst>
            <a:ext uri="{FF2B5EF4-FFF2-40B4-BE49-F238E27FC236}">
              <a16:creationId xmlns:a16="http://schemas.microsoft.com/office/drawing/2014/main" xmlns="" id="{00000000-0008-0000-0700-00004D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4" name="テキスト ボックス 333">
          <a:extLst>
            <a:ext uri="{FF2B5EF4-FFF2-40B4-BE49-F238E27FC236}">
              <a16:creationId xmlns:a16="http://schemas.microsoft.com/office/drawing/2014/main" xmlns="" id="{00000000-0008-0000-0700-00004E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5" name="直線コネクタ 334">
          <a:extLst>
            <a:ext uri="{FF2B5EF4-FFF2-40B4-BE49-F238E27FC236}">
              <a16:creationId xmlns:a16="http://schemas.microsoft.com/office/drawing/2014/main" xmlns="" id="{00000000-0008-0000-0700-00004F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6" name="テキスト ボックス 335">
          <a:extLst>
            <a:ext uri="{FF2B5EF4-FFF2-40B4-BE49-F238E27FC236}">
              <a16:creationId xmlns:a16="http://schemas.microsoft.com/office/drawing/2014/main" xmlns="" id="{00000000-0008-0000-0700-000050010000}"/>
            </a:ext>
          </a:extLst>
        </xdr:cNvPr>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7" name="直線コネクタ 336">
          <a:extLst>
            <a:ext uri="{FF2B5EF4-FFF2-40B4-BE49-F238E27FC236}">
              <a16:creationId xmlns:a16="http://schemas.microsoft.com/office/drawing/2014/main" xmlns="" id="{00000000-0008-0000-0700-000051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8" name="テキスト ボックス 337">
          <a:extLst>
            <a:ext uri="{FF2B5EF4-FFF2-40B4-BE49-F238E27FC236}">
              <a16:creationId xmlns:a16="http://schemas.microsoft.com/office/drawing/2014/main" xmlns="" id="{00000000-0008-0000-0700-000052010000}"/>
            </a:ext>
          </a:extLst>
        </xdr:cNvPr>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9" name="直線コネクタ 338">
          <a:extLst>
            <a:ext uri="{FF2B5EF4-FFF2-40B4-BE49-F238E27FC236}">
              <a16:creationId xmlns:a16="http://schemas.microsoft.com/office/drawing/2014/main" xmlns="" id="{00000000-0008-0000-0700-000053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40" name="テキスト ボックス 339">
          <a:extLst>
            <a:ext uri="{FF2B5EF4-FFF2-40B4-BE49-F238E27FC236}">
              <a16:creationId xmlns:a16="http://schemas.microsoft.com/office/drawing/2014/main" xmlns="" id="{00000000-0008-0000-0700-000054010000}"/>
            </a:ext>
          </a:extLst>
        </xdr:cNvPr>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1" name="直線コネクタ 340">
          <a:extLst>
            <a:ext uri="{FF2B5EF4-FFF2-40B4-BE49-F238E27FC236}">
              <a16:creationId xmlns:a16="http://schemas.microsoft.com/office/drawing/2014/main" xmlns="" id="{00000000-0008-0000-0700-000055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2" name="テキスト ボックス 341">
          <a:extLst>
            <a:ext uri="{FF2B5EF4-FFF2-40B4-BE49-F238E27FC236}">
              <a16:creationId xmlns:a16="http://schemas.microsoft.com/office/drawing/2014/main" xmlns="" id="{00000000-0008-0000-0700-000056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3" name="農林水産業費グラフ枠">
          <a:extLst>
            <a:ext uri="{FF2B5EF4-FFF2-40B4-BE49-F238E27FC236}">
              <a16:creationId xmlns:a16="http://schemas.microsoft.com/office/drawing/2014/main" xmlns="" id="{00000000-0008-0000-0700-000057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123712</xdr:rowOff>
    </xdr:from>
    <xdr:to>
      <xdr:col>54</xdr:col>
      <xdr:colOff>189865</xdr:colOff>
      <xdr:row>58</xdr:row>
      <xdr:rowOff>101322</xdr:rowOff>
    </xdr:to>
    <xdr:cxnSp macro="">
      <xdr:nvCxnSpPr>
        <xdr:cNvPr id="344" name="直線コネクタ 343">
          <a:extLst>
            <a:ext uri="{FF2B5EF4-FFF2-40B4-BE49-F238E27FC236}">
              <a16:creationId xmlns:a16="http://schemas.microsoft.com/office/drawing/2014/main" xmlns="" id="{00000000-0008-0000-0700-000058010000}"/>
            </a:ext>
          </a:extLst>
        </xdr:cNvPr>
        <xdr:cNvCxnSpPr/>
      </xdr:nvCxnSpPr>
      <xdr:spPr>
        <a:xfrm flipV="1">
          <a:off x="10475595" y="8867662"/>
          <a:ext cx="1270" cy="11777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105149</xdr:rowOff>
    </xdr:from>
    <xdr:ext cx="469744" cy="259045"/>
    <xdr:sp macro="" textlink="">
      <xdr:nvSpPr>
        <xdr:cNvPr id="345" name="農林水産業費最小値テキスト">
          <a:extLst>
            <a:ext uri="{FF2B5EF4-FFF2-40B4-BE49-F238E27FC236}">
              <a16:creationId xmlns:a16="http://schemas.microsoft.com/office/drawing/2014/main" xmlns="" id="{00000000-0008-0000-0700-000059010000}"/>
            </a:ext>
          </a:extLst>
        </xdr:cNvPr>
        <xdr:cNvSpPr txBox="1"/>
      </xdr:nvSpPr>
      <xdr:spPr>
        <a:xfrm>
          <a:off x="10528300" y="100492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101322</xdr:rowOff>
    </xdr:from>
    <xdr:to>
      <xdr:col>55</xdr:col>
      <xdr:colOff>88900</xdr:colOff>
      <xdr:row>58</xdr:row>
      <xdr:rowOff>101322</xdr:rowOff>
    </xdr:to>
    <xdr:cxnSp macro="">
      <xdr:nvCxnSpPr>
        <xdr:cNvPr id="346" name="直線コネクタ 345">
          <a:extLst>
            <a:ext uri="{FF2B5EF4-FFF2-40B4-BE49-F238E27FC236}">
              <a16:creationId xmlns:a16="http://schemas.microsoft.com/office/drawing/2014/main" xmlns="" id="{00000000-0008-0000-0700-00005A010000}"/>
            </a:ext>
          </a:extLst>
        </xdr:cNvPr>
        <xdr:cNvCxnSpPr/>
      </xdr:nvCxnSpPr>
      <xdr:spPr>
        <a:xfrm>
          <a:off x="10388600" y="100454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70389</xdr:rowOff>
    </xdr:from>
    <xdr:ext cx="599010" cy="259045"/>
    <xdr:sp macro="" textlink="">
      <xdr:nvSpPr>
        <xdr:cNvPr id="347" name="農林水産業費最大値テキスト">
          <a:extLst>
            <a:ext uri="{FF2B5EF4-FFF2-40B4-BE49-F238E27FC236}">
              <a16:creationId xmlns:a16="http://schemas.microsoft.com/office/drawing/2014/main" xmlns="" id="{00000000-0008-0000-0700-00005B010000}"/>
            </a:ext>
          </a:extLst>
        </xdr:cNvPr>
        <xdr:cNvSpPr txBox="1"/>
      </xdr:nvSpPr>
      <xdr:spPr>
        <a:xfrm>
          <a:off x="10528300" y="86428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265,997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123712</xdr:rowOff>
    </xdr:from>
    <xdr:to>
      <xdr:col>55</xdr:col>
      <xdr:colOff>88900</xdr:colOff>
      <xdr:row>51</xdr:row>
      <xdr:rowOff>123712</xdr:rowOff>
    </xdr:to>
    <xdr:cxnSp macro="">
      <xdr:nvCxnSpPr>
        <xdr:cNvPr id="348" name="直線コネクタ 347">
          <a:extLst>
            <a:ext uri="{FF2B5EF4-FFF2-40B4-BE49-F238E27FC236}">
              <a16:creationId xmlns:a16="http://schemas.microsoft.com/office/drawing/2014/main" xmlns="" id="{00000000-0008-0000-0700-00005C010000}"/>
            </a:ext>
          </a:extLst>
        </xdr:cNvPr>
        <xdr:cNvCxnSpPr/>
      </xdr:nvCxnSpPr>
      <xdr:spPr>
        <a:xfrm>
          <a:off x="10388600" y="88676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92928</xdr:rowOff>
    </xdr:from>
    <xdr:to>
      <xdr:col>55</xdr:col>
      <xdr:colOff>0</xdr:colOff>
      <xdr:row>58</xdr:row>
      <xdr:rowOff>101995</xdr:rowOff>
    </xdr:to>
    <xdr:cxnSp macro="">
      <xdr:nvCxnSpPr>
        <xdr:cNvPr id="349" name="直線コネクタ 348">
          <a:extLst>
            <a:ext uri="{FF2B5EF4-FFF2-40B4-BE49-F238E27FC236}">
              <a16:creationId xmlns:a16="http://schemas.microsoft.com/office/drawing/2014/main" xmlns="" id="{00000000-0008-0000-0700-00005D010000}"/>
            </a:ext>
          </a:extLst>
        </xdr:cNvPr>
        <xdr:cNvCxnSpPr/>
      </xdr:nvCxnSpPr>
      <xdr:spPr>
        <a:xfrm flipV="1">
          <a:off x="9639300" y="10037028"/>
          <a:ext cx="838200" cy="9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108165</xdr:rowOff>
    </xdr:from>
    <xdr:ext cx="534377" cy="259045"/>
    <xdr:sp macro="" textlink="">
      <xdr:nvSpPr>
        <xdr:cNvPr id="350" name="農林水産業費平均値テキスト">
          <a:extLst>
            <a:ext uri="{FF2B5EF4-FFF2-40B4-BE49-F238E27FC236}">
              <a16:creationId xmlns:a16="http://schemas.microsoft.com/office/drawing/2014/main" xmlns="" id="{00000000-0008-0000-0700-00005E010000}"/>
            </a:ext>
          </a:extLst>
        </xdr:cNvPr>
        <xdr:cNvSpPr txBox="1"/>
      </xdr:nvSpPr>
      <xdr:spPr>
        <a:xfrm>
          <a:off x="10528300" y="97093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85288</xdr:rowOff>
    </xdr:from>
    <xdr:to>
      <xdr:col>55</xdr:col>
      <xdr:colOff>50800</xdr:colOff>
      <xdr:row>58</xdr:row>
      <xdr:rowOff>15438</xdr:rowOff>
    </xdr:to>
    <xdr:sp macro="" textlink="">
      <xdr:nvSpPr>
        <xdr:cNvPr id="351" name="フローチャート: 判断 350">
          <a:extLst>
            <a:ext uri="{FF2B5EF4-FFF2-40B4-BE49-F238E27FC236}">
              <a16:creationId xmlns:a16="http://schemas.microsoft.com/office/drawing/2014/main" xmlns="" id="{00000000-0008-0000-0700-00005F010000}"/>
            </a:ext>
          </a:extLst>
        </xdr:cNvPr>
        <xdr:cNvSpPr/>
      </xdr:nvSpPr>
      <xdr:spPr>
        <a:xfrm>
          <a:off x="10426700" y="9857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100636</xdr:rowOff>
    </xdr:from>
    <xdr:to>
      <xdr:col>50</xdr:col>
      <xdr:colOff>114300</xdr:colOff>
      <xdr:row>58</xdr:row>
      <xdr:rowOff>101995</xdr:rowOff>
    </xdr:to>
    <xdr:cxnSp macro="">
      <xdr:nvCxnSpPr>
        <xdr:cNvPr id="352" name="直線コネクタ 351">
          <a:extLst>
            <a:ext uri="{FF2B5EF4-FFF2-40B4-BE49-F238E27FC236}">
              <a16:creationId xmlns:a16="http://schemas.microsoft.com/office/drawing/2014/main" xmlns="" id="{00000000-0008-0000-0700-000060010000}"/>
            </a:ext>
          </a:extLst>
        </xdr:cNvPr>
        <xdr:cNvCxnSpPr/>
      </xdr:nvCxnSpPr>
      <xdr:spPr>
        <a:xfrm>
          <a:off x="8750300" y="10044736"/>
          <a:ext cx="889000" cy="13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98588</xdr:rowOff>
    </xdr:from>
    <xdr:to>
      <xdr:col>50</xdr:col>
      <xdr:colOff>165100</xdr:colOff>
      <xdr:row>58</xdr:row>
      <xdr:rowOff>28738</xdr:rowOff>
    </xdr:to>
    <xdr:sp macro="" textlink="">
      <xdr:nvSpPr>
        <xdr:cNvPr id="353" name="フローチャート: 判断 352">
          <a:extLst>
            <a:ext uri="{FF2B5EF4-FFF2-40B4-BE49-F238E27FC236}">
              <a16:creationId xmlns:a16="http://schemas.microsoft.com/office/drawing/2014/main" xmlns="" id="{00000000-0008-0000-0700-000061010000}"/>
            </a:ext>
          </a:extLst>
        </xdr:cNvPr>
        <xdr:cNvSpPr/>
      </xdr:nvSpPr>
      <xdr:spPr>
        <a:xfrm>
          <a:off x="9588500" y="9871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45265</xdr:rowOff>
    </xdr:from>
    <xdr:ext cx="534377" cy="259045"/>
    <xdr:sp macro="" textlink="">
      <xdr:nvSpPr>
        <xdr:cNvPr id="354" name="テキスト ボックス 353">
          <a:extLst>
            <a:ext uri="{FF2B5EF4-FFF2-40B4-BE49-F238E27FC236}">
              <a16:creationId xmlns:a16="http://schemas.microsoft.com/office/drawing/2014/main" xmlns="" id="{00000000-0008-0000-0700-000062010000}"/>
            </a:ext>
          </a:extLst>
        </xdr:cNvPr>
        <xdr:cNvSpPr txBox="1"/>
      </xdr:nvSpPr>
      <xdr:spPr>
        <a:xfrm>
          <a:off x="9372111" y="9646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94250</xdr:rowOff>
    </xdr:from>
    <xdr:to>
      <xdr:col>45</xdr:col>
      <xdr:colOff>177800</xdr:colOff>
      <xdr:row>58</xdr:row>
      <xdr:rowOff>100636</xdr:rowOff>
    </xdr:to>
    <xdr:cxnSp macro="">
      <xdr:nvCxnSpPr>
        <xdr:cNvPr id="355" name="直線コネクタ 354">
          <a:extLst>
            <a:ext uri="{FF2B5EF4-FFF2-40B4-BE49-F238E27FC236}">
              <a16:creationId xmlns:a16="http://schemas.microsoft.com/office/drawing/2014/main" xmlns="" id="{00000000-0008-0000-0700-000063010000}"/>
            </a:ext>
          </a:extLst>
        </xdr:cNvPr>
        <xdr:cNvCxnSpPr/>
      </xdr:nvCxnSpPr>
      <xdr:spPr>
        <a:xfrm>
          <a:off x="7861300" y="10038350"/>
          <a:ext cx="889000" cy="6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95228</xdr:rowOff>
    </xdr:from>
    <xdr:to>
      <xdr:col>46</xdr:col>
      <xdr:colOff>38100</xdr:colOff>
      <xdr:row>58</xdr:row>
      <xdr:rowOff>25378</xdr:rowOff>
    </xdr:to>
    <xdr:sp macro="" textlink="">
      <xdr:nvSpPr>
        <xdr:cNvPr id="356" name="フローチャート: 判断 355">
          <a:extLst>
            <a:ext uri="{FF2B5EF4-FFF2-40B4-BE49-F238E27FC236}">
              <a16:creationId xmlns:a16="http://schemas.microsoft.com/office/drawing/2014/main" xmlns="" id="{00000000-0008-0000-0700-000064010000}"/>
            </a:ext>
          </a:extLst>
        </xdr:cNvPr>
        <xdr:cNvSpPr/>
      </xdr:nvSpPr>
      <xdr:spPr>
        <a:xfrm>
          <a:off x="8699500" y="9867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41905</xdr:rowOff>
    </xdr:from>
    <xdr:ext cx="534377" cy="259045"/>
    <xdr:sp macro="" textlink="">
      <xdr:nvSpPr>
        <xdr:cNvPr id="357" name="テキスト ボックス 356">
          <a:extLst>
            <a:ext uri="{FF2B5EF4-FFF2-40B4-BE49-F238E27FC236}">
              <a16:creationId xmlns:a16="http://schemas.microsoft.com/office/drawing/2014/main" xmlns="" id="{00000000-0008-0000-0700-000065010000}"/>
            </a:ext>
          </a:extLst>
        </xdr:cNvPr>
        <xdr:cNvSpPr txBox="1"/>
      </xdr:nvSpPr>
      <xdr:spPr>
        <a:xfrm>
          <a:off x="8483111" y="9643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94250</xdr:rowOff>
    </xdr:from>
    <xdr:to>
      <xdr:col>41</xdr:col>
      <xdr:colOff>50800</xdr:colOff>
      <xdr:row>58</xdr:row>
      <xdr:rowOff>112803</xdr:rowOff>
    </xdr:to>
    <xdr:cxnSp macro="">
      <xdr:nvCxnSpPr>
        <xdr:cNvPr id="358" name="直線コネクタ 357">
          <a:extLst>
            <a:ext uri="{FF2B5EF4-FFF2-40B4-BE49-F238E27FC236}">
              <a16:creationId xmlns:a16="http://schemas.microsoft.com/office/drawing/2014/main" xmlns="" id="{00000000-0008-0000-0700-000066010000}"/>
            </a:ext>
          </a:extLst>
        </xdr:cNvPr>
        <xdr:cNvCxnSpPr/>
      </xdr:nvCxnSpPr>
      <xdr:spPr>
        <a:xfrm flipV="1">
          <a:off x="6972300" y="10038350"/>
          <a:ext cx="889000" cy="18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98853</xdr:rowOff>
    </xdr:from>
    <xdr:to>
      <xdr:col>41</xdr:col>
      <xdr:colOff>101600</xdr:colOff>
      <xdr:row>58</xdr:row>
      <xdr:rowOff>29003</xdr:rowOff>
    </xdr:to>
    <xdr:sp macro="" textlink="">
      <xdr:nvSpPr>
        <xdr:cNvPr id="359" name="フローチャート: 判断 358">
          <a:extLst>
            <a:ext uri="{FF2B5EF4-FFF2-40B4-BE49-F238E27FC236}">
              <a16:creationId xmlns:a16="http://schemas.microsoft.com/office/drawing/2014/main" xmlns="" id="{00000000-0008-0000-0700-000067010000}"/>
            </a:ext>
          </a:extLst>
        </xdr:cNvPr>
        <xdr:cNvSpPr/>
      </xdr:nvSpPr>
      <xdr:spPr>
        <a:xfrm>
          <a:off x="7810500" y="9871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45530</xdr:rowOff>
    </xdr:from>
    <xdr:ext cx="534377" cy="259045"/>
    <xdr:sp macro="" textlink="">
      <xdr:nvSpPr>
        <xdr:cNvPr id="360" name="テキスト ボックス 359">
          <a:extLst>
            <a:ext uri="{FF2B5EF4-FFF2-40B4-BE49-F238E27FC236}">
              <a16:creationId xmlns:a16="http://schemas.microsoft.com/office/drawing/2014/main" xmlns="" id="{00000000-0008-0000-0700-000068010000}"/>
            </a:ext>
          </a:extLst>
        </xdr:cNvPr>
        <xdr:cNvSpPr txBox="1"/>
      </xdr:nvSpPr>
      <xdr:spPr>
        <a:xfrm>
          <a:off x="7594111" y="9646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109579</xdr:rowOff>
    </xdr:from>
    <xdr:to>
      <xdr:col>36</xdr:col>
      <xdr:colOff>165100</xdr:colOff>
      <xdr:row>58</xdr:row>
      <xdr:rowOff>39729</xdr:rowOff>
    </xdr:to>
    <xdr:sp macro="" textlink="">
      <xdr:nvSpPr>
        <xdr:cNvPr id="361" name="フローチャート: 判断 360">
          <a:extLst>
            <a:ext uri="{FF2B5EF4-FFF2-40B4-BE49-F238E27FC236}">
              <a16:creationId xmlns:a16="http://schemas.microsoft.com/office/drawing/2014/main" xmlns="" id="{00000000-0008-0000-0700-000069010000}"/>
            </a:ext>
          </a:extLst>
        </xdr:cNvPr>
        <xdr:cNvSpPr/>
      </xdr:nvSpPr>
      <xdr:spPr>
        <a:xfrm>
          <a:off x="6921500" y="9882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56256</xdr:rowOff>
    </xdr:from>
    <xdr:ext cx="534377" cy="259045"/>
    <xdr:sp macro="" textlink="">
      <xdr:nvSpPr>
        <xdr:cNvPr id="362" name="テキスト ボックス 361">
          <a:extLst>
            <a:ext uri="{FF2B5EF4-FFF2-40B4-BE49-F238E27FC236}">
              <a16:creationId xmlns:a16="http://schemas.microsoft.com/office/drawing/2014/main" xmlns="" id="{00000000-0008-0000-0700-00006A010000}"/>
            </a:ext>
          </a:extLst>
        </xdr:cNvPr>
        <xdr:cNvSpPr txBox="1"/>
      </xdr:nvSpPr>
      <xdr:spPr>
        <a:xfrm>
          <a:off x="6705111" y="96574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3" name="テキスト ボックス 362">
          <a:extLst>
            <a:ext uri="{FF2B5EF4-FFF2-40B4-BE49-F238E27FC236}">
              <a16:creationId xmlns:a16="http://schemas.microsoft.com/office/drawing/2014/main" xmlns="" id="{00000000-0008-0000-0700-00006B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xmlns="" id="{00000000-0008-0000-0700-00006C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xmlns="" id="{00000000-0008-0000-0700-00006D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xmlns="" id="{00000000-0008-0000-0700-00006E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xmlns="" id="{00000000-0008-0000-0700-00006F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42128</xdr:rowOff>
    </xdr:from>
    <xdr:to>
      <xdr:col>55</xdr:col>
      <xdr:colOff>50800</xdr:colOff>
      <xdr:row>58</xdr:row>
      <xdr:rowOff>143728</xdr:rowOff>
    </xdr:to>
    <xdr:sp macro="" textlink="">
      <xdr:nvSpPr>
        <xdr:cNvPr id="368" name="楕円 367">
          <a:extLst>
            <a:ext uri="{FF2B5EF4-FFF2-40B4-BE49-F238E27FC236}">
              <a16:creationId xmlns:a16="http://schemas.microsoft.com/office/drawing/2014/main" xmlns="" id="{00000000-0008-0000-0700-000070010000}"/>
            </a:ext>
          </a:extLst>
        </xdr:cNvPr>
        <xdr:cNvSpPr/>
      </xdr:nvSpPr>
      <xdr:spPr>
        <a:xfrm>
          <a:off x="10426700" y="9986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128505</xdr:rowOff>
    </xdr:from>
    <xdr:ext cx="534377" cy="259045"/>
    <xdr:sp macro="" textlink="">
      <xdr:nvSpPr>
        <xdr:cNvPr id="369" name="農林水産業費該当値テキスト">
          <a:extLst>
            <a:ext uri="{FF2B5EF4-FFF2-40B4-BE49-F238E27FC236}">
              <a16:creationId xmlns:a16="http://schemas.microsoft.com/office/drawing/2014/main" xmlns="" id="{00000000-0008-0000-0700-000071010000}"/>
            </a:ext>
          </a:extLst>
        </xdr:cNvPr>
        <xdr:cNvSpPr txBox="1"/>
      </xdr:nvSpPr>
      <xdr:spPr>
        <a:xfrm>
          <a:off x="10528300" y="9901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51195</xdr:rowOff>
    </xdr:from>
    <xdr:to>
      <xdr:col>50</xdr:col>
      <xdr:colOff>165100</xdr:colOff>
      <xdr:row>58</xdr:row>
      <xdr:rowOff>152795</xdr:rowOff>
    </xdr:to>
    <xdr:sp macro="" textlink="">
      <xdr:nvSpPr>
        <xdr:cNvPr id="370" name="楕円 369">
          <a:extLst>
            <a:ext uri="{FF2B5EF4-FFF2-40B4-BE49-F238E27FC236}">
              <a16:creationId xmlns:a16="http://schemas.microsoft.com/office/drawing/2014/main" xmlns="" id="{00000000-0008-0000-0700-000072010000}"/>
            </a:ext>
          </a:extLst>
        </xdr:cNvPr>
        <xdr:cNvSpPr/>
      </xdr:nvSpPr>
      <xdr:spPr>
        <a:xfrm>
          <a:off x="9588500" y="9995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58</xdr:row>
      <xdr:rowOff>143922</xdr:rowOff>
    </xdr:from>
    <xdr:ext cx="469744" cy="259045"/>
    <xdr:sp macro="" textlink="">
      <xdr:nvSpPr>
        <xdr:cNvPr id="371" name="テキスト ボックス 370">
          <a:extLst>
            <a:ext uri="{FF2B5EF4-FFF2-40B4-BE49-F238E27FC236}">
              <a16:creationId xmlns:a16="http://schemas.microsoft.com/office/drawing/2014/main" xmlns="" id="{00000000-0008-0000-0700-000073010000}"/>
            </a:ext>
          </a:extLst>
        </xdr:cNvPr>
        <xdr:cNvSpPr txBox="1"/>
      </xdr:nvSpPr>
      <xdr:spPr>
        <a:xfrm>
          <a:off x="9404428" y="10088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49836</xdr:rowOff>
    </xdr:from>
    <xdr:to>
      <xdr:col>46</xdr:col>
      <xdr:colOff>38100</xdr:colOff>
      <xdr:row>58</xdr:row>
      <xdr:rowOff>151436</xdr:rowOff>
    </xdr:to>
    <xdr:sp macro="" textlink="">
      <xdr:nvSpPr>
        <xdr:cNvPr id="372" name="楕円 371">
          <a:extLst>
            <a:ext uri="{FF2B5EF4-FFF2-40B4-BE49-F238E27FC236}">
              <a16:creationId xmlns:a16="http://schemas.microsoft.com/office/drawing/2014/main" xmlns="" id="{00000000-0008-0000-0700-000074010000}"/>
            </a:ext>
          </a:extLst>
        </xdr:cNvPr>
        <xdr:cNvSpPr/>
      </xdr:nvSpPr>
      <xdr:spPr>
        <a:xfrm>
          <a:off x="8699500" y="9993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58</xdr:row>
      <xdr:rowOff>142563</xdr:rowOff>
    </xdr:from>
    <xdr:ext cx="469744" cy="259045"/>
    <xdr:sp macro="" textlink="">
      <xdr:nvSpPr>
        <xdr:cNvPr id="373" name="テキスト ボックス 372">
          <a:extLst>
            <a:ext uri="{FF2B5EF4-FFF2-40B4-BE49-F238E27FC236}">
              <a16:creationId xmlns:a16="http://schemas.microsoft.com/office/drawing/2014/main" xmlns="" id="{00000000-0008-0000-0700-000075010000}"/>
            </a:ext>
          </a:extLst>
        </xdr:cNvPr>
        <xdr:cNvSpPr txBox="1"/>
      </xdr:nvSpPr>
      <xdr:spPr>
        <a:xfrm>
          <a:off x="8515428" y="10086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43450</xdr:rowOff>
    </xdr:from>
    <xdr:to>
      <xdr:col>41</xdr:col>
      <xdr:colOff>101600</xdr:colOff>
      <xdr:row>58</xdr:row>
      <xdr:rowOff>145050</xdr:rowOff>
    </xdr:to>
    <xdr:sp macro="" textlink="">
      <xdr:nvSpPr>
        <xdr:cNvPr id="374" name="楕円 373">
          <a:extLst>
            <a:ext uri="{FF2B5EF4-FFF2-40B4-BE49-F238E27FC236}">
              <a16:creationId xmlns:a16="http://schemas.microsoft.com/office/drawing/2014/main" xmlns="" id="{00000000-0008-0000-0700-000076010000}"/>
            </a:ext>
          </a:extLst>
        </xdr:cNvPr>
        <xdr:cNvSpPr/>
      </xdr:nvSpPr>
      <xdr:spPr>
        <a:xfrm>
          <a:off x="7810500" y="9987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58</xdr:row>
      <xdr:rowOff>136177</xdr:rowOff>
    </xdr:from>
    <xdr:ext cx="469744" cy="259045"/>
    <xdr:sp macro="" textlink="">
      <xdr:nvSpPr>
        <xdr:cNvPr id="375" name="テキスト ボックス 374">
          <a:extLst>
            <a:ext uri="{FF2B5EF4-FFF2-40B4-BE49-F238E27FC236}">
              <a16:creationId xmlns:a16="http://schemas.microsoft.com/office/drawing/2014/main" xmlns="" id="{00000000-0008-0000-0700-000077010000}"/>
            </a:ext>
          </a:extLst>
        </xdr:cNvPr>
        <xdr:cNvSpPr txBox="1"/>
      </xdr:nvSpPr>
      <xdr:spPr>
        <a:xfrm>
          <a:off x="7626428" y="100802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62003</xdr:rowOff>
    </xdr:from>
    <xdr:to>
      <xdr:col>36</xdr:col>
      <xdr:colOff>165100</xdr:colOff>
      <xdr:row>58</xdr:row>
      <xdr:rowOff>163603</xdr:rowOff>
    </xdr:to>
    <xdr:sp macro="" textlink="">
      <xdr:nvSpPr>
        <xdr:cNvPr id="376" name="楕円 375">
          <a:extLst>
            <a:ext uri="{FF2B5EF4-FFF2-40B4-BE49-F238E27FC236}">
              <a16:creationId xmlns:a16="http://schemas.microsoft.com/office/drawing/2014/main" xmlns="" id="{00000000-0008-0000-0700-000078010000}"/>
            </a:ext>
          </a:extLst>
        </xdr:cNvPr>
        <xdr:cNvSpPr/>
      </xdr:nvSpPr>
      <xdr:spPr>
        <a:xfrm>
          <a:off x="6921500" y="10006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58</xdr:row>
      <xdr:rowOff>154730</xdr:rowOff>
    </xdr:from>
    <xdr:ext cx="469744" cy="259045"/>
    <xdr:sp macro="" textlink="">
      <xdr:nvSpPr>
        <xdr:cNvPr id="377" name="テキスト ボックス 376">
          <a:extLst>
            <a:ext uri="{FF2B5EF4-FFF2-40B4-BE49-F238E27FC236}">
              <a16:creationId xmlns:a16="http://schemas.microsoft.com/office/drawing/2014/main" xmlns="" id="{00000000-0008-0000-0700-000079010000}"/>
            </a:ext>
          </a:extLst>
        </xdr:cNvPr>
        <xdr:cNvSpPr txBox="1"/>
      </xdr:nvSpPr>
      <xdr:spPr>
        <a:xfrm>
          <a:off x="6737428" y="100988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8" name="正方形/長方形 377">
          <a:extLst>
            <a:ext uri="{FF2B5EF4-FFF2-40B4-BE49-F238E27FC236}">
              <a16:creationId xmlns:a16="http://schemas.microsoft.com/office/drawing/2014/main" xmlns="" id="{00000000-0008-0000-0700-00007A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9" name="正方形/長方形 378">
          <a:extLst>
            <a:ext uri="{FF2B5EF4-FFF2-40B4-BE49-F238E27FC236}">
              <a16:creationId xmlns:a16="http://schemas.microsoft.com/office/drawing/2014/main" xmlns="" id="{00000000-0008-0000-0700-00007B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0" name="正方形/長方形 379">
          <a:extLst>
            <a:ext uri="{FF2B5EF4-FFF2-40B4-BE49-F238E27FC236}">
              <a16:creationId xmlns:a16="http://schemas.microsoft.com/office/drawing/2014/main" xmlns="" id="{00000000-0008-0000-0700-00007C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1" name="正方形/長方形 380">
          <a:extLst>
            <a:ext uri="{FF2B5EF4-FFF2-40B4-BE49-F238E27FC236}">
              <a16:creationId xmlns:a16="http://schemas.microsoft.com/office/drawing/2014/main" xmlns="" id="{00000000-0008-0000-0700-00007D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2" name="正方形/長方形 381">
          <a:extLst>
            <a:ext uri="{FF2B5EF4-FFF2-40B4-BE49-F238E27FC236}">
              <a16:creationId xmlns:a16="http://schemas.microsoft.com/office/drawing/2014/main" xmlns="" id="{00000000-0008-0000-0700-00007E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3" name="正方形/長方形 382">
          <a:extLst>
            <a:ext uri="{FF2B5EF4-FFF2-40B4-BE49-F238E27FC236}">
              <a16:creationId xmlns:a16="http://schemas.microsoft.com/office/drawing/2014/main" xmlns="" id="{00000000-0008-0000-0700-00007F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4" name="正方形/長方形 383">
          <a:extLst>
            <a:ext uri="{FF2B5EF4-FFF2-40B4-BE49-F238E27FC236}">
              <a16:creationId xmlns:a16="http://schemas.microsoft.com/office/drawing/2014/main" xmlns="" id="{00000000-0008-0000-0700-000080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5" name="正方形/長方形 384">
          <a:extLst>
            <a:ext uri="{FF2B5EF4-FFF2-40B4-BE49-F238E27FC236}">
              <a16:creationId xmlns:a16="http://schemas.microsoft.com/office/drawing/2014/main" xmlns="" id="{00000000-0008-0000-0700-000081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6" name="テキスト ボックス 385">
          <a:extLst>
            <a:ext uri="{FF2B5EF4-FFF2-40B4-BE49-F238E27FC236}">
              <a16:creationId xmlns:a16="http://schemas.microsoft.com/office/drawing/2014/main" xmlns="" id="{00000000-0008-0000-0700-000082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7" name="直線コネクタ 386">
          <a:extLst>
            <a:ext uri="{FF2B5EF4-FFF2-40B4-BE49-F238E27FC236}">
              <a16:creationId xmlns:a16="http://schemas.microsoft.com/office/drawing/2014/main" xmlns="" id="{00000000-0008-0000-0700-000083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25400</xdr:rowOff>
    </xdr:from>
    <xdr:to>
      <xdr:col>59</xdr:col>
      <xdr:colOff>50800</xdr:colOff>
      <xdr:row>78</xdr:row>
      <xdr:rowOff>25400</xdr:rowOff>
    </xdr:to>
    <xdr:cxnSp macro="">
      <xdr:nvCxnSpPr>
        <xdr:cNvPr id="388" name="直線コネクタ 387">
          <a:extLst>
            <a:ext uri="{FF2B5EF4-FFF2-40B4-BE49-F238E27FC236}">
              <a16:creationId xmlns:a16="http://schemas.microsoft.com/office/drawing/2014/main" xmlns="" id="{00000000-0008-0000-0700-000084010000}"/>
            </a:ext>
          </a:extLst>
        </xdr:cNvPr>
        <xdr:cNvCxnSpPr/>
      </xdr:nvCxnSpPr>
      <xdr:spPr>
        <a:xfrm>
          <a:off x="6604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54627</xdr:rowOff>
    </xdr:from>
    <xdr:ext cx="248786" cy="259045"/>
    <xdr:sp macro="" textlink="">
      <xdr:nvSpPr>
        <xdr:cNvPr id="389" name="テキスト ボックス 388">
          <a:extLst>
            <a:ext uri="{FF2B5EF4-FFF2-40B4-BE49-F238E27FC236}">
              <a16:creationId xmlns:a16="http://schemas.microsoft.com/office/drawing/2014/main" xmlns="" id="{00000000-0008-0000-0700-000085010000}"/>
            </a:ext>
          </a:extLst>
        </xdr:cNvPr>
        <xdr:cNvSpPr txBox="1"/>
      </xdr:nvSpPr>
      <xdr:spPr>
        <a:xfrm>
          <a:off x="6355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0" name="直線コネクタ 389">
          <a:extLst>
            <a:ext uri="{FF2B5EF4-FFF2-40B4-BE49-F238E27FC236}">
              <a16:creationId xmlns:a16="http://schemas.microsoft.com/office/drawing/2014/main" xmlns="" id="{00000000-0008-0000-0700-000086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1" name="テキスト ボックス 390">
          <a:extLst>
            <a:ext uri="{FF2B5EF4-FFF2-40B4-BE49-F238E27FC236}">
              <a16:creationId xmlns:a16="http://schemas.microsoft.com/office/drawing/2014/main" xmlns="" id="{00000000-0008-0000-0700-000087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82550</xdr:rowOff>
    </xdr:from>
    <xdr:to>
      <xdr:col>59</xdr:col>
      <xdr:colOff>50800</xdr:colOff>
      <xdr:row>71</xdr:row>
      <xdr:rowOff>82550</xdr:rowOff>
    </xdr:to>
    <xdr:cxnSp macro="">
      <xdr:nvCxnSpPr>
        <xdr:cNvPr id="392" name="直線コネクタ 391">
          <a:extLst>
            <a:ext uri="{FF2B5EF4-FFF2-40B4-BE49-F238E27FC236}">
              <a16:creationId xmlns:a16="http://schemas.microsoft.com/office/drawing/2014/main" xmlns="" id="{00000000-0008-0000-0700-000088010000}"/>
            </a:ext>
          </a:extLst>
        </xdr:cNvPr>
        <xdr:cNvCxnSpPr/>
      </xdr:nvCxnSpPr>
      <xdr:spPr>
        <a:xfrm>
          <a:off x="6604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70</xdr:row>
      <xdr:rowOff>111777</xdr:rowOff>
    </xdr:from>
    <xdr:ext cx="595419" cy="259045"/>
    <xdr:sp macro="" textlink="">
      <xdr:nvSpPr>
        <xdr:cNvPr id="393" name="テキスト ボックス 392">
          <a:extLst>
            <a:ext uri="{FF2B5EF4-FFF2-40B4-BE49-F238E27FC236}">
              <a16:creationId xmlns:a16="http://schemas.microsoft.com/office/drawing/2014/main" xmlns="" id="{00000000-0008-0000-0700-000089010000}"/>
            </a:ext>
          </a:extLst>
        </xdr:cNvPr>
        <xdr:cNvSpPr txBox="1"/>
      </xdr:nvSpPr>
      <xdr:spPr>
        <a:xfrm>
          <a:off x="6008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a:extLst>
            <a:ext uri="{FF2B5EF4-FFF2-40B4-BE49-F238E27FC236}">
              <a16:creationId xmlns:a16="http://schemas.microsoft.com/office/drawing/2014/main" xmlns="" id="{00000000-0008-0000-0700-00008A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5" name="テキスト ボックス 394">
          <a:extLst>
            <a:ext uri="{FF2B5EF4-FFF2-40B4-BE49-F238E27FC236}">
              <a16:creationId xmlns:a16="http://schemas.microsoft.com/office/drawing/2014/main" xmlns="" id="{00000000-0008-0000-0700-00008B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商工費グラフ枠">
          <a:extLst>
            <a:ext uri="{FF2B5EF4-FFF2-40B4-BE49-F238E27FC236}">
              <a16:creationId xmlns:a16="http://schemas.microsoft.com/office/drawing/2014/main" xmlns="" id="{00000000-0008-0000-0700-00008C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99661</xdr:rowOff>
    </xdr:from>
    <xdr:to>
      <xdr:col>54</xdr:col>
      <xdr:colOff>189865</xdr:colOff>
      <xdr:row>78</xdr:row>
      <xdr:rowOff>1780</xdr:rowOff>
    </xdr:to>
    <xdr:cxnSp macro="">
      <xdr:nvCxnSpPr>
        <xdr:cNvPr id="397" name="直線コネクタ 396">
          <a:extLst>
            <a:ext uri="{FF2B5EF4-FFF2-40B4-BE49-F238E27FC236}">
              <a16:creationId xmlns:a16="http://schemas.microsoft.com/office/drawing/2014/main" xmlns="" id="{00000000-0008-0000-0700-00008D010000}"/>
            </a:ext>
          </a:extLst>
        </xdr:cNvPr>
        <xdr:cNvCxnSpPr/>
      </xdr:nvCxnSpPr>
      <xdr:spPr>
        <a:xfrm flipV="1">
          <a:off x="10475595" y="12101161"/>
          <a:ext cx="1270" cy="12737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5607</xdr:rowOff>
    </xdr:from>
    <xdr:ext cx="469744" cy="259045"/>
    <xdr:sp macro="" textlink="">
      <xdr:nvSpPr>
        <xdr:cNvPr id="398" name="商工費最小値テキスト">
          <a:extLst>
            <a:ext uri="{FF2B5EF4-FFF2-40B4-BE49-F238E27FC236}">
              <a16:creationId xmlns:a16="http://schemas.microsoft.com/office/drawing/2014/main" xmlns="" id="{00000000-0008-0000-0700-00008E010000}"/>
            </a:ext>
          </a:extLst>
        </xdr:cNvPr>
        <xdr:cNvSpPr txBox="1"/>
      </xdr:nvSpPr>
      <xdr:spPr>
        <a:xfrm>
          <a:off x="10528300" y="13378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1780</xdr:rowOff>
    </xdr:from>
    <xdr:to>
      <xdr:col>55</xdr:col>
      <xdr:colOff>88900</xdr:colOff>
      <xdr:row>78</xdr:row>
      <xdr:rowOff>1780</xdr:rowOff>
    </xdr:to>
    <xdr:cxnSp macro="">
      <xdr:nvCxnSpPr>
        <xdr:cNvPr id="399" name="直線コネクタ 398">
          <a:extLst>
            <a:ext uri="{FF2B5EF4-FFF2-40B4-BE49-F238E27FC236}">
              <a16:creationId xmlns:a16="http://schemas.microsoft.com/office/drawing/2014/main" xmlns="" id="{00000000-0008-0000-0700-00008F010000}"/>
            </a:ext>
          </a:extLst>
        </xdr:cNvPr>
        <xdr:cNvCxnSpPr/>
      </xdr:nvCxnSpPr>
      <xdr:spPr>
        <a:xfrm>
          <a:off x="10388600" y="13374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46338</xdr:rowOff>
    </xdr:from>
    <xdr:ext cx="599010" cy="259045"/>
    <xdr:sp macro="" textlink="">
      <xdr:nvSpPr>
        <xdr:cNvPr id="400" name="商工費最大値テキスト">
          <a:extLst>
            <a:ext uri="{FF2B5EF4-FFF2-40B4-BE49-F238E27FC236}">
              <a16:creationId xmlns:a16="http://schemas.microsoft.com/office/drawing/2014/main" xmlns="" id="{00000000-0008-0000-0700-000090010000}"/>
            </a:ext>
          </a:extLst>
        </xdr:cNvPr>
        <xdr:cNvSpPr txBox="1"/>
      </xdr:nvSpPr>
      <xdr:spPr>
        <a:xfrm>
          <a:off x="10528300" y="118763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227,006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99661</xdr:rowOff>
    </xdr:from>
    <xdr:to>
      <xdr:col>55</xdr:col>
      <xdr:colOff>88900</xdr:colOff>
      <xdr:row>70</xdr:row>
      <xdr:rowOff>99661</xdr:rowOff>
    </xdr:to>
    <xdr:cxnSp macro="">
      <xdr:nvCxnSpPr>
        <xdr:cNvPr id="401" name="直線コネクタ 400">
          <a:extLst>
            <a:ext uri="{FF2B5EF4-FFF2-40B4-BE49-F238E27FC236}">
              <a16:creationId xmlns:a16="http://schemas.microsoft.com/office/drawing/2014/main" xmlns="" id="{00000000-0008-0000-0700-000091010000}"/>
            </a:ext>
          </a:extLst>
        </xdr:cNvPr>
        <xdr:cNvCxnSpPr/>
      </xdr:nvCxnSpPr>
      <xdr:spPr>
        <a:xfrm>
          <a:off x="10388600" y="121011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1780</xdr:rowOff>
    </xdr:from>
    <xdr:to>
      <xdr:col>55</xdr:col>
      <xdr:colOff>0</xdr:colOff>
      <xdr:row>78</xdr:row>
      <xdr:rowOff>2318</xdr:rowOff>
    </xdr:to>
    <xdr:cxnSp macro="">
      <xdr:nvCxnSpPr>
        <xdr:cNvPr id="402" name="直線コネクタ 401">
          <a:extLst>
            <a:ext uri="{FF2B5EF4-FFF2-40B4-BE49-F238E27FC236}">
              <a16:creationId xmlns:a16="http://schemas.microsoft.com/office/drawing/2014/main" xmlns="" id="{00000000-0008-0000-0700-000092010000}"/>
            </a:ext>
          </a:extLst>
        </xdr:cNvPr>
        <xdr:cNvCxnSpPr/>
      </xdr:nvCxnSpPr>
      <xdr:spPr>
        <a:xfrm flipV="1">
          <a:off x="9639300" y="13374880"/>
          <a:ext cx="838200" cy="5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154959</xdr:rowOff>
    </xdr:from>
    <xdr:ext cx="534377" cy="259045"/>
    <xdr:sp macro="" textlink="">
      <xdr:nvSpPr>
        <xdr:cNvPr id="403" name="商工費平均値テキスト">
          <a:extLst>
            <a:ext uri="{FF2B5EF4-FFF2-40B4-BE49-F238E27FC236}">
              <a16:creationId xmlns:a16="http://schemas.microsoft.com/office/drawing/2014/main" xmlns="" id="{00000000-0008-0000-0700-000093010000}"/>
            </a:ext>
          </a:extLst>
        </xdr:cNvPr>
        <xdr:cNvSpPr txBox="1"/>
      </xdr:nvSpPr>
      <xdr:spPr>
        <a:xfrm>
          <a:off x="10528300" y="1301370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132082</xdr:rowOff>
    </xdr:from>
    <xdr:to>
      <xdr:col>55</xdr:col>
      <xdr:colOff>50800</xdr:colOff>
      <xdr:row>77</xdr:row>
      <xdr:rowOff>62232</xdr:rowOff>
    </xdr:to>
    <xdr:sp macro="" textlink="">
      <xdr:nvSpPr>
        <xdr:cNvPr id="404" name="フローチャート: 判断 403">
          <a:extLst>
            <a:ext uri="{FF2B5EF4-FFF2-40B4-BE49-F238E27FC236}">
              <a16:creationId xmlns:a16="http://schemas.microsoft.com/office/drawing/2014/main" xmlns="" id="{00000000-0008-0000-0700-000094010000}"/>
            </a:ext>
          </a:extLst>
        </xdr:cNvPr>
        <xdr:cNvSpPr/>
      </xdr:nvSpPr>
      <xdr:spPr>
        <a:xfrm>
          <a:off x="10426700" y="13162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2318</xdr:rowOff>
    </xdr:from>
    <xdr:to>
      <xdr:col>50</xdr:col>
      <xdr:colOff>114300</xdr:colOff>
      <xdr:row>78</xdr:row>
      <xdr:rowOff>6907</xdr:rowOff>
    </xdr:to>
    <xdr:cxnSp macro="">
      <xdr:nvCxnSpPr>
        <xdr:cNvPr id="405" name="直線コネクタ 404">
          <a:extLst>
            <a:ext uri="{FF2B5EF4-FFF2-40B4-BE49-F238E27FC236}">
              <a16:creationId xmlns:a16="http://schemas.microsoft.com/office/drawing/2014/main" xmlns="" id="{00000000-0008-0000-0700-000095010000}"/>
            </a:ext>
          </a:extLst>
        </xdr:cNvPr>
        <xdr:cNvCxnSpPr/>
      </xdr:nvCxnSpPr>
      <xdr:spPr>
        <a:xfrm flipV="1">
          <a:off x="8750300" y="13375418"/>
          <a:ext cx="889000" cy="4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22298</xdr:rowOff>
    </xdr:from>
    <xdr:to>
      <xdr:col>50</xdr:col>
      <xdr:colOff>165100</xdr:colOff>
      <xdr:row>77</xdr:row>
      <xdr:rowOff>123898</xdr:rowOff>
    </xdr:to>
    <xdr:sp macro="" textlink="">
      <xdr:nvSpPr>
        <xdr:cNvPr id="406" name="フローチャート: 判断 405">
          <a:extLst>
            <a:ext uri="{FF2B5EF4-FFF2-40B4-BE49-F238E27FC236}">
              <a16:creationId xmlns:a16="http://schemas.microsoft.com/office/drawing/2014/main" xmlns="" id="{00000000-0008-0000-0700-000096010000}"/>
            </a:ext>
          </a:extLst>
        </xdr:cNvPr>
        <xdr:cNvSpPr/>
      </xdr:nvSpPr>
      <xdr:spPr>
        <a:xfrm>
          <a:off x="9588500" y="13223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140425</xdr:rowOff>
    </xdr:from>
    <xdr:ext cx="534377" cy="259045"/>
    <xdr:sp macro="" textlink="">
      <xdr:nvSpPr>
        <xdr:cNvPr id="407" name="テキスト ボックス 406">
          <a:extLst>
            <a:ext uri="{FF2B5EF4-FFF2-40B4-BE49-F238E27FC236}">
              <a16:creationId xmlns:a16="http://schemas.microsoft.com/office/drawing/2014/main" xmlns="" id="{00000000-0008-0000-0700-000097010000}"/>
            </a:ext>
          </a:extLst>
        </xdr:cNvPr>
        <xdr:cNvSpPr txBox="1"/>
      </xdr:nvSpPr>
      <xdr:spPr>
        <a:xfrm>
          <a:off x="9372111" y="129991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6907</xdr:rowOff>
    </xdr:from>
    <xdr:to>
      <xdr:col>45</xdr:col>
      <xdr:colOff>177800</xdr:colOff>
      <xdr:row>78</xdr:row>
      <xdr:rowOff>12667</xdr:rowOff>
    </xdr:to>
    <xdr:cxnSp macro="">
      <xdr:nvCxnSpPr>
        <xdr:cNvPr id="408" name="直線コネクタ 407">
          <a:extLst>
            <a:ext uri="{FF2B5EF4-FFF2-40B4-BE49-F238E27FC236}">
              <a16:creationId xmlns:a16="http://schemas.microsoft.com/office/drawing/2014/main" xmlns="" id="{00000000-0008-0000-0700-000098010000}"/>
            </a:ext>
          </a:extLst>
        </xdr:cNvPr>
        <xdr:cNvCxnSpPr/>
      </xdr:nvCxnSpPr>
      <xdr:spPr>
        <a:xfrm flipV="1">
          <a:off x="7861300" y="13380007"/>
          <a:ext cx="889000" cy="5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36705</xdr:rowOff>
    </xdr:from>
    <xdr:to>
      <xdr:col>46</xdr:col>
      <xdr:colOff>38100</xdr:colOff>
      <xdr:row>77</xdr:row>
      <xdr:rowOff>138305</xdr:rowOff>
    </xdr:to>
    <xdr:sp macro="" textlink="">
      <xdr:nvSpPr>
        <xdr:cNvPr id="409" name="フローチャート: 判断 408">
          <a:extLst>
            <a:ext uri="{FF2B5EF4-FFF2-40B4-BE49-F238E27FC236}">
              <a16:creationId xmlns:a16="http://schemas.microsoft.com/office/drawing/2014/main" xmlns="" id="{00000000-0008-0000-0700-000099010000}"/>
            </a:ext>
          </a:extLst>
        </xdr:cNvPr>
        <xdr:cNvSpPr/>
      </xdr:nvSpPr>
      <xdr:spPr>
        <a:xfrm>
          <a:off x="8699500" y="13238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154832</xdr:rowOff>
    </xdr:from>
    <xdr:ext cx="534377" cy="259045"/>
    <xdr:sp macro="" textlink="">
      <xdr:nvSpPr>
        <xdr:cNvPr id="410" name="テキスト ボックス 409">
          <a:extLst>
            <a:ext uri="{FF2B5EF4-FFF2-40B4-BE49-F238E27FC236}">
              <a16:creationId xmlns:a16="http://schemas.microsoft.com/office/drawing/2014/main" xmlns="" id="{00000000-0008-0000-0700-00009A010000}"/>
            </a:ext>
          </a:extLst>
        </xdr:cNvPr>
        <xdr:cNvSpPr txBox="1"/>
      </xdr:nvSpPr>
      <xdr:spPr>
        <a:xfrm>
          <a:off x="8483111" y="13013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11650</xdr:rowOff>
    </xdr:from>
    <xdr:to>
      <xdr:col>41</xdr:col>
      <xdr:colOff>50800</xdr:colOff>
      <xdr:row>78</xdr:row>
      <xdr:rowOff>12667</xdr:rowOff>
    </xdr:to>
    <xdr:cxnSp macro="">
      <xdr:nvCxnSpPr>
        <xdr:cNvPr id="411" name="直線コネクタ 410">
          <a:extLst>
            <a:ext uri="{FF2B5EF4-FFF2-40B4-BE49-F238E27FC236}">
              <a16:creationId xmlns:a16="http://schemas.microsoft.com/office/drawing/2014/main" xmlns="" id="{00000000-0008-0000-0700-00009B010000}"/>
            </a:ext>
          </a:extLst>
        </xdr:cNvPr>
        <xdr:cNvCxnSpPr/>
      </xdr:nvCxnSpPr>
      <xdr:spPr>
        <a:xfrm>
          <a:off x="6972300" y="13384750"/>
          <a:ext cx="889000" cy="10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38351</xdr:rowOff>
    </xdr:from>
    <xdr:to>
      <xdr:col>41</xdr:col>
      <xdr:colOff>101600</xdr:colOff>
      <xdr:row>77</xdr:row>
      <xdr:rowOff>139951</xdr:rowOff>
    </xdr:to>
    <xdr:sp macro="" textlink="">
      <xdr:nvSpPr>
        <xdr:cNvPr id="412" name="フローチャート: 判断 411">
          <a:extLst>
            <a:ext uri="{FF2B5EF4-FFF2-40B4-BE49-F238E27FC236}">
              <a16:creationId xmlns:a16="http://schemas.microsoft.com/office/drawing/2014/main" xmlns="" id="{00000000-0008-0000-0700-00009C010000}"/>
            </a:ext>
          </a:extLst>
        </xdr:cNvPr>
        <xdr:cNvSpPr/>
      </xdr:nvSpPr>
      <xdr:spPr>
        <a:xfrm>
          <a:off x="7810500" y="132400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156478</xdr:rowOff>
    </xdr:from>
    <xdr:ext cx="534377" cy="259045"/>
    <xdr:sp macro="" textlink="">
      <xdr:nvSpPr>
        <xdr:cNvPr id="413" name="テキスト ボックス 412">
          <a:extLst>
            <a:ext uri="{FF2B5EF4-FFF2-40B4-BE49-F238E27FC236}">
              <a16:creationId xmlns:a16="http://schemas.microsoft.com/office/drawing/2014/main" xmlns="" id="{00000000-0008-0000-0700-00009D010000}"/>
            </a:ext>
          </a:extLst>
        </xdr:cNvPr>
        <xdr:cNvSpPr txBox="1"/>
      </xdr:nvSpPr>
      <xdr:spPr>
        <a:xfrm>
          <a:off x="7594111" y="13015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47072</xdr:rowOff>
    </xdr:from>
    <xdr:to>
      <xdr:col>36</xdr:col>
      <xdr:colOff>165100</xdr:colOff>
      <xdr:row>77</xdr:row>
      <xdr:rowOff>148672</xdr:rowOff>
    </xdr:to>
    <xdr:sp macro="" textlink="">
      <xdr:nvSpPr>
        <xdr:cNvPr id="414" name="フローチャート: 判断 413">
          <a:extLst>
            <a:ext uri="{FF2B5EF4-FFF2-40B4-BE49-F238E27FC236}">
              <a16:creationId xmlns:a16="http://schemas.microsoft.com/office/drawing/2014/main" xmlns="" id="{00000000-0008-0000-0700-00009E010000}"/>
            </a:ext>
          </a:extLst>
        </xdr:cNvPr>
        <xdr:cNvSpPr/>
      </xdr:nvSpPr>
      <xdr:spPr>
        <a:xfrm>
          <a:off x="6921500" y="13248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165199</xdr:rowOff>
    </xdr:from>
    <xdr:ext cx="534377" cy="259045"/>
    <xdr:sp macro="" textlink="">
      <xdr:nvSpPr>
        <xdr:cNvPr id="415" name="テキスト ボックス 414">
          <a:extLst>
            <a:ext uri="{FF2B5EF4-FFF2-40B4-BE49-F238E27FC236}">
              <a16:creationId xmlns:a16="http://schemas.microsoft.com/office/drawing/2014/main" xmlns="" id="{00000000-0008-0000-0700-00009F010000}"/>
            </a:ext>
          </a:extLst>
        </xdr:cNvPr>
        <xdr:cNvSpPr txBox="1"/>
      </xdr:nvSpPr>
      <xdr:spPr>
        <a:xfrm>
          <a:off x="6705111" y="130239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a:extLst>
            <a:ext uri="{FF2B5EF4-FFF2-40B4-BE49-F238E27FC236}">
              <a16:creationId xmlns:a16="http://schemas.microsoft.com/office/drawing/2014/main" xmlns="" id="{00000000-0008-0000-0700-0000A0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xmlns="" id="{00000000-0008-0000-0700-0000A1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xmlns="" id="{00000000-0008-0000-0700-0000A2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xmlns="" id="{00000000-0008-0000-0700-0000A3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xmlns="" id="{00000000-0008-0000-0700-0000A4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122430</xdr:rowOff>
    </xdr:from>
    <xdr:to>
      <xdr:col>55</xdr:col>
      <xdr:colOff>50800</xdr:colOff>
      <xdr:row>78</xdr:row>
      <xdr:rowOff>52580</xdr:rowOff>
    </xdr:to>
    <xdr:sp macro="" textlink="">
      <xdr:nvSpPr>
        <xdr:cNvPr id="421" name="楕円 420">
          <a:extLst>
            <a:ext uri="{FF2B5EF4-FFF2-40B4-BE49-F238E27FC236}">
              <a16:creationId xmlns:a16="http://schemas.microsoft.com/office/drawing/2014/main" xmlns="" id="{00000000-0008-0000-0700-0000A5010000}"/>
            </a:ext>
          </a:extLst>
        </xdr:cNvPr>
        <xdr:cNvSpPr/>
      </xdr:nvSpPr>
      <xdr:spPr>
        <a:xfrm>
          <a:off x="10426700" y="13324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37357</xdr:rowOff>
    </xdr:from>
    <xdr:ext cx="469744" cy="259045"/>
    <xdr:sp macro="" textlink="">
      <xdr:nvSpPr>
        <xdr:cNvPr id="422" name="商工費該当値テキスト">
          <a:extLst>
            <a:ext uri="{FF2B5EF4-FFF2-40B4-BE49-F238E27FC236}">
              <a16:creationId xmlns:a16="http://schemas.microsoft.com/office/drawing/2014/main" xmlns="" id="{00000000-0008-0000-0700-0000A6010000}"/>
            </a:ext>
          </a:extLst>
        </xdr:cNvPr>
        <xdr:cNvSpPr txBox="1"/>
      </xdr:nvSpPr>
      <xdr:spPr>
        <a:xfrm>
          <a:off x="10528300" y="13239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122968</xdr:rowOff>
    </xdr:from>
    <xdr:to>
      <xdr:col>50</xdr:col>
      <xdr:colOff>165100</xdr:colOff>
      <xdr:row>78</xdr:row>
      <xdr:rowOff>53118</xdr:rowOff>
    </xdr:to>
    <xdr:sp macro="" textlink="">
      <xdr:nvSpPr>
        <xdr:cNvPr id="423" name="楕円 422">
          <a:extLst>
            <a:ext uri="{FF2B5EF4-FFF2-40B4-BE49-F238E27FC236}">
              <a16:creationId xmlns:a16="http://schemas.microsoft.com/office/drawing/2014/main" xmlns="" id="{00000000-0008-0000-0700-0000A7010000}"/>
            </a:ext>
          </a:extLst>
        </xdr:cNvPr>
        <xdr:cNvSpPr/>
      </xdr:nvSpPr>
      <xdr:spPr>
        <a:xfrm>
          <a:off x="9588500" y="13324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44245</xdr:rowOff>
    </xdr:from>
    <xdr:ext cx="469744" cy="259045"/>
    <xdr:sp macro="" textlink="">
      <xdr:nvSpPr>
        <xdr:cNvPr id="424" name="テキスト ボックス 423">
          <a:extLst>
            <a:ext uri="{FF2B5EF4-FFF2-40B4-BE49-F238E27FC236}">
              <a16:creationId xmlns:a16="http://schemas.microsoft.com/office/drawing/2014/main" xmlns="" id="{00000000-0008-0000-0700-0000A8010000}"/>
            </a:ext>
          </a:extLst>
        </xdr:cNvPr>
        <xdr:cNvSpPr txBox="1"/>
      </xdr:nvSpPr>
      <xdr:spPr>
        <a:xfrm>
          <a:off x="9404428" y="134173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127557</xdr:rowOff>
    </xdr:from>
    <xdr:to>
      <xdr:col>46</xdr:col>
      <xdr:colOff>38100</xdr:colOff>
      <xdr:row>78</xdr:row>
      <xdr:rowOff>57707</xdr:rowOff>
    </xdr:to>
    <xdr:sp macro="" textlink="">
      <xdr:nvSpPr>
        <xdr:cNvPr id="425" name="楕円 424">
          <a:extLst>
            <a:ext uri="{FF2B5EF4-FFF2-40B4-BE49-F238E27FC236}">
              <a16:creationId xmlns:a16="http://schemas.microsoft.com/office/drawing/2014/main" xmlns="" id="{00000000-0008-0000-0700-0000A9010000}"/>
            </a:ext>
          </a:extLst>
        </xdr:cNvPr>
        <xdr:cNvSpPr/>
      </xdr:nvSpPr>
      <xdr:spPr>
        <a:xfrm>
          <a:off x="8699500" y="13329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48834</xdr:rowOff>
    </xdr:from>
    <xdr:ext cx="469744" cy="259045"/>
    <xdr:sp macro="" textlink="">
      <xdr:nvSpPr>
        <xdr:cNvPr id="426" name="テキスト ボックス 425">
          <a:extLst>
            <a:ext uri="{FF2B5EF4-FFF2-40B4-BE49-F238E27FC236}">
              <a16:creationId xmlns:a16="http://schemas.microsoft.com/office/drawing/2014/main" xmlns="" id="{00000000-0008-0000-0700-0000AA010000}"/>
            </a:ext>
          </a:extLst>
        </xdr:cNvPr>
        <xdr:cNvSpPr txBox="1"/>
      </xdr:nvSpPr>
      <xdr:spPr>
        <a:xfrm>
          <a:off x="8515428" y="134219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133317</xdr:rowOff>
    </xdr:from>
    <xdr:to>
      <xdr:col>41</xdr:col>
      <xdr:colOff>101600</xdr:colOff>
      <xdr:row>78</xdr:row>
      <xdr:rowOff>63467</xdr:rowOff>
    </xdr:to>
    <xdr:sp macro="" textlink="">
      <xdr:nvSpPr>
        <xdr:cNvPr id="427" name="楕円 426">
          <a:extLst>
            <a:ext uri="{FF2B5EF4-FFF2-40B4-BE49-F238E27FC236}">
              <a16:creationId xmlns:a16="http://schemas.microsoft.com/office/drawing/2014/main" xmlns="" id="{00000000-0008-0000-0700-0000AB010000}"/>
            </a:ext>
          </a:extLst>
        </xdr:cNvPr>
        <xdr:cNvSpPr/>
      </xdr:nvSpPr>
      <xdr:spPr>
        <a:xfrm>
          <a:off x="7810500" y="13334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54594</xdr:rowOff>
    </xdr:from>
    <xdr:ext cx="469744" cy="259045"/>
    <xdr:sp macro="" textlink="">
      <xdr:nvSpPr>
        <xdr:cNvPr id="428" name="テキスト ボックス 427">
          <a:extLst>
            <a:ext uri="{FF2B5EF4-FFF2-40B4-BE49-F238E27FC236}">
              <a16:creationId xmlns:a16="http://schemas.microsoft.com/office/drawing/2014/main" xmlns="" id="{00000000-0008-0000-0700-0000AC010000}"/>
            </a:ext>
          </a:extLst>
        </xdr:cNvPr>
        <xdr:cNvSpPr txBox="1"/>
      </xdr:nvSpPr>
      <xdr:spPr>
        <a:xfrm>
          <a:off x="7626428" y="134276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132300</xdr:rowOff>
    </xdr:from>
    <xdr:to>
      <xdr:col>36</xdr:col>
      <xdr:colOff>165100</xdr:colOff>
      <xdr:row>78</xdr:row>
      <xdr:rowOff>62450</xdr:rowOff>
    </xdr:to>
    <xdr:sp macro="" textlink="">
      <xdr:nvSpPr>
        <xdr:cNvPr id="429" name="楕円 428">
          <a:extLst>
            <a:ext uri="{FF2B5EF4-FFF2-40B4-BE49-F238E27FC236}">
              <a16:creationId xmlns:a16="http://schemas.microsoft.com/office/drawing/2014/main" xmlns="" id="{00000000-0008-0000-0700-0000AD010000}"/>
            </a:ext>
          </a:extLst>
        </xdr:cNvPr>
        <xdr:cNvSpPr/>
      </xdr:nvSpPr>
      <xdr:spPr>
        <a:xfrm>
          <a:off x="6921500" y="13333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53577</xdr:rowOff>
    </xdr:from>
    <xdr:ext cx="469744" cy="259045"/>
    <xdr:sp macro="" textlink="">
      <xdr:nvSpPr>
        <xdr:cNvPr id="430" name="テキスト ボックス 429">
          <a:extLst>
            <a:ext uri="{FF2B5EF4-FFF2-40B4-BE49-F238E27FC236}">
              <a16:creationId xmlns:a16="http://schemas.microsoft.com/office/drawing/2014/main" xmlns="" id="{00000000-0008-0000-0700-0000AE010000}"/>
            </a:ext>
          </a:extLst>
        </xdr:cNvPr>
        <xdr:cNvSpPr txBox="1"/>
      </xdr:nvSpPr>
      <xdr:spPr>
        <a:xfrm>
          <a:off x="6737428" y="13426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a:extLst>
            <a:ext uri="{FF2B5EF4-FFF2-40B4-BE49-F238E27FC236}">
              <a16:creationId xmlns:a16="http://schemas.microsoft.com/office/drawing/2014/main" xmlns="" id="{00000000-0008-0000-0700-0000AF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a:extLst>
            <a:ext uri="{FF2B5EF4-FFF2-40B4-BE49-F238E27FC236}">
              <a16:creationId xmlns:a16="http://schemas.microsoft.com/office/drawing/2014/main" xmlns="" id="{00000000-0008-0000-0700-0000B0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a:extLst>
            <a:ext uri="{FF2B5EF4-FFF2-40B4-BE49-F238E27FC236}">
              <a16:creationId xmlns:a16="http://schemas.microsoft.com/office/drawing/2014/main" xmlns="" id="{00000000-0008-0000-0700-0000B1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a:extLst>
            <a:ext uri="{FF2B5EF4-FFF2-40B4-BE49-F238E27FC236}">
              <a16:creationId xmlns:a16="http://schemas.microsoft.com/office/drawing/2014/main" xmlns="" id="{00000000-0008-0000-0700-0000B2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a:extLst>
            <a:ext uri="{FF2B5EF4-FFF2-40B4-BE49-F238E27FC236}">
              <a16:creationId xmlns:a16="http://schemas.microsoft.com/office/drawing/2014/main" xmlns="" id="{00000000-0008-0000-0700-0000B3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a:extLst>
            <a:ext uri="{FF2B5EF4-FFF2-40B4-BE49-F238E27FC236}">
              <a16:creationId xmlns:a16="http://schemas.microsoft.com/office/drawing/2014/main" xmlns="" id="{00000000-0008-0000-0700-0000B4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a:extLst>
            <a:ext uri="{FF2B5EF4-FFF2-40B4-BE49-F238E27FC236}">
              <a16:creationId xmlns:a16="http://schemas.microsoft.com/office/drawing/2014/main" xmlns="" id="{00000000-0008-0000-0700-0000B5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a:extLst>
            <a:ext uri="{FF2B5EF4-FFF2-40B4-BE49-F238E27FC236}">
              <a16:creationId xmlns:a16="http://schemas.microsoft.com/office/drawing/2014/main" xmlns="" id="{00000000-0008-0000-0700-0000B6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a:extLst>
            <a:ext uri="{FF2B5EF4-FFF2-40B4-BE49-F238E27FC236}">
              <a16:creationId xmlns:a16="http://schemas.microsoft.com/office/drawing/2014/main" xmlns="" id="{00000000-0008-0000-0700-0000B7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a:extLst>
            <a:ext uri="{FF2B5EF4-FFF2-40B4-BE49-F238E27FC236}">
              <a16:creationId xmlns:a16="http://schemas.microsoft.com/office/drawing/2014/main" xmlns="" id="{00000000-0008-0000-0700-0000B8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1" name="直線コネクタ 440">
          <a:extLst>
            <a:ext uri="{FF2B5EF4-FFF2-40B4-BE49-F238E27FC236}">
              <a16:creationId xmlns:a16="http://schemas.microsoft.com/office/drawing/2014/main" xmlns="" id="{00000000-0008-0000-0700-0000B9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2" name="テキスト ボックス 441">
          <a:extLst>
            <a:ext uri="{FF2B5EF4-FFF2-40B4-BE49-F238E27FC236}">
              <a16:creationId xmlns:a16="http://schemas.microsoft.com/office/drawing/2014/main" xmlns="" id="{00000000-0008-0000-0700-0000BA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3" name="直線コネクタ 442">
          <a:extLst>
            <a:ext uri="{FF2B5EF4-FFF2-40B4-BE49-F238E27FC236}">
              <a16:creationId xmlns:a16="http://schemas.microsoft.com/office/drawing/2014/main" xmlns="" id="{00000000-0008-0000-0700-0000BB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4" name="テキスト ボックス 443">
          <a:extLst>
            <a:ext uri="{FF2B5EF4-FFF2-40B4-BE49-F238E27FC236}">
              <a16:creationId xmlns:a16="http://schemas.microsoft.com/office/drawing/2014/main" xmlns="" id="{00000000-0008-0000-0700-0000BC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5" name="直線コネクタ 444">
          <a:extLst>
            <a:ext uri="{FF2B5EF4-FFF2-40B4-BE49-F238E27FC236}">
              <a16:creationId xmlns:a16="http://schemas.microsoft.com/office/drawing/2014/main" xmlns="" id="{00000000-0008-0000-0700-0000BD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6" name="テキスト ボックス 445">
          <a:extLst>
            <a:ext uri="{FF2B5EF4-FFF2-40B4-BE49-F238E27FC236}">
              <a16:creationId xmlns:a16="http://schemas.microsoft.com/office/drawing/2014/main" xmlns="" id="{00000000-0008-0000-0700-0000BE010000}"/>
            </a:ext>
          </a:extLst>
        </xdr:cNvPr>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7" name="直線コネクタ 446">
          <a:extLst>
            <a:ext uri="{FF2B5EF4-FFF2-40B4-BE49-F238E27FC236}">
              <a16:creationId xmlns:a16="http://schemas.microsoft.com/office/drawing/2014/main" xmlns="" id="{00000000-0008-0000-0700-0000BF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48" name="テキスト ボックス 447">
          <a:extLst>
            <a:ext uri="{FF2B5EF4-FFF2-40B4-BE49-F238E27FC236}">
              <a16:creationId xmlns:a16="http://schemas.microsoft.com/office/drawing/2014/main" xmlns="" id="{00000000-0008-0000-0700-0000C0010000}"/>
            </a:ext>
          </a:extLst>
        </xdr:cNvPr>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49" name="直線コネクタ 448">
          <a:extLst>
            <a:ext uri="{FF2B5EF4-FFF2-40B4-BE49-F238E27FC236}">
              <a16:creationId xmlns:a16="http://schemas.microsoft.com/office/drawing/2014/main" xmlns="" id="{00000000-0008-0000-0700-0000C1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0" name="テキスト ボックス 449">
          <a:extLst>
            <a:ext uri="{FF2B5EF4-FFF2-40B4-BE49-F238E27FC236}">
              <a16:creationId xmlns:a16="http://schemas.microsoft.com/office/drawing/2014/main" xmlns="" id="{00000000-0008-0000-0700-0000C2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1" name="直線コネクタ 450">
          <a:extLst>
            <a:ext uri="{FF2B5EF4-FFF2-40B4-BE49-F238E27FC236}">
              <a16:creationId xmlns:a16="http://schemas.microsoft.com/office/drawing/2014/main" xmlns="" id="{00000000-0008-0000-0700-0000C3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2" name="テキスト ボックス 451">
          <a:extLst>
            <a:ext uri="{FF2B5EF4-FFF2-40B4-BE49-F238E27FC236}">
              <a16:creationId xmlns:a16="http://schemas.microsoft.com/office/drawing/2014/main" xmlns="" id="{00000000-0008-0000-0700-0000C4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3" name="直線コネクタ 452">
          <a:extLst>
            <a:ext uri="{FF2B5EF4-FFF2-40B4-BE49-F238E27FC236}">
              <a16:creationId xmlns:a16="http://schemas.microsoft.com/office/drawing/2014/main" xmlns="" id="{00000000-0008-0000-0700-0000C5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4" name="テキスト ボックス 453">
          <a:extLst>
            <a:ext uri="{FF2B5EF4-FFF2-40B4-BE49-F238E27FC236}">
              <a16:creationId xmlns:a16="http://schemas.microsoft.com/office/drawing/2014/main" xmlns="" id="{00000000-0008-0000-0700-0000C6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5" name="土木費グラフ枠">
          <a:extLst>
            <a:ext uri="{FF2B5EF4-FFF2-40B4-BE49-F238E27FC236}">
              <a16:creationId xmlns:a16="http://schemas.microsoft.com/office/drawing/2014/main" xmlns="" id="{00000000-0008-0000-0700-0000C7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22330</xdr:rowOff>
    </xdr:from>
    <xdr:to>
      <xdr:col>54</xdr:col>
      <xdr:colOff>189865</xdr:colOff>
      <xdr:row>98</xdr:row>
      <xdr:rowOff>57600</xdr:rowOff>
    </xdr:to>
    <xdr:cxnSp macro="">
      <xdr:nvCxnSpPr>
        <xdr:cNvPr id="456" name="直線コネクタ 455">
          <a:extLst>
            <a:ext uri="{FF2B5EF4-FFF2-40B4-BE49-F238E27FC236}">
              <a16:creationId xmlns:a16="http://schemas.microsoft.com/office/drawing/2014/main" xmlns="" id="{00000000-0008-0000-0700-0000C8010000}"/>
            </a:ext>
          </a:extLst>
        </xdr:cNvPr>
        <xdr:cNvCxnSpPr/>
      </xdr:nvCxnSpPr>
      <xdr:spPr>
        <a:xfrm flipV="1">
          <a:off x="10475595" y="15452830"/>
          <a:ext cx="1270" cy="14068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61427</xdr:rowOff>
    </xdr:from>
    <xdr:ext cx="534377" cy="259045"/>
    <xdr:sp macro="" textlink="">
      <xdr:nvSpPr>
        <xdr:cNvPr id="457" name="土木費最小値テキスト">
          <a:extLst>
            <a:ext uri="{FF2B5EF4-FFF2-40B4-BE49-F238E27FC236}">
              <a16:creationId xmlns:a16="http://schemas.microsoft.com/office/drawing/2014/main" xmlns="" id="{00000000-0008-0000-0700-0000C9010000}"/>
            </a:ext>
          </a:extLst>
        </xdr:cNvPr>
        <xdr:cNvSpPr txBox="1"/>
      </xdr:nvSpPr>
      <xdr:spPr>
        <a:xfrm>
          <a:off x="10528300" y="16863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19,542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57600</xdr:rowOff>
    </xdr:from>
    <xdr:to>
      <xdr:col>55</xdr:col>
      <xdr:colOff>88900</xdr:colOff>
      <xdr:row>98</xdr:row>
      <xdr:rowOff>57600</xdr:rowOff>
    </xdr:to>
    <xdr:cxnSp macro="">
      <xdr:nvCxnSpPr>
        <xdr:cNvPr id="458" name="直線コネクタ 457">
          <a:extLst>
            <a:ext uri="{FF2B5EF4-FFF2-40B4-BE49-F238E27FC236}">
              <a16:creationId xmlns:a16="http://schemas.microsoft.com/office/drawing/2014/main" xmlns="" id="{00000000-0008-0000-0700-0000CA010000}"/>
            </a:ext>
          </a:extLst>
        </xdr:cNvPr>
        <xdr:cNvCxnSpPr/>
      </xdr:nvCxnSpPr>
      <xdr:spPr>
        <a:xfrm>
          <a:off x="10388600" y="16859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140457</xdr:rowOff>
    </xdr:from>
    <xdr:ext cx="599010" cy="259045"/>
    <xdr:sp macro="" textlink="">
      <xdr:nvSpPr>
        <xdr:cNvPr id="459" name="土木費最大値テキスト">
          <a:extLst>
            <a:ext uri="{FF2B5EF4-FFF2-40B4-BE49-F238E27FC236}">
              <a16:creationId xmlns:a16="http://schemas.microsoft.com/office/drawing/2014/main" xmlns="" id="{00000000-0008-0000-0700-0000CB010000}"/>
            </a:ext>
          </a:extLst>
        </xdr:cNvPr>
        <xdr:cNvSpPr txBox="1"/>
      </xdr:nvSpPr>
      <xdr:spPr>
        <a:xfrm>
          <a:off x="10528300" y="152280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148,782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22330</xdr:rowOff>
    </xdr:from>
    <xdr:to>
      <xdr:col>55</xdr:col>
      <xdr:colOff>88900</xdr:colOff>
      <xdr:row>90</xdr:row>
      <xdr:rowOff>22330</xdr:rowOff>
    </xdr:to>
    <xdr:cxnSp macro="">
      <xdr:nvCxnSpPr>
        <xdr:cNvPr id="460" name="直線コネクタ 459">
          <a:extLst>
            <a:ext uri="{FF2B5EF4-FFF2-40B4-BE49-F238E27FC236}">
              <a16:creationId xmlns:a16="http://schemas.microsoft.com/office/drawing/2014/main" xmlns="" id="{00000000-0008-0000-0700-0000CC010000}"/>
            </a:ext>
          </a:extLst>
        </xdr:cNvPr>
        <xdr:cNvCxnSpPr/>
      </xdr:nvCxnSpPr>
      <xdr:spPr>
        <a:xfrm>
          <a:off x="10388600" y="15452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84368</xdr:rowOff>
    </xdr:from>
    <xdr:to>
      <xdr:col>55</xdr:col>
      <xdr:colOff>0</xdr:colOff>
      <xdr:row>96</xdr:row>
      <xdr:rowOff>102569</xdr:rowOff>
    </xdr:to>
    <xdr:cxnSp macro="">
      <xdr:nvCxnSpPr>
        <xdr:cNvPr id="461" name="直線コネクタ 460">
          <a:extLst>
            <a:ext uri="{FF2B5EF4-FFF2-40B4-BE49-F238E27FC236}">
              <a16:creationId xmlns:a16="http://schemas.microsoft.com/office/drawing/2014/main" xmlns="" id="{00000000-0008-0000-0700-0000CD010000}"/>
            </a:ext>
          </a:extLst>
        </xdr:cNvPr>
        <xdr:cNvCxnSpPr/>
      </xdr:nvCxnSpPr>
      <xdr:spPr>
        <a:xfrm>
          <a:off x="9639300" y="16543568"/>
          <a:ext cx="838200" cy="182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107422</xdr:rowOff>
    </xdr:from>
    <xdr:ext cx="534377" cy="259045"/>
    <xdr:sp macro="" textlink="">
      <xdr:nvSpPr>
        <xdr:cNvPr id="462" name="土木費平均値テキスト">
          <a:extLst>
            <a:ext uri="{FF2B5EF4-FFF2-40B4-BE49-F238E27FC236}">
              <a16:creationId xmlns:a16="http://schemas.microsoft.com/office/drawing/2014/main" xmlns="" id="{00000000-0008-0000-0700-0000CE010000}"/>
            </a:ext>
          </a:extLst>
        </xdr:cNvPr>
        <xdr:cNvSpPr txBox="1"/>
      </xdr:nvSpPr>
      <xdr:spPr>
        <a:xfrm>
          <a:off x="10528300" y="162237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84545</xdr:rowOff>
    </xdr:from>
    <xdr:to>
      <xdr:col>55</xdr:col>
      <xdr:colOff>50800</xdr:colOff>
      <xdr:row>96</xdr:row>
      <xdr:rowOff>14695</xdr:rowOff>
    </xdr:to>
    <xdr:sp macro="" textlink="">
      <xdr:nvSpPr>
        <xdr:cNvPr id="463" name="フローチャート: 判断 462">
          <a:extLst>
            <a:ext uri="{FF2B5EF4-FFF2-40B4-BE49-F238E27FC236}">
              <a16:creationId xmlns:a16="http://schemas.microsoft.com/office/drawing/2014/main" xmlns="" id="{00000000-0008-0000-0700-0000CF010000}"/>
            </a:ext>
          </a:extLst>
        </xdr:cNvPr>
        <xdr:cNvSpPr/>
      </xdr:nvSpPr>
      <xdr:spPr>
        <a:xfrm>
          <a:off x="10426700" y="16372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84368</xdr:rowOff>
    </xdr:from>
    <xdr:to>
      <xdr:col>50</xdr:col>
      <xdr:colOff>114300</xdr:colOff>
      <xdr:row>96</xdr:row>
      <xdr:rowOff>94262</xdr:rowOff>
    </xdr:to>
    <xdr:cxnSp macro="">
      <xdr:nvCxnSpPr>
        <xdr:cNvPr id="464" name="直線コネクタ 463">
          <a:extLst>
            <a:ext uri="{FF2B5EF4-FFF2-40B4-BE49-F238E27FC236}">
              <a16:creationId xmlns:a16="http://schemas.microsoft.com/office/drawing/2014/main" xmlns="" id="{00000000-0008-0000-0700-0000D0010000}"/>
            </a:ext>
          </a:extLst>
        </xdr:cNvPr>
        <xdr:cNvCxnSpPr/>
      </xdr:nvCxnSpPr>
      <xdr:spPr>
        <a:xfrm flipV="1">
          <a:off x="8750300" y="16543568"/>
          <a:ext cx="889000" cy="9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141838</xdr:rowOff>
    </xdr:from>
    <xdr:to>
      <xdr:col>50</xdr:col>
      <xdr:colOff>165100</xdr:colOff>
      <xdr:row>96</xdr:row>
      <xdr:rowOff>71988</xdr:rowOff>
    </xdr:to>
    <xdr:sp macro="" textlink="">
      <xdr:nvSpPr>
        <xdr:cNvPr id="465" name="フローチャート: 判断 464">
          <a:extLst>
            <a:ext uri="{FF2B5EF4-FFF2-40B4-BE49-F238E27FC236}">
              <a16:creationId xmlns:a16="http://schemas.microsoft.com/office/drawing/2014/main" xmlns="" id="{00000000-0008-0000-0700-0000D1010000}"/>
            </a:ext>
          </a:extLst>
        </xdr:cNvPr>
        <xdr:cNvSpPr/>
      </xdr:nvSpPr>
      <xdr:spPr>
        <a:xfrm>
          <a:off x="9588500" y="16429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88515</xdr:rowOff>
    </xdr:from>
    <xdr:ext cx="534377" cy="259045"/>
    <xdr:sp macro="" textlink="">
      <xdr:nvSpPr>
        <xdr:cNvPr id="466" name="テキスト ボックス 465">
          <a:extLst>
            <a:ext uri="{FF2B5EF4-FFF2-40B4-BE49-F238E27FC236}">
              <a16:creationId xmlns:a16="http://schemas.microsoft.com/office/drawing/2014/main" xmlns="" id="{00000000-0008-0000-0700-0000D2010000}"/>
            </a:ext>
          </a:extLst>
        </xdr:cNvPr>
        <xdr:cNvSpPr txBox="1"/>
      </xdr:nvSpPr>
      <xdr:spPr>
        <a:xfrm>
          <a:off x="9372111" y="16204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94262</xdr:rowOff>
    </xdr:from>
    <xdr:to>
      <xdr:col>45</xdr:col>
      <xdr:colOff>177800</xdr:colOff>
      <xdr:row>97</xdr:row>
      <xdr:rowOff>4859</xdr:rowOff>
    </xdr:to>
    <xdr:cxnSp macro="">
      <xdr:nvCxnSpPr>
        <xdr:cNvPr id="467" name="直線コネクタ 466">
          <a:extLst>
            <a:ext uri="{FF2B5EF4-FFF2-40B4-BE49-F238E27FC236}">
              <a16:creationId xmlns:a16="http://schemas.microsoft.com/office/drawing/2014/main" xmlns="" id="{00000000-0008-0000-0700-0000D3010000}"/>
            </a:ext>
          </a:extLst>
        </xdr:cNvPr>
        <xdr:cNvCxnSpPr/>
      </xdr:nvCxnSpPr>
      <xdr:spPr>
        <a:xfrm flipV="1">
          <a:off x="7861300" y="16553462"/>
          <a:ext cx="889000" cy="82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130876</xdr:rowOff>
    </xdr:from>
    <xdr:to>
      <xdr:col>46</xdr:col>
      <xdr:colOff>38100</xdr:colOff>
      <xdr:row>96</xdr:row>
      <xdr:rowOff>61026</xdr:rowOff>
    </xdr:to>
    <xdr:sp macro="" textlink="">
      <xdr:nvSpPr>
        <xdr:cNvPr id="468" name="フローチャート: 判断 467">
          <a:extLst>
            <a:ext uri="{FF2B5EF4-FFF2-40B4-BE49-F238E27FC236}">
              <a16:creationId xmlns:a16="http://schemas.microsoft.com/office/drawing/2014/main" xmlns="" id="{00000000-0008-0000-0700-0000D4010000}"/>
            </a:ext>
          </a:extLst>
        </xdr:cNvPr>
        <xdr:cNvSpPr/>
      </xdr:nvSpPr>
      <xdr:spPr>
        <a:xfrm>
          <a:off x="8699500" y="16418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77553</xdr:rowOff>
    </xdr:from>
    <xdr:ext cx="534377" cy="259045"/>
    <xdr:sp macro="" textlink="">
      <xdr:nvSpPr>
        <xdr:cNvPr id="469" name="テキスト ボックス 468">
          <a:extLst>
            <a:ext uri="{FF2B5EF4-FFF2-40B4-BE49-F238E27FC236}">
              <a16:creationId xmlns:a16="http://schemas.microsoft.com/office/drawing/2014/main" xmlns="" id="{00000000-0008-0000-0700-0000D5010000}"/>
            </a:ext>
          </a:extLst>
        </xdr:cNvPr>
        <xdr:cNvSpPr txBox="1"/>
      </xdr:nvSpPr>
      <xdr:spPr>
        <a:xfrm>
          <a:off x="8483111" y="16193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4859</xdr:rowOff>
    </xdr:from>
    <xdr:to>
      <xdr:col>41</xdr:col>
      <xdr:colOff>50800</xdr:colOff>
      <xdr:row>97</xdr:row>
      <xdr:rowOff>110199</xdr:rowOff>
    </xdr:to>
    <xdr:cxnSp macro="">
      <xdr:nvCxnSpPr>
        <xdr:cNvPr id="470" name="直線コネクタ 469">
          <a:extLst>
            <a:ext uri="{FF2B5EF4-FFF2-40B4-BE49-F238E27FC236}">
              <a16:creationId xmlns:a16="http://schemas.microsoft.com/office/drawing/2014/main" xmlns="" id="{00000000-0008-0000-0700-0000D6010000}"/>
            </a:ext>
          </a:extLst>
        </xdr:cNvPr>
        <xdr:cNvCxnSpPr/>
      </xdr:nvCxnSpPr>
      <xdr:spPr>
        <a:xfrm flipV="1">
          <a:off x="6972300" y="16635509"/>
          <a:ext cx="889000" cy="105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125901</xdr:rowOff>
    </xdr:from>
    <xdr:to>
      <xdr:col>41</xdr:col>
      <xdr:colOff>101600</xdr:colOff>
      <xdr:row>96</xdr:row>
      <xdr:rowOff>56051</xdr:rowOff>
    </xdr:to>
    <xdr:sp macro="" textlink="">
      <xdr:nvSpPr>
        <xdr:cNvPr id="471" name="フローチャート: 判断 470">
          <a:extLst>
            <a:ext uri="{FF2B5EF4-FFF2-40B4-BE49-F238E27FC236}">
              <a16:creationId xmlns:a16="http://schemas.microsoft.com/office/drawing/2014/main" xmlns="" id="{00000000-0008-0000-0700-0000D7010000}"/>
            </a:ext>
          </a:extLst>
        </xdr:cNvPr>
        <xdr:cNvSpPr/>
      </xdr:nvSpPr>
      <xdr:spPr>
        <a:xfrm>
          <a:off x="7810500" y="16413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72578</xdr:rowOff>
    </xdr:from>
    <xdr:ext cx="534377" cy="259045"/>
    <xdr:sp macro="" textlink="">
      <xdr:nvSpPr>
        <xdr:cNvPr id="472" name="テキスト ボックス 471">
          <a:extLst>
            <a:ext uri="{FF2B5EF4-FFF2-40B4-BE49-F238E27FC236}">
              <a16:creationId xmlns:a16="http://schemas.microsoft.com/office/drawing/2014/main" xmlns="" id="{00000000-0008-0000-0700-0000D8010000}"/>
            </a:ext>
          </a:extLst>
        </xdr:cNvPr>
        <xdr:cNvSpPr txBox="1"/>
      </xdr:nvSpPr>
      <xdr:spPr>
        <a:xfrm>
          <a:off x="7594111" y="16188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150851</xdr:rowOff>
    </xdr:from>
    <xdr:to>
      <xdr:col>36</xdr:col>
      <xdr:colOff>165100</xdr:colOff>
      <xdr:row>96</xdr:row>
      <xdr:rowOff>81001</xdr:rowOff>
    </xdr:to>
    <xdr:sp macro="" textlink="">
      <xdr:nvSpPr>
        <xdr:cNvPr id="473" name="フローチャート: 判断 472">
          <a:extLst>
            <a:ext uri="{FF2B5EF4-FFF2-40B4-BE49-F238E27FC236}">
              <a16:creationId xmlns:a16="http://schemas.microsoft.com/office/drawing/2014/main" xmlns="" id="{00000000-0008-0000-0700-0000D9010000}"/>
            </a:ext>
          </a:extLst>
        </xdr:cNvPr>
        <xdr:cNvSpPr/>
      </xdr:nvSpPr>
      <xdr:spPr>
        <a:xfrm>
          <a:off x="6921500" y="16438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97528</xdr:rowOff>
    </xdr:from>
    <xdr:ext cx="534377" cy="259045"/>
    <xdr:sp macro="" textlink="">
      <xdr:nvSpPr>
        <xdr:cNvPr id="474" name="テキスト ボックス 473">
          <a:extLst>
            <a:ext uri="{FF2B5EF4-FFF2-40B4-BE49-F238E27FC236}">
              <a16:creationId xmlns:a16="http://schemas.microsoft.com/office/drawing/2014/main" xmlns="" id="{00000000-0008-0000-0700-0000DA010000}"/>
            </a:ext>
          </a:extLst>
        </xdr:cNvPr>
        <xdr:cNvSpPr txBox="1"/>
      </xdr:nvSpPr>
      <xdr:spPr>
        <a:xfrm>
          <a:off x="6705111" y="16213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xmlns="" id="{00000000-0008-0000-0700-0000DB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xmlns="" id="{00000000-0008-0000-0700-0000DC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xmlns="" id="{00000000-0008-0000-0700-0000DD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xmlns="" id="{00000000-0008-0000-0700-0000DE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xmlns="" id="{00000000-0008-0000-0700-0000DF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51769</xdr:rowOff>
    </xdr:from>
    <xdr:to>
      <xdr:col>55</xdr:col>
      <xdr:colOff>50800</xdr:colOff>
      <xdr:row>96</xdr:row>
      <xdr:rowOff>153369</xdr:rowOff>
    </xdr:to>
    <xdr:sp macro="" textlink="">
      <xdr:nvSpPr>
        <xdr:cNvPr id="480" name="楕円 479">
          <a:extLst>
            <a:ext uri="{FF2B5EF4-FFF2-40B4-BE49-F238E27FC236}">
              <a16:creationId xmlns:a16="http://schemas.microsoft.com/office/drawing/2014/main" xmlns="" id="{00000000-0008-0000-0700-0000E0010000}"/>
            </a:ext>
          </a:extLst>
        </xdr:cNvPr>
        <xdr:cNvSpPr/>
      </xdr:nvSpPr>
      <xdr:spPr>
        <a:xfrm>
          <a:off x="10426700" y="16510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30196</xdr:rowOff>
    </xdr:from>
    <xdr:ext cx="534377" cy="259045"/>
    <xdr:sp macro="" textlink="">
      <xdr:nvSpPr>
        <xdr:cNvPr id="481" name="土木費該当値テキスト">
          <a:extLst>
            <a:ext uri="{FF2B5EF4-FFF2-40B4-BE49-F238E27FC236}">
              <a16:creationId xmlns:a16="http://schemas.microsoft.com/office/drawing/2014/main" xmlns="" id="{00000000-0008-0000-0700-0000E1010000}"/>
            </a:ext>
          </a:extLst>
        </xdr:cNvPr>
        <xdr:cNvSpPr txBox="1"/>
      </xdr:nvSpPr>
      <xdr:spPr>
        <a:xfrm>
          <a:off x="10528300" y="16489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33568</xdr:rowOff>
    </xdr:from>
    <xdr:to>
      <xdr:col>50</xdr:col>
      <xdr:colOff>165100</xdr:colOff>
      <xdr:row>96</xdr:row>
      <xdr:rowOff>135168</xdr:rowOff>
    </xdr:to>
    <xdr:sp macro="" textlink="">
      <xdr:nvSpPr>
        <xdr:cNvPr id="482" name="楕円 481">
          <a:extLst>
            <a:ext uri="{FF2B5EF4-FFF2-40B4-BE49-F238E27FC236}">
              <a16:creationId xmlns:a16="http://schemas.microsoft.com/office/drawing/2014/main" xmlns="" id="{00000000-0008-0000-0700-0000E2010000}"/>
            </a:ext>
          </a:extLst>
        </xdr:cNvPr>
        <xdr:cNvSpPr/>
      </xdr:nvSpPr>
      <xdr:spPr>
        <a:xfrm>
          <a:off x="9588500" y="16492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126295</xdr:rowOff>
    </xdr:from>
    <xdr:ext cx="534377" cy="259045"/>
    <xdr:sp macro="" textlink="">
      <xdr:nvSpPr>
        <xdr:cNvPr id="483" name="テキスト ボックス 482">
          <a:extLst>
            <a:ext uri="{FF2B5EF4-FFF2-40B4-BE49-F238E27FC236}">
              <a16:creationId xmlns:a16="http://schemas.microsoft.com/office/drawing/2014/main" xmlns="" id="{00000000-0008-0000-0700-0000E3010000}"/>
            </a:ext>
          </a:extLst>
        </xdr:cNvPr>
        <xdr:cNvSpPr txBox="1"/>
      </xdr:nvSpPr>
      <xdr:spPr>
        <a:xfrm>
          <a:off x="9372111" y="16585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43462</xdr:rowOff>
    </xdr:from>
    <xdr:to>
      <xdr:col>46</xdr:col>
      <xdr:colOff>38100</xdr:colOff>
      <xdr:row>96</xdr:row>
      <xdr:rowOff>145062</xdr:rowOff>
    </xdr:to>
    <xdr:sp macro="" textlink="">
      <xdr:nvSpPr>
        <xdr:cNvPr id="484" name="楕円 483">
          <a:extLst>
            <a:ext uri="{FF2B5EF4-FFF2-40B4-BE49-F238E27FC236}">
              <a16:creationId xmlns:a16="http://schemas.microsoft.com/office/drawing/2014/main" xmlns="" id="{00000000-0008-0000-0700-0000E4010000}"/>
            </a:ext>
          </a:extLst>
        </xdr:cNvPr>
        <xdr:cNvSpPr/>
      </xdr:nvSpPr>
      <xdr:spPr>
        <a:xfrm>
          <a:off x="8699500" y="16502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136189</xdr:rowOff>
    </xdr:from>
    <xdr:ext cx="534377" cy="259045"/>
    <xdr:sp macro="" textlink="">
      <xdr:nvSpPr>
        <xdr:cNvPr id="485" name="テキスト ボックス 484">
          <a:extLst>
            <a:ext uri="{FF2B5EF4-FFF2-40B4-BE49-F238E27FC236}">
              <a16:creationId xmlns:a16="http://schemas.microsoft.com/office/drawing/2014/main" xmlns="" id="{00000000-0008-0000-0700-0000E5010000}"/>
            </a:ext>
          </a:extLst>
        </xdr:cNvPr>
        <xdr:cNvSpPr txBox="1"/>
      </xdr:nvSpPr>
      <xdr:spPr>
        <a:xfrm>
          <a:off x="8483111" y="16595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125509</xdr:rowOff>
    </xdr:from>
    <xdr:to>
      <xdr:col>41</xdr:col>
      <xdr:colOff>101600</xdr:colOff>
      <xdr:row>97</xdr:row>
      <xdr:rowOff>55659</xdr:rowOff>
    </xdr:to>
    <xdr:sp macro="" textlink="">
      <xdr:nvSpPr>
        <xdr:cNvPr id="486" name="楕円 485">
          <a:extLst>
            <a:ext uri="{FF2B5EF4-FFF2-40B4-BE49-F238E27FC236}">
              <a16:creationId xmlns:a16="http://schemas.microsoft.com/office/drawing/2014/main" xmlns="" id="{00000000-0008-0000-0700-0000E6010000}"/>
            </a:ext>
          </a:extLst>
        </xdr:cNvPr>
        <xdr:cNvSpPr/>
      </xdr:nvSpPr>
      <xdr:spPr>
        <a:xfrm>
          <a:off x="7810500" y="16584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46786</xdr:rowOff>
    </xdr:from>
    <xdr:ext cx="534377" cy="259045"/>
    <xdr:sp macro="" textlink="">
      <xdr:nvSpPr>
        <xdr:cNvPr id="487" name="テキスト ボックス 486">
          <a:extLst>
            <a:ext uri="{FF2B5EF4-FFF2-40B4-BE49-F238E27FC236}">
              <a16:creationId xmlns:a16="http://schemas.microsoft.com/office/drawing/2014/main" xmlns="" id="{00000000-0008-0000-0700-0000E7010000}"/>
            </a:ext>
          </a:extLst>
        </xdr:cNvPr>
        <xdr:cNvSpPr txBox="1"/>
      </xdr:nvSpPr>
      <xdr:spPr>
        <a:xfrm>
          <a:off x="7594111" y="166774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59399</xdr:rowOff>
    </xdr:from>
    <xdr:to>
      <xdr:col>36</xdr:col>
      <xdr:colOff>165100</xdr:colOff>
      <xdr:row>97</xdr:row>
      <xdr:rowOff>160999</xdr:rowOff>
    </xdr:to>
    <xdr:sp macro="" textlink="">
      <xdr:nvSpPr>
        <xdr:cNvPr id="488" name="楕円 487">
          <a:extLst>
            <a:ext uri="{FF2B5EF4-FFF2-40B4-BE49-F238E27FC236}">
              <a16:creationId xmlns:a16="http://schemas.microsoft.com/office/drawing/2014/main" xmlns="" id="{00000000-0008-0000-0700-0000E8010000}"/>
            </a:ext>
          </a:extLst>
        </xdr:cNvPr>
        <xdr:cNvSpPr/>
      </xdr:nvSpPr>
      <xdr:spPr>
        <a:xfrm>
          <a:off x="6921500" y="16690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152126</xdr:rowOff>
    </xdr:from>
    <xdr:ext cx="534377" cy="259045"/>
    <xdr:sp macro="" textlink="">
      <xdr:nvSpPr>
        <xdr:cNvPr id="489" name="テキスト ボックス 488">
          <a:extLst>
            <a:ext uri="{FF2B5EF4-FFF2-40B4-BE49-F238E27FC236}">
              <a16:creationId xmlns:a16="http://schemas.microsoft.com/office/drawing/2014/main" xmlns="" id="{00000000-0008-0000-0700-0000E9010000}"/>
            </a:ext>
          </a:extLst>
        </xdr:cNvPr>
        <xdr:cNvSpPr txBox="1"/>
      </xdr:nvSpPr>
      <xdr:spPr>
        <a:xfrm>
          <a:off x="6705111" y="16782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0" name="正方形/長方形 489">
          <a:extLst>
            <a:ext uri="{FF2B5EF4-FFF2-40B4-BE49-F238E27FC236}">
              <a16:creationId xmlns:a16="http://schemas.microsoft.com/office/drawing/2014/main" xmlns="" id="{00000000-0008-0000-0700-0000EA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1" name="正方形/長方形 490">
          <a:extLst>
            <a:ext uri="{FF2B5EF4-FFF2-40B4-BE49-F238E27FC236}">
              <a16:creationId xmlns:a16="http://schemas.microsoft.com/office/drawing/2014/main" xmlns="" id="{00000000-0008-0000-0700-0000EB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2" name="正方形/長方形 491">
          <a:extLst>
            <a:ext uri="{FF2B5EF4-FFF2-40B4-BE49-F238E27FC236}">
              <a16:creationId xmlns:a16="http://schemas.microsoft.com/office/drawing/2014/main" xmlns="" id="{00000000-0008-0000-0700-0000EC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3" name="正方形/長方形 492">
          <a:extLst>
            <a:ext uri="{FF2B5EF4-FFF2-40B4-BE49-F238E27FC236}">
              <a16:creationId xmlns:a16="http://schemas.microsoft.com/office/drawing/2014/main" xmlns="" id="{00000000-0008-0000-0700-0000ED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4" name="正方形/長方形 493">
          <a:extLst>
            <a:ext uri="{FF2B5EF4-FFF2-40B4-BE49-F238E27FC236}">
              <a16:creationId xmlns:a16="http://schemas.microsoft.com/office/drawing/2014/main" xmlns="" id="{00000000-0008-0000-0700-0000EE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5" name="正方形/長方形 494">
          <a:extLst>
            <a:ext uri="{FF2B5EF4-FFF2-40B4-BE49-F238E27FC236}">
              <a16:creationId xmlns:a16="http://schemas.microsoft.com/office/drawing/2014/main" xmlns="" id="{00000000-0008-0000-0700-0000EF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6" name="正方形/長方形 495">
          <a:extLst>
            <a:ext uri="{FF2B5EF4-FFF2-40B4-BE49-F238E27FC236}">
              <a16:creationId xmlns:a16="http://schemas.microsoft.com/office/drawing/2014/main" xmlns="" id="{00000000-0008-0000-0700-0000F0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7" name="正方形/長方形 496">
          <a:extLst>
            <a:ext uri="{FF2B5EF4-FFF2-40B4-BE49-F238E27FC236}">
              <a16:creationId xmlns:a16="http://schemas.microsoft.com/office/drawing/2014/main" xmlns="" id="{00000000-0008-0000-0700-0000F1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8" name="テキスト ボックス 497">
          <a:extLst>
            <a:ext uri="{FF2B5EF4-FFF2-40B4-BE49-F238E27FC236}">
              <a16:creationId xmlns:a16="http://schemas.microsoft.com/office/drawing/2014/main" xmlns="" id="{00000000-0008-0000-0700-0000F2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9" name="直線コネクタ 498">
          <a:extLst>
            <a:ext uri="{FF2B5EF4-FFF2-40B4-BE49-F238E27FC236}">
              <a16:creationId xmlns:a16="http://schemas.microsoft.com/office/drawing/2014/main" xmlns="" id="{00000000-0008-0000-0700-0000F3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00" name="直線コネクタ 499">
          <a:extLst>
            <a:ext uri="{FF2B5EF4-FFF2-40B4-BE49-F238E27FC236}">
              <a16:creationId xmlns:a16="http://schemas.microsoft.com/office/drawing/2014/main" xmlns="" id="{00000000-0008-0000-0700-0000F4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1" name="テキスト ボックス 500">
          <a:extLst>
            <a:ext uri="{FF2B5EF4-FFF2-40B4-BE49-F238E27FC236}">
              <a16:creationId xmlns:a16="http://schemas.microsoft.com/office/drawing/2014/main" xmlns="" id="{00000000-0008-0000-0700-0000F501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2" name="直線コネクタ 501">
          <a:extLst>
            <a:ext uri="{FF2B5EF4-FFF2-40B4-BE49-F238E27FC236}">
              <a16:creationId xmlns:a16="http://schemas.microsoft.com/office/drawing/2014/main" xmlns="" id="{00000000-0008-0000-0700-0000F6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03" name="テキスト ボックス 502">
          <a:extLst>
            <a:ext uri="{FF2B5EF4-FFF2-40B4-BE49-F238E27FC236}">
              <a16:creationId xmlns:a16="http://schemas.microsoft.com/office/drawing/2014/main" xmlns="" id="{00000000-0008-0000-0700-0000F7010000}"/>
            </a:ext>
          </a:extLst>
        </xdr:cNvPr>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4" name="直線コネクタ 503">
          <a:extLst>
            <a:ext uri="{FF2B5EF4-FFF2-40B4-BE49-F238E27FC236}">
              <a16:creationId xmlns:a16="http://schemas.microsoft.com/office/drawing/2014/main" xmlns="" id="{00000000-0008-0000-0700-0000F8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05" name="テキスト ボックス 504">
          <a:extLst>
            <a:ext uri="{FF2B5EF4-FFF2-40B4-BE49-F238E27FC236}">
              <a16:creationId xmlns:a16="http://schemas.microsoft.com/office/drawing/2014/main" xmlns="" id="{00000000-0008-0000-0700-0000F9010000}"/>
            </a:ext>
          </a:extLst>
        </xdr:cNvPr>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6" name="直線コネクタ 505">
          <a:extLst>
            <a:ext uri="{FF2B5EF4-FFF2-40B4-BE49-F238E27FC236}">
              <a16:creationId xmlns:a16="http://schemas.microsoft.com/office/drawing/2014/main" xmlns="" id="{00000000-0008-0000-0700-0000FA01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07" name="テキスト ボックス 506">
          <a:extLst>
            <a:ext uri="{FF2B5EF4-FFF2-40B4-BE49-F238E27FC236}">
              <a16:creationId xmlns:a16="http://schemas.microsoft.com/office/drawing/2014/main" xmlns="" id="{00000000-0008-0000-0700-0000FB010000}"/>
            </a:ext>
          </a:extLst>
        </xdr:cNvPr>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8" name="直線コネクタ 507">
          <a:extLst>
            <a:ext uri="{FF2B5EF4-FFF2-40B4-BE49-F238E27FC236}">
              <a16:creationId xmlns:a16="http://schemas.microsoft.com/office/drawing/2014/main" xmlns="" id="{00000000-0008-0000-0700-0000FC01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09" name="テキスト ボックス 508">
          <a:extLst>
            <a:ext uri="{FF2B5EF4-FFF2-40B4-BE49-F238E27FC236}">
              <a16:creationId xmlns:a16="http://schemas.microsoft.com/office/drawing/2014/main" xmlns="" id="{00000000-0008-0000-0700-0000FD010000}"/>
            </a:ext>
          </a:extLst>
        </xdr:cNvPr>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0" name="直線コネクタ 509">
          <a:extLst>
            <a:ext uri="{FF2B5EF4-FFF2-40B4-BE49-F238E27FC236}">
              <a16:creationId xmlns:a16="http://schemas.microsoft.com/office/drawing/2014/main" xmlns="" id="{00000000-0008-0000-0700-0000FE01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11" name="テキスト ボックス 510">
          <a:extLst>
            <a:ext uri="{FF2B5EF4-FFF2-40B4-BE49-F238E27FC236}">
              <a16:creationId xmlns:a16="http://schemas.microsoft.com/office/drawing/2014/main" xmlns="" id="{00000000-0008-0000-0700-0000FF010000}"/>
            </a:ext>
          </a:extLst>
        </xdr:cNvPr>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2" name="直線コネクタ 511">
          <a:extLst>
            <a:ext uri="{FF2B5EF4-FFF2-40B4-BE49-F238E27FC236}">
              <a16:creationId xmlns:a16="http://schemas.microsoft.com/office/drawing/2014/main" xmlns="" id="{00000000-0008-0000-0700-000000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3" name="テキスト ボックス 512">
          <a:extLst>
            <a:ext uri="{FF2B5EF4-FFF2-40B4-BE49-F238E27FC236}">
              <a16:creationId xmlns:a16="http://schemas.microsoft.com/office/drawing/2014/main" xmlns="" id="{00000000-0008-0000-0700-000001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4" name="消防費グラフ枠">
          <a:extLst>
            <a:ext uri="{FF2B5EF4-FFF2-40B4-BE49-F238E27FC236}">
              <a16:creationId xmlns:a16="http://schemas.microsoft.com/office/drawing/2014/main" xmlns="" id="{00000000-0008-0000-0700-000002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35981</xdr:rowOff>
    </xdr:from>
    <xdr:to>
      <xdr:col>85</xdr:col>
      <xdr:colOff>126364</xdr:colOff>
      <xdr:row>38</xdr:row>
      <xdr:rowOff>82419</xdr:rowOff>
    </xdr:to>
    <xdr:cxnSp macro="">
      <xdr:nvCxnSpPr>
        <xdr:cNvPr id="515" name="直線コネクタ 514">
          <a:extLst>
            <a:ext uri="{FF2B5EF4-FFF2-40B4-BE49-F238E27FC236}">
              <a16:creationId xmlns:a16="http://schemas.microsoft.com/office/drawing/2014/main" xmlns="" id="{00000000-0008-0000-0700-000003020000}"/>
            </a:ext>
          </a:extLst>
        </xdr:cNvPr>
        <xdr:cNvCxnSpPr/>
      </xdr:nvCxnSpPr>
      <xdr:spPr>
        <a:xfrm flipV="1">
          <a:off x="16317595" y="5179481"/>
          <a:ext cx="1269" cy="14180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86246</xdr:rowOff>
    </xdr:from>
    <xdr:ext cx="534377" cy="259045"/>
    <xdr:sp macro="" textlink="">
      <xdr:nvSpPr>
        <xdr:cNvPr id="516" name="消防費最小値テキスト">
          <a:extLst>
            <a:ext uri="{FF2B5EF4-FFF2-40B4-BE49-F238E27FC236}">
              <a16:creationId xmlns:a16="http://schemas.microsoft.com/office/drawing/2014/main" xmlns="" id="{00000000-0008-0000-0700-000004020000}"/>
            </a:ext>
          </a:extLst>
        </xdr:cNvPr>
        <xdr:cNvSpPr txBox="1"/>
      </xdr:nvSpPr>
      <xdr:spPr>
        <a:xfrm>
          <a:off x="16370300" y="66013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82419</xdr:rowOff>
    </xdr:from>
    <xdr:to>
      <xdr:col>86</xdr:col>
      <xdr:colOff>25400</xdr:colOff>
      <xdr:row>38</xdr:row>
      <xdr:rowOff>82419</xdr:rowOff>
    </xdr:to>
    <xdr:cxnSp macro="">
      <xdr:nvCxnSpPr>
        <xdr:cNvPr id="517" name="直線コネクタ 516">
          <a:extLst>
            <a:ext uri="{FF2B5EF4-FFF2-40B4-BE49-F238E27FC236}">
              <a16:creationId xmlns:a16="http://schemas.microsoft.com/office/drawing/2014/main" xmlns="" id="{00000000-0008-0000-0700-000005020000}"/>
            </a:ext>
          </a:extLst>
        </xdr:cNvPr>
        <xdr:cNvCxnSpPr/>
      </xdr:nvCxnSpPr>
      <xdr:spPr>
        <a:xfrm>
          <a:off x="16230600" y="65975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154108</xdr:rowOff>
    </xdr:from>
    <xdr:ext cx="534377" cy="259045"/>
    <xdr:sp macro="" textlink="">
      <xdr:nvSpPr>
        <xdr:cNvPr id="518" name="消防費最大値テキスト">
          <a:extLst>
            <a:ext uri="{FF2B5EF4-FFF2-40B4-BE49-F238E27FC236}">
              <a16:creationId xmlns:a16="http://schemas.microsoft.com/office/drawing/2014/main" xmlns="" id="{00000000-0008-0000-0700-000006020000}"/>
            </a:ext>
          </a:extLst>
        </xdr:cNvPr>
        <xdr:cNvSpPr txBox="1"/>
      </xdr:nvSpPr>
      <xdr:spPr>
        <a:xfrm>
          <a:off x="16370300" y="4954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98,352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35981</xdr:rowOff>
    </xdr:from>
    <xdr:to>
      <xdr:col>86</xdr:col>
      <xdr:colOff>25400</xdr:colOff>
      <xdr:row>30</xdr:row>
      <xdr:rowOff>35981</xdr:rowOff>
    </xdr:to>
    <xdr:cxnSp macro="">
      <xdr:nvCxnSpPr>
        <xdr:cNvPr id="519" name="直線コネクタ 518">
          <a:extLst>
            <a:ext uri="{FF2B5EF4-FFF2-40B4-BE49-F238E27FC236}">
              <a16:creationId xmlns:a16="http://schemas.microsoft.com/office/drawing/2014/main" xmlns="" id="{00000000-0008-0000-0700-000007020000}"/>
            </a:ext>
          </a:extLst>
        </xdr:cNvPr>
        <xdr:cNvCxnSpPr/>
      </xdr:nvCxnSpPr>
      <xdr:spPr>
        <a:xfrm>
          <a:off x="16230600" y="51794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81734</xdr:rowOff>
    </xdr:from>
    <xdr:to>
      <xdr:col>85</xdr:col>
      <xdr:colOff>127000</xdr:colOff>
      <xdr:row>38</xdr:row>
      <xdr:rowOff>83187</xdr:rowOff>
    </xdr:to>
    <xdr:cxnSp macro="">
      <xdr:nvCxnSpPr>
        <xdr:cNvPr id="520" name="直線コネクタ 519">
          <a:extLst>
            <a:ext uri="{FF2B5EF4-FFF2-40B4-BE49-F238E27FC236}">
              <a16:creationId xmlns:a16="http://schemas.microsoft.com/office/drawing/2014/main" xmlns="" id="{00000000-0008-0000-0700-000008020000}"/>
            </a:ext>
          </a:extLst>
        </xdr:cNvPr>
        <xdr:cNvCxnSpPr/>
      </xdr:nvCxnSpPr>
      <xdr:spPr>
        <a:xfrm flipV="1">
          <a:off x="15481300" y="6596834"/>
          <a:ext cx="838200" cy="1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137266</xdr:rowOff>
    </xdr:from>
    <xdr:ext cx="534377" cy="259045"/>
    <xdr:sp macro="" textlink="">
      <xdr:nvSpPr>
        <xdr:cNvPr id="521" name="消防費平均値テキスト">
          <a:extLst>
            <a:ext uri="{FF2B5EF4-FFF2-40B4-BE49-F238E27FC236}">
              <a16:creationId xmlns:a16="http://schemas.microsoft.com/office/drawing/2014/main" xmlns="" id="{00000000-0008-0000-0700-000009020000}"/>
            </a:ext>
          </a:extLst>
        </xdr:cNvPr>
        <xdr:cNvSpPr txBox="1"/>
      </xdr:nvSpPr>
      <xdr:spPr>
        <a:xfrm>
          <a:off x="16370300" y="613801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114389</xdr:rowOff>
    </xdr:from>
    <xdr:to>
      <xdr:col>85</xdr:col>
      <xdr:colOff>177800</xdr:colOff>
      <xdr:row>37</xdr:row>
      <xdr:rowOff>44539</xdr:rowOff>
    </xdr:to>
    <xdr:sp macro="" textlink="">
      <xdr:nvSpPr>
        <xdr:cNvPr id="522" name="フローチャート: 判断 521">
          <a:extLst>
            <a:ext uri="{FF2B5EF4-FFF2-40B4-BE49-F238E27FC236}">
              <a16:creationId xmlns:a16="http://schemas.microsoft.com/office/drawing/2014/main" xmlns="" id="{00000000-0008-0000-0700-00000A020000}"/>
            </a:ext>
          </a:extLst>
        </xdr:cNvPr>
        <xdr:cNvSpPr/>
      </xdr:nvSpPr>
      <xdr:spPr>
        <a:xfrm>
          <a:off x="16268700" y="6286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82583</xdr:rowOff>
    </xdr:from>
    <xdr:to>
      <xdr:col>81</xdr:col>
      <xdr:colOff>50800</xdr:colOff>
      <xdr:row>38</xdr:row>
      <xdr:rowOff>83187</xdr:rowOff>
    </xdr:to>
    <xdr:cxnSp macro="">
      <xdr:nvCxnSpPr>
        <xdr:cNvPr id="523" name="直線コネクタ 522">
          <a:extLst>
            <a:ext uri="{FF2B5EF4-FFF2-40B4-BE49-F238E27FC236}">
              <a16:creationId xmlns:a16="http://schemas.microsoft.com/office/drawing/2014/main" xmlns="" id="{00000000-0008-0000-0700-00000B020000}"/>
            </a:ext>
          </a:extLst>
        </xdr:cNvPr>
        <xdr:cNvCxnSpPr/>
      </xdr:nvCxnSpPr>
      <xdr:spPr>
        <a:xfrm>
          <a:off x="14592300" y="6597683"/>
          <a:ext cx="889000" cy="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155618</xdr:rowOff>
    </xdr:from>
    <xdr:to>
      <xdr:col>81</xdr:col>
      <xdr:colOff>101600</xdr:colOff>
      <xdr:row>37</xdr:row>
      <xdr:rowOff>85768</xdr:rowOff>
    </xdr:to>
    <xdr:sp macro="" textlink="">
      <xdr:nvSpPr>
        <xdr:cNvPr id="524" name="フローチャート: 判断 523">
          <a:extLst>
            <a:ext uri="{FF2B5EF4-FFF2-40B4-BE49-F238E27FC236}">
              <a16:creationId xmlns:a16="http://schemas.microsoft.com/office/drawing/2014/main" xmlns="" id="{00000000-0008-0000-0700-00000C020000}"/>
            </a:ext>
          </a:extLst>
        </xdr:cNvPr>
        <xdr:cNvSpPr/>
      </xdr:nvSpPr>
      <xdr:spPr>
        <a:xfrm>
          <a:off x="15430500" y="6327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102295</xdr:rowOff>
    </xdr:from>
    <xdr:ext cx="534377" cy="259045"/>
    <xdr:sp macro="" textlink="">
      <xdr:nvSpPr>
        <xdr:cNvPr id="525" name="テキスト ボックス 524">
          <a:extLst>
            <a:ext uri="{FF2B5EF4-FFF2-40B4-BE49-F238E27FC236}">
              <a16:creationId xmlns:a16="http://schemas.microsoft.com/office/drawing/2014/main" xmlns="" id="{00000000-0008-0000-0700-00000D020000}"/>
            </a:ext>
          </a:extLst>
        </xdr:cNvPr>
        <xdr:cNvSpPr txBox="1"/>
      </xdr:nvSpPr>
      <xdr:spPr>
        <a:xfrm>
          <a:off x="15214111" y="61030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82583</xdr:rowOff>
    </xdr:from>
    <xdr:to>
      <xdr:col>76</xdr:col>
      <xdr:colOff>114300</xdr:colOff>
      <xdr:row>38</xdr:row>
      <xdr:rowOff>104201</xdr:rowOff>
    </xdr:to>
    <xdr:cxnSp macro="">
      <xdr:nvCxnSpPr>
        <xdr:cNvPr id="526" name="直線コネクタ 525">
          <a:extLst>
            <a:ext uri="{FF2B5EF4-FFF2-40B4-BE49-F238E27FC236}">
              <a16:creationId xmlns:a16="http://schemas.microsoft.com/office/drawing/2014/main" xmlns="" id="{00000000-0008-0000-0700-00000E020000}"/>
            </a:ext>
          </a:extLst>
        </xdr:cNvPr>
        <xdr:cNvCxnSpPr/>
      </xdr:nvCxnSpPr>
      <xdr:spPr>
        <a:xfrm flipV="1">
          <a:off x="13703300" y="6597683"/>
          <a:ext cx="889000" cy="216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158950</xdr:rowOff>
    </xdr:from>
    <xdr:to>
      <xdr:col>76</xdr:col>
      <xdr:colOff>165100</xdr:colOff>
      <xdr:row>37</xdr:row>
      <xdr:rowOff>89100</xdr:rowOff>
    </xdr:to>
    <xdr:sp macro="" textlink="">
      <xdr:nvSpPr>
        <xdr:cNvPr id="527" name="フローチャート: 判断 526">
          <a:extLst>
            <a:ext uri="{FF2B5EF4-FFF2-40B4-BE49-F238E27FC236}">
              <a16:creationId xmlns:a16="http://schemas.microsoft.com/office/drawing/2014/main" xmlns="" id="{00000000-0008-0000-0700-00000F020000}"/>
            </a:ext>
          </a:extLst>
        </xdr:cNvPr>
        <xdr:cNvSpPr/>
      </xdr:nvSpPr>
      <xdr:spPr>
        <a:xfrm>
          <a:off x="14541500" y="6331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105627</xdr:rowOff>
    </xdr:from>
    <xdr:ext cx="534377" cy="259045"/>
    <xdr:sp macro="" textlink="">
      <xdr:nvSpPr>
        <xdr:cNvPr id="528" name="テキスト ボックス 527">
          <a:extLst>
            <a:ext uri="{FF2B5EF4-FFF2-40B4-BE49-F238E27FC236}">
              <a16:creationId xmlns:a16="http://schemas.microsoft.com/office/drawing/2014/main" xmlns="" id="{00000000-0008-0000-0700-000010020000}"/>
            </a:ext>
          </a:extLst>
        </xdr:cNvPr>
        <xdr:cNvSpPr txBox="1"/>
      </xdr:nvSpPr>
      <xdr:spPr>
        <a:xfrm>
          <a:off x="14325111" y="61063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159686</xdr:rowOff>
    </xdr:from>
    <xdr:to>
      <xdr:col>71</xdr:col>
      <xdr:colOff>177800</xdr:colOff>
      <xdr:row>38</xdr:row>
      <xdr:rowOff>104201</xdr:rowOff>
    </xdr:to>
    <xdr:cxnSp macro="">
      <xdr:nvCxnSpPr>
        <xdr:cNvPr id="529" name="直線コネクタ 528">
          <a:extLst>
            <a:ext uri="{FF2B5EF4-FFF2-40B4-BE49-F238E27FC236}">
              <a16:creationId xmlns:a16="http://schemas.microsoft.com/office/drawing/2014/main" xmlns="" id="{00000000-0008-0000-0700-000011020000}"/>
            </a:ext>
          </a:extLst>
        </xdr:cNvPr>
        <xdr:cNvCxnSpPr/>
      </xdr:nvCxnSpPr>
      <xdr:spPr>
        <a:xfrm>
          <a:off x="12814300" y="6503336"/>
          <a:ext cx="889000" cy="115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1052</xdr:rowOff>
    </xdr:from>
    <xdr:to>
      <xdr:col>72</xdr:col>
      <xdr:colOff>38100</xdr:colOff>
      <xdr:row>37</xdr:row>
      <xdr:rowOff>102652</xdr:rowOff>
    </xdr:to>
    <xdr:sp macro="" textlink="">
      <xdr:nvSpPr>
        <xdr:cNvPr id="530" name="フローチャート: 判断 529">
          <a:extLst>
            <a:ext uri="{FF2B5EF4-FFF2-40B4-BE49-F238E27FC236}">
              <a16:creationId xmlns:a16="http://schemas.microsoft.com/office/drawing/2014/main" xmlns="" id="{00000000-0008-0000-0700-000012020000}"/>
            </a:ext>
          </a:extLst>
        </xdr:cNvPr>
        <xdr:cNvSpPr/>
      </xdr:nvSpPr>
      <xdr:spPr>
        <a:xfrm>
          <a:off x="13652500" y="6344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119179</xdr:rowOff>
    </xdr:from>
    <xdr:ext cx="534377" cy="259045"/>
    <xdr:sp macro="" textlink="">
      <xdr:nvSpPr>
        <xdr:cNvPr id="531" name="テキスト ボックス 530">
          <a:extLst>
            <a:ext uri="{FF2B5EF4-FFF2-40B4-BE49-F238E27FC236}">
              <a16:creationId xmlns:a16="http://schemas.microsoft.com/office/drawing/2014/main" xmlns="" id="{00000000-0008-0000-0700-000013020000}"/>
            </a:ext>
          </a:extLst>
        </xdr:cNvPr>
        <xdr:cNvSpPr txBox="1"/>
      </xdr:nvSpPr>
      <xdr:spPr>
        <a:xfrm>
          <a:off x="13436111" y="61199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169759</xdr:rowOff>
    </xdr:from>
    <xdr:to>
      <xdr:col>67</xdr:col>
      <xdr:colOff>101600</xdr:colOff>
      <xdr:row>37</xdr:row>
      <xdr:rowOff>99909</xdr:rowOff>
    </xdr:to>
    <xdr:sp macro="" textlink="">
      <xdr:nvSpPr>
        <xdr:cNvPr id="532" name="フローチャート: 判断 531">
          <a:extLst>
            <a:ext uri="{FF2B5EF4-FFF2-40B4-BE49-F238E27FC236}">
              <a16:creationId xmlns:a16="http://schemas.microsoft.com/office/drawing/2014/main" xmlns="" id="{00000000-0008-0000-0700-000014020000}"/>
            </a:ext>
          </a:extLst>
        </xdr:cNvPr>
        <xdr:cNvSpPr/>
      </xdr:nvSpPr>
      <xdr:spPr>
        <a:xfrm>
          <a:off x="12763500" y="63419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116436</xdr:rowOff>
    </xdr:from>
    <xdr:ext cx="534377" cy="259045"/>
    <xdr:sp macro="" textlink="">
      <xdr:nvSpPr>
        <xdr:cNvPr id="533" name="テキスト ボックス 532">
          <a:extLst>
            <a:ext uri="{FF2B5EF4-FFF2-40B4-BE49-F238E27FC236}">
              <a16:creationId xmlns:a16="http://schemas.microsoft.com/office/drawing/2014/main" xmlns="" id="{00000000-0008-0000-0700-000015020000}"/>
            </a:ext>
          </a:extLst>
        </xdr:cNvPr>
        <xdr:cNvSpPr txBox="1"/>
      </xdr:nvSpPr>
      <xdr:spPr>
        <a:xfrm>
          <a:off x="12547111" y="6117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xmlns="" id="{00000000-0008-0000-0700-000016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xmlns="" id="{00000000-0008-0000-0700-000017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xmlns="" id="{00000000-0008-0000-0700-000018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xmlns="" id="{00000000-0008-0000-0700-000019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xmlns="" id="{00000000-0008-0000-0700-00001A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30934</xdr:rowOff>
    </xdr:from>
    <xdr:to>
      <xdr:col>85</xdr:col>
      <xdr:colOff>177800</xdr:colOff>
      <xdr:row>38</xdr:row>
      <xdr:rowOff>132534</xdr:rowOff>
    </xdr:to>
    <xdr:sp macro="" textlink="">
      <xdr:nvSpPr>
        <xdr:cNvPr id="539" name="楕円 538">
          <a:extLst>
            <a:ext uri="{FF2B5EF4-FFF2-40B4-BE49-F238E27FC236}">
              <a16:creationId xmlns:a16="http://schemas.microsoft.com/office/drawing/2014/main" xmlns="" id="{00000000-0008-0000-0700-00001B020000}"/>
            </a:ext>
          </a:extLst>
        </xdr:cNvPr>
        <xdr:cNvSpPr/>
      </xdr:nvSpPr>
      <xdr:spPr>
        <a:xfrm>
          <a:off x="16268700" y="6546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117310</xdr:rowOff>
    </xdr:from>
    <xdr:ext cx="534377" cy="259045"/>
    <xdr:sp macro="" textlink="">
      <xdr:nvSpPr>
        <xdr:cNvPr id="540" name="消防費該当値テキスト">
          <a:extLst>
            <a:ext uri="{FF2B5EF4-FFF2-40B4-BE49-F238E27FC236}">
              <a16:creationId xmlns:a16="http://schemas.microsoft.com/office/drawing/2014/main" xmlns="" id="{00000000-0008-0000-0700-00001C020000}"/>
            </a:ext>
          </a:extLst>
        </xdr:cNvPr>
        <xdr:cNvSpPr txBox="1"/>
      </xdr:nvSpPr>
      <xdr:spPr>
        <a:xfrm>
          <a:off x="16370300" y="6460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32387</xdr:rowOff>
    </xdr:from>
    <xdr:to>
      <xdr:col>81</xdr:col>
      <xdr:colOff>101600</xdr:colOff>
      <xdr:row>38</xdr:row>
      <xdr:rowOff>133987</xdr:rowOff>
    </xdr:to>
    <xdr:sp macro="" textlink="">
      <xdr:nvSpPr>
        <xdr:cNvPr id="541" name="楕円 540">
          <a:extLst>
            <a:ext uri="{FF2B5EF4-FFF2-40B4-BE49-F238E27FC236}">
              <a16:creationId xmlns:a16="http://schemas.microsoft.com/office/drawing/2014/main" xmlns="" id="{00000000-0008-0000-0700-00001D020000}"/>
            </a:ext>
          </a:extLst>
        </xdr:cNvPr>
        <xdr:cNvSpPr/>
      </xdr:nvSpPr>
      <xdr:spPr>
        <a:xfrm>
          <a:off x="15430500" y="6547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125114</xdr:rowOff>
    </xdr:from>
    <xdr:ext cx="534377" cy="259045"/>
    <xdr:sp macro="" textlink="">
      <xdr:nvSpPr>
        <xdr:cNvPr id="542" name="テキスト ボックス 541">
          <a:extLst>
            <a:ext uri="{FF2B5EF4-FFF2-40B4-BE49-F238E27FC236}">
              <a16:creationId xmlns:a16="http://schemas.microsoft.com/office/drawing/2014/main" xmlns="" id="{00000000-0008-0000-0700-00001E020000}"/>
            </a:ext>
          </a:extLst>
        </xdr:cNvPr>
        <xdr:cNvSpPr txBox="1"/>
      </xdr:nvSpPr>
      <xdr:spPr>
        <a:xfrm>
          <a:off x="15214111" y="6640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31783</xdr:rowOff>
    </xdr:from>
    <xdr:to>
      <xdr:col>76</xdr:col>
      <xdr:colOff>165100</xdr:colOff>
      <xdr:row>38</xdr:row>
      <xdr:rowOff>133383</xdr:rowOff>
    </xdr:to>
    <xdr:sp macro="" textlink="">
      <xdr:nvSpPr>
        <xdr:cNvPr id="543" name="楕円 542">
          <a:extLst>
            <a:ext uri="{FF2B5EF4-FFF2-40B4-BE49-F238E27FC236}">
              <a16:creationId xmlns:a16="http://schemas.microsoft.com/office/drawing/2014/main" xmlns="" id="{00000000-0008-0000-0700-00001F020000}"/>
            </a:ext>
          </a:extLst>
        </xdr:cNvPr>
        <xdr:cNvSpPr/>
      </xdr:nvSpPr>
      <xdr:spPr>
        <a:xfrm>
          <a:off x="14541500" y="6546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124510</xdr:rowOff>
    </xdr:from>
    <xdr:ext cx="534377" cy="259045"/>
    <xdr:sp macro="" textlink="">
      <xdr:nvSpPr>
        <xdr:cNvPr id="544" name="テキスト ボックス 543">
          <a:extLst>
            <a:ext uri="{FF2B5EF4-FFF2-40B4-BE49-F238E27FC236}">
              <a16:creationId xmlns:a16="http://schemas.microsoft.com/office/drawing/2014/main" xmlns="" id="{00000000-0008-0000-0700-000020020000}"/>
            </a:ext>
          </a:extLst>
        </xdr:cNvPr>
        <xdr:cNvSpPr txBox="1"/>
      </xdr:nvSpPr>
      <xdr:spPr>
        <a:xfrm>
          <a:off x="14325111" y="6639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53401</xdr:rowOff>
    </xdr:from>
    <xdr:to>
      <xdr:col>72</xdr:col>
      <xdr:colOff>38100</xdr:colOff>
      <xdr:row>38</xdr:row>
      <xdr:rowOff>155001</xdr:rowOff>
    </xdr:to>
    <xdr:sp macro="" textlink="">
      <xdr:nvSpPr>
        <xdr:cNvPr id="545" name="楕円 544">
          <a:extLst>
            <a:ext uri="{FF2B5EF4-FFF2-40B4-BE49-F238E27FC236}">
              <a16:creationId xmlns:a16="http://schemas.microsoft.com/office/drawing/2014/main" xmlns="" id="{00000000-0008-0000-0700-000021020000}"/>
            </a:ext>
          </a:extLst>
        </xdr:cNvPr>
        <xdr:cNvSpPr/>
      </xdr:nvSpPr>
      <xdr:spPr>
        <a:xfrm>
          <a:off x="13652500" y="6568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146128</xdr:rowOff>
    </xdr:from>
    <xdr:ext cx="534377" cy="259045"/>
    <xdr:sp macro="" textlink="">
      <xdr:nvSpPr>
        <xdr:cNvPr id="546" name="テキスト ボックス 545">
          <a:extLst>
            <a:ext uri="{FF2B5EF4-FFF2-40B4-BE49-F238E27FC236}">
              <a16:creationId xmlns:a16="http://schemas.microsoft.com/office/drawing/2014/main" xmlns="" id="{00000000-0008-0000-0700-000022020000}"/>
            </a:ext>
          </a:extLst>
        </xdr:cNvPr>
        <xdr:cNvSpPr txBox="1"/>
      </xdr:nvSpPr>
      <xdr:spPr>
        <a:xfrm>
          <a:off x="13436111" y="6661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108886</xdr:rowOff>
    </xdr:from>
    <xdr:to>
      <xdr:col>67</xdr:col>
      <xdr:colOff>101600</xdr:colOff>
      <xdr:row>38</xdr:row>
      <xdr:rowOff>39036</xdr:rowOff>
    </xdr:to>
    <xdr:sp macro="" textlink="">
      <xdr:nvSpPr>
        <xdr:cNvPr id="547" name="楕円 546">
          <a:extLst>
            <a:ext uri="{FF2B5EF4-FFF2-40B4-BE49-F238E27FC236}">
              <a16:creationId xmlns:a16="http://schemas.microsoft.com/office/drawing/2014/main" xmlns="" id="{00000000-0008-0000-0700-000023020000}"/>
            </a:ext>
          </a:extLst>
        </xdr:cNvPr>
        <xdr:cNvSpPr/>
      </xdr:nvSpPr>
      <xdr:spPr>
        <a:xfrm>
          <a:off x="12763500" y="6452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30163</xdr:rowOff>
    </xdr:from>
    <xdr:ext cx="534377" cy="259045"/>
    <xdr:sp macro="" textlink="">
      <xdr:nvSpPr>
        <xdr:cNvPr id="548" name="テキスト ボックス 547">
          <a:extLst>
            <a:ext uri="{FF2B5EF4-FFF2-40B4-BE49-F238E27FC236}">
              <a16:creationId xmlns:a16="http://schemas.microsoft.com/office/drawing/2014/main" xmlns="" id="{00000000-0008-0000-0700-000024020000}"/>
            </a:ext>
          </a:extLst>
        </xdr:cNvPr>
        <xdr:cNvSpPr txBox="1"/>
      </xdr:nvSpPr>
      <xdr:spPr>
        <a:xfrm>
          <a:off x="12547111" y="6545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9" name="正方形/長方形 548">
          <a:extLst>
            <a:ext uri="{FF2B5EF4-FFF2-40B4-BE49-F238E27FC236}">
              <a16:creationId xmlns:a16="http://schemas.microsoft.com/office/drawing/2014/main" xmlns="" id="{00000000-0008-0000-0700-000025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0" name="正方形/長方形 549">
          <a:extLst>
            <a:ext uri="{FF2B5EF4-FFF2-40B4-BE49-F238E27FC236}">
              <a16:creationId xmlns:a16="http://schemas.microsoft.com/office/drawing/2014/main" xmlns="" id="{00000000-0008-0000-0700-000026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1" name="正方形/長方形 550">
          <a:extLst>
            <a:ext uri="{FF2B5EF4-FFF2-40B4-BE49-F238E27FC236}">
              <a16:creationId xmlns:a16="http://schemas.microsoft.com/office/drawing/2014/main" xmlns="" id="{00000000-0008-0000-0700-000027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2" name="正方形/長方形 551">
          <a:extLst>
            <a:ext uri="{FF2B5EF4-FFF2-40B4-BE49-F238E27FC236}">
              <a16:creationId xmlns:a16="http://schemas.microsoft.com/office/drawing/2014/main" xmlns="" id="{00000000-0008-0000-0700-000028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3" name="正方形/長方形 552">
          <a:extLst>
            <a:ext uri="{FF2B5EF4-FFF2-40B4-BE49-F238E27FC236}">
              <a16:creationId xmlns:a16="http://schemas.microsoft.com/office/drawing/2014/main" xmlns="" id="{00000000-0008-0000-0700-000029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4" name="正方形/長方形 553">
          <a:extLst>
            <a:ext uri="{FF2B5EF4-FFF2-40B4-BE49-F238E27FC236}">
              <a16:creationId xmlns:a16="http://schemas.microsoft.com/office/drawing/2014/main" xmlns="" id="{00000000-0008-0000-0700-00002A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5" name="正方形/長方形 554">
          <a:extLst>
            <a:ext uri="{FF2B5EF4-FFF2-40B4-BE49-F238E27FC236}">
              <a16:creationId xmlns:a16="http://schemas.microsoft.com/office/drawing/2014/main" xmlns="" id="{00000000-0008-0000-0700-00002B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6" name="正方形/長方形 555">
          <a:extLst>
            <a:ext uri="{FF2B5EF4-FFF2-40B4-BE49-F238E27FC236}">
              <a16:creationId xmlns:a16="http://schemas.microsoft.com/office/drawing/2014/main" xmlns="" id="{00000000-0008-0000-0700-00002C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7" name="テキスト ボックス 556">
          <a:extLst>
            <a:ext uri="{FF2B5EF4-FFF2-40B4-BE49-F238E27FC236}">
              <a16:creationId xmlns:a16="http://schemas.microsoft.com/office/drawing/2014/main" xmlns="" id="{00000000-0008-0000-0700-00002D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8" name="直線コネクタ 557">
          <a:extLst>
            <a:ext uri="{FF2B5EF4-FFF2-40B4-BE49-F238E27FC236}">
              <a16:creationId xmlns:a16="http://schemas.microsoft.com/office/drawing/2014/main" xmlns="" id="{00000000-0008-0000-0700-00002E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9" name="直線コネクタ 558">
          <a:extLst>
            <a:ext uri="{FF2B5EF4-FFF2-40B4-BE49-F238E27FC236}">
              <a16:creationId xmlns:a16="http://schemas.microsoft.com/office/drawing/2014/main" xmlns="" id="{00000000-0008-0000-0700-00002F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60" name="テキスト ボックス 559">
          <a:extLst>
            <a:ext uri="{FF2B5EF4-FFF2-40B4-BE49-F238E27FC236}">
              <a16:creationId xmlns:a16="http://schemas.microsoft.com/office/drawing/2014/main" xmlns="" id="{00000000-0008-0000-0700-000030020000}"/>
            </a:ext>
          </a:extLst>
        </xdr:cNvPr>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1" name="直線コネクタ 560">
          <a:extLst>
            <a:ext uri="{FF2B5EF4-FFF2-40B4-BE49-F238E27FC236}">
              <a16:creationId xmlns:a16="http://schemas.microsoft.com/office/drawing/2014/main" xmlns="" id="{00000000-0008-0000-0700-000031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62" name="テキスト ボックス 561">
          <a:extLst>
            <a:ext uri="{FF2B5EF4-FFF2-40B4-BE49-F238E27FC236}">
              <a16:creationId xmlns:a16="http://schemas.microsoft.com/office/drawing/2014/main" xmlns="" id="{00000000-0008-0000-0700-000032020000}"/>
            </a:ext>
          </a:extLst>
        </xdr:cNvPr>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3" name="直線コネクタ 562">
          <a:extLst>
            <a:ext uri="{FF2B5EF4-FFF2-40B4-BE49-F238E27FC236}">
              <a16:creationId xmlns:a16="http://schemas.microsoft.com/office/drawing/2014/main" xmlns="" id="{00000000-0008-0000-0700-000033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64" name="テキスト ボックス 563">
          <a:extLst>
            <a:ext uri="{FF2B5EF4-FFF2-40B4-BE49-F238E27FC236}">
              <a16:creationId xmlns:a16="http://schemas.microsoft.com/office/drawing/2014/main" xmlns="" id="{00000000-0008-0000-0700-000034020000}"/>
            </a:ext>
          </a:extLst>
        </xdr:cNvPr>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5" name="直線コネクタ 564">
          <a:extLst>
            <a:ext uri="{FF2B5EF4-FFF2-40B4-BE49-F238E27FC236}">
              <a16:creationId xmlns:a16="http://schemas.microsoft.com/office/drawing/2014/main" xmlns="" id="{00000000-0008-0000-0700-000035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6" name="テキスト ボックス 565">
          <a:extLst>
            <a:ext uri="{FF2B5EF4-FFF2-40B4-BE49-F238E27FC236}">
              <a16:creationId xmlns:a16="http://schemas.microsoft.com/office/drawing/2014/main" xmlns="" id="{00000000-0008-0000-0700-000036020000}"/>
            </a:ext>
          </a:extLst>
        </xdr:cNvPr>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7" name="直線コネクタ 566">
          <a:extLst>
            <a:ext uri="{FF2B5EF4-FFF2-40B4-BE49-F238E27FC236}">
              <a16:creationId xmlns:a16="http://schemas.microsoft.com/office/drawing/2014/main" xmlns="" id="{00000000-0008-0000-0700-000037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8" name="テキスト ボックス 567">
          <a:extLst>
            <a:ext uri="{FF2B5EF4-FFF2-40B4-BE49-F238E27FC236}">
              <a16:creationId xmlns:a16="http://schemas.microsoft.com/office/drawing/2014/main" xmlns="" id="{00000000-0008-0000-0700-000038020000}"/>
            </a:ext>
          </a:extLst>
        </xdr:cNvPr>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9" name="直線コネクタ 568">
          <a:extLst>
            <a:ext uri="{FF2B5EF4-FFF2-40B4-BE49-F238E27FC236}">
              <a16:creationId xmlns:a16="http://schemas.microsoft.com/office/drawing/2014/main" xmlns="" id="{00000000-0008-0000-0700-000039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0" name="テキスト ボックス 569">
          <a:extLst>
            <a:ext uri="{FF2B5EF4-FFF2-40B4-BE49-F238E27FC236}">
              <a16:creationId xmlns:a16="http://schemas.microsoft.com/office/drawing/2014/main" xmlns="" id="{00000000-0008-0000-0700-00003A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1" name="教育費グラフ枠">
          <a:extLst>
            <a:ext uri="{FF2B5EF4-FFF2-40B4-BE49-F238E27FC236}">
              <a16:creationId xmlns:a16="http://schemas.microsoft.com/office/drawing/2014/main" xmlns="" id="{00000000-0008-0000-0700-00003B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111407</xdr:rowOff>
    </xdr:from>
    <xdr:to>
      <xdr:col>85</xdr:col>
      <xdr:colOff>126364</xdr:colOff>
      <xdr:row>58</xdr:row>
      <xdr:rowOff>21689</xdr:rowOff>
    </xdr:to>
    <xdr:cxnSp macro="">
      <xdr:nvCxnSpPr>
        <xdr:cNvPr id="572" name="直線コネクタ 571">
          <a:extLst>
            <a:ext uri="{FF2B5EF4-FFF2-40B4-BE49-F238E27FC236}">
              <a16:creationId xmlns:a16="http://schemas.microsoft.com/office/drawing/2014/main" xmlns="" id="{00000000-0008-0000-0700-00003C020000}"/>
            </a:ext>
          </a:extLst>
        </xdr:cNvPr>
        <xdr:cNvCxnSpPr/>
      </xdr:nvCxnSpPr>
      <xdr:spPr>
        <a:xfrm flipV="1">
          <a:off x="16317595" y="8683907"/>
          <a:ext cx="1269" cy="12818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25516</xdr:rowOff>
    </xdr:from>
    <xdr:ext cx="534377" cy="259045"/>
    <xdr:sp macro="" textlink="">
      <xdr:nvSpPr>
        <xdr:cNvPr id="573" name="教育費最小値テキスト">
          <a:extLst>
            <a:ext uri="{FF2B5EF4-FFF2-40B4-BE49-F238E27FC236}">
              <a16:creationId xmlns:a16="http://schemas.microsoft.com/office/drawing/2014/main" xmlns="" id="{00000000-0008-0000-0700-00003D020000}"/>
            </a:ext>
          </a:extLst>
        </xdr:cNvPr>
        <xdr:cNvSpPr txBox="1"/>
      </xdr:nvSpPr>
      <xdr:spPr>
        <a:xfrm>
          <a:off x="16370300" y="9969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21689</xdr:rowOff>
    </xdr:from>
    <xdr:to>
      <xdr:col>86</xdr:col>
      <xdr:colOff>25400</xdr:colOff>
      <xdr:row>58</xdr:row>
      <xdr:rowOff>21689</xdr:rowOff>
    </xdr:to>
    <xdr:cxnSp macro="">
      <xdr:nvCxnSpPr>
        <xdr:cNvPr id="574" name="直線コネクタ 573">
          <a:extLst>
            <a:ext uri="{FF2B5EF4-FFF2-40B4-BE49-F238E27FC236}">
              <a16:creationId xmlns:a16="http://schemas.microsoft.com/office/drawing/2014/main" xmlns="" id="{00000000-0008-0000-0700-00003E020000}"/>
            </a:ext>
          </a:extLst>
        </xdr:cNvPr>
        <xdr:cNvCxnSpPr/>
      </xdr:nvCxnSpPr>
      <xdr:spPr>
        <a:xfrm>
          <a:off x="16230600" y="99657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58084</xdr:rowOff>
    </xdr:from>
    <xdr:ext cx="599010" cy="259045"/>
    <xdr:sp macro="" textlink="">
      <xdr:nvSpPr>
        <xdr:cNvPr id="575" name="教育費最大値テキスト">
          <a:extLst>
            <a:ext uri="{FF2B5EF4-FFF2-40B4-BE49-F238E27FC236}">
              <a16:creationId xmlns:a16="http://schemas.microsoft.com/office/drawing/2014/main" xmlns="" id="{00000000-0008-0000-0700-00003F020000}"/>
            </a:ext>
          </a:extLst>
        </xdr:cNvPr>
        <xdr:cNvSpPr txBox="1"/>
      </xdr:nvSpPr>
      <xdr:spPr>
        <a:xfrm>
          <a:off x="16370300" y="84591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193,713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111407</xdr:rowOff>
    </xdr:from>
    <xdr:to>
      <xdr:col>86</xdr:col>
      <xdr:colOff>25400</xdr:colOff>
      <xdr:row>50</xdr:row>
      <xdr:rowOff>111407</xdr:rowOff>
    </xdr:to>
    <xdr:cxnSp macro="">
      <xdr:nvCxnSpPr>
        <xdr:cNvPr id="576" name="直線コネクタ 575">
          <a:extLst>
            <a:ext uri="{FF2B5EF4-FFF2-40B4-BE49-F238E27FC236}">
              <a16:creationId xmlns:a16="http://schemas.microsoft.com/office/drawing/2014/main" xmlns="" id="{00000000-0008-0000-0700-000040020000}"/>
            </a:ext>
          </a:extLst>
        </xdr:cNvPr>
        <xdr:cNvCxnSpPr/>
      </xdr:nvCxnSpPr>
      <xdr:spPr>
        <a:xfrm>
          <a:off x="16230600" y="86839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101950</xdr:rowOff>
    </xdr:from>
    <xdr:to>
      <xdr:col>85</xdr:col>
      <xdr:colOff>127000</xdr:colOff>
      <xdr:row>57</xdr:row>
      <xdr:rowOff>111567</xdr:rowOff>
    </xdr:to>
    <xdr:cxnSp macro="">
      <xdr:nvCxnSpPr>
        <xdr:cNvPr id="577" name="直線コネクタ 576">
          <a:extLst>
            <a:ext uri="{FF2B5EF4-FFF2-40B4-BE49-F238E27FC236}">
              <a16:creationId xmlns:a16="http://schemas.microsoft.com/office/drawing/2014/main" xmlns="" id="{00000000-0008-0000-0700-000041020000}"/>
            </a:ext>
          </a:extLst>
        </xdr:cNvPr>
        <xdr:cNvCxnSpPr/>
      </xdr:nvCxnSpPr>
      <xdr:spPr>
        <a:xfrm>
          <a:off x="15481300" y="9874600"/>
          <a:ext cx="838200" cy="9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162702</xdr:rowOff>
    </xdr:from>
    <xdr:ext cx="534377" cy="259045"/>
    <xdr:sp macro="" textlink="">
      <xdr:nvSpPr>
        <xdr:cNvPr id="578" name="教育費平均値テキスト">
          <a:extLst>
            <a:ext uri="{FF2B5EF4-FFF2-40B4-BE49-F238E27FC236}">
              <a16:creationId xmlns:a16="http://schemas.microsoft.com/office/drawing/2014/main" xmlns="" id="{00000000-0008-0000-0700-000042020000}"/>
            </a:ext>
          </a:extLst>
        </xdr:cNvPr>
        <xdr:cNvSpPr txBox="1"/>
      </xdr:nvSpPr>
      <xdr:spPr>
        <a:xfrm>
          <a:off x="16370300" y="94210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139825</xdr:rowOff>
    </xdr:from>
    <xdr:to>
      <xdr:col>85</xdr:col>
      <xdr:colOff>177800</xdr:colOff>
      <xdr:row>56</xdr:row>
      <xdr:rowOff>69975</xdr:rowOff>
    </xdr:to>
    <xdr:sp macro="" textlink="">
      <xdr:nvSpPr>
        <xdr:cNvPr id="579" name="フローチャート: 判断 578">
          <a:extLst>
            <a:ext uri="{FF2B5EF4-FFF2-40B4-BE49-F238E27FC236}">
              <a16:creationId xmlns:a16="http://schemas.microsoft.com/office/drawing/2014/main" xmlns="" id="{00000000-0008-0000-0700-000043020000}"/>
            </a:ext>
          </a:extLst>
        </xdr:cNvPr>
        <xdr:cNvSpPr/>
      </xdr:nvSpPr>
      <xdr:spPr>
        <a:xfrm>
          <a:off x="16268700" y="9569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93370</xdr:rowOff>
    </xdr:from>
    <xdr:to>
      <xdr:col>81</xdr:col>
      <xdr:colOff>50800</xdr:colOff>
      <xdr:row>57</xdr:row>
      <xdr:rowOff>101950</xdr:rowOff>
    </xdr:to>
    <xdr:cxnSp macro="">
      <xdr:nvCxnSpPr>
        <xdr:cNvPr id="580" name="直線コネクタ 579">
          <a:extLst>
            <a:ext uri="{FF2B5EF4-FFF2-40B4-BE49-F238E27FC236}">
              <a16:creationId xmlns:a16="http://schemas.microsoft.com/office/drawing/2014/main" xmlns="" id="{00000000-0008-0000-0700-000044020000}"/>
            </a:ext>
          </a:extLst>
        </xdr:cNvPr>
        <xdr:cNvCxnSpPr/>
      </xdr:nvCxnSpPr>
      <xdr:spPr>
        <a:xfrm>
          <a:off x="14592300" y="9866020"/>
          <a:ext cx="889000" cy="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195</xdr:rowOff>
    </xdr:from>
    <xdr:to>
      <xdr:col>81</xdr:col>
      <xdr:colOff>101600</xdr:colOff>
      <xdr:row>56</xdr:row>
      <xdr:rowOff>101795</xdr:rowOff>
    </xdr:to>
    <xdr:sp macro="" textlink="">
      <xdr:nvSpPr>
        <xdr:cNvPr id="581" name="フローチャート: 判断 580">
          <a:extLst>
            <a:ext uri="{FF2B5EF4-FFF2-40B4-BE49-F238E27FC236}">
              <a16:creationId xmlns:a16="http://schemas.microsoft.com/office/drawing/2014/main" xmlns="" id="{00000000-0008-0000-0700-000045020000}"/>
            </a:ext>
          </a:extLst>
        </xdr:cNvPr>
        <xdr:cNvSpPr/>
      </xdr:nvSpPr>
      <xdr:spPr>
        <a:xfrm>
          <a:off x="15430500" y="9601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118322</xdr:rowOff>
    </xdr:from>
    <xdr:ext cx="534377" cy="259045"/>
    <xdr:sp macro="" textlink="">
      <xdr:nvSpPr>
        <xdr:cNvPr id="582" name="テキスト ボックス 581">
          <a:extLst>
            <a:ext uri="{FF2B5EF4-FFF2-40B4-BE49-F238E27FC236}">
              <a16:creationId xmlns:a16="http://schemas.microsoft.com/office/drawing/2014/main" xmlns="" id="{00000000-0008-0000-0700-000046020000}"/>
            </a:ext>
          </a:extLst>
        </xdr:cNvPr>
        <xdr:cNvSpPr txBox="1"/>
      </xdr:nvSpPr>
      <xdr:spPr>
        <a:xfrm>
          <a:off x="15214111" y="9376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93370</xdr:rowOff>
    </xdr:from>
    <xdr:to>
      <xdr:col>76</xdr:col>
      <xdr:colOff>114300</xdr:colOff>
      <xdr:row>57</xdr:row>
      <xdr:rowOff>146101</xdr:rowOff>
    </xdr:to>
    <xdr:cxnSp macro="">
      <xdr:nvCxnSpPr>
        <xdr:cNvPr id="583" name="直線コネクタ 582">
          <a:extLst>
            <a:ext uri="{FF2B5EF4-FFF2-40B4-BE49-F238E27FC236}">
              <a16:creationId xmlns:a16="http://schemas.microsoft.com/office/drawing/2014/main" xmlns="" id="{00000000-0008-0000-0700-000047020000}"/>
            </a:ext>
          </a:extLst>
        </xdr:cNvPr>
        <xdr:cNvCxnSpPr/>
      </xdr:nvCxnSpPr>
      <xdr:spPr>
        <a:xfrm flipV="1">
          <a:off x="13703300" y="9866020"/>
          <a:ext cx="889000" cy="527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51950</xdr:rowOff>
    </xdr:from>
    <xdr:to>
      <xdr:col>76</xdr:col>
      <xdr:colOff>165100</xdr:colOff>
      <xdr:row>56</xdr:row>
      <xdr:rowOff>153550</xdr:rowOff>
    </xdr:to>
    <xdr:sp macro="" textlink="">
      <xdr:nvSpPr>
        <xdr:cNvPr id="584" name="フローチャート: 判断 583">
          <a:extLst>
            <a:ext uri="{FF2B5EF4-FFF2-40B4-BE49-F238E27FC236}">
              <a16:creationId xmlns:a16="http://schemas.microsoft.com/office/drawing/2014/main" xmlns="" id="{00000000-0008-0000-0700-000048020000}"/>
            </a:ext>
          </a:extLst>
        </xdr:cNvPr>
        <xdr:cNvSpPr/>
      </xdr:nvSpPr>
      <xdr:spPr>
        <a:xfrm>
          <a:off x="14541500" y="9653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170077</xdr:rowOff>
    </xdr:from>
    <xdr:ext cx="534377" cy="259045"/>
    <xdr:sp macro="" textlink="">
      <xdr:nvSpPr>
        <xdr:cNvPr id="585" name="テキスト ボックス 584">
          <a:extLst>
            <a:ext uri="{FF2B5EF4-FFF2-40B4-BE49-F238E27FC236}">
              <a16:creationId xmlns:a16="http://schemas.microsoft.com/office/drawing/2014/main" xmlns="" id="{00000000-0008-0000-0700-000049020000}"/>
            </a:ext>
          </a:extLst>
        </xdr:cNvPr>
        <xdr:cNvSpPr txBox="1"/>
      </xdr:nvSpPr>
      <xdr:spPr>
        <a:xfrm>
          <a:off x="14325111" y="94283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146101</xdr:rowOff>
    </xdr:from>
    <xdr:to>
      <xdr:col>71</xdr:col>
      <xdr:colOff>177800</xdr:colOff>
      <xdr:row>57</xdr:row>
      <xdr:rowOff>166309</xdr:rowOff>
    </xdr:to>
    <xdr:cxnSp macro="">
      <xdr:nvCxnSpPr>
        <xdr:cNvPr id="586" name="直線コネクタ 585">
          <a:extLst>
            <a:ext uri="{FF2B5EF4-FFF2-40B4-BE49-F238E27FC236}">
              <a16:creationId xmlns:a16="http://schemas.microsoft.com/office/drawing/2014/main" xmlns="" id="{00000000-0008-0000-0700-00004A020000}"/>
            </a:ext>
          </a:extLst>
        </xdr:cNvPr>
        <xdr:cNvCxnSpPr/>
      </xdr:nvCxnSpPr>
      <xdr:spPr>
        <a:xfrm flipV="1">
          <a:off x="12814300" y="9918751"/>
          <a:ext cx="889000" cy="202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47402</xdr:rowOff>
    </xdr:from>
    <xdr:to>
      <xdr:col>72</xdr:col>
      <xdr:colOff>38100</xdr:colOff>
      <xdr:row>56</xdr:row>
      <xdr:rowOff>149002</xdr:rowOff>
    </xdr:to>
    <xdr:sp macro="" textlink="">
      <xdr:nvSpPr>
        <xdr:cNvPr id="587" name="フローチャート: 判断 586">
          <a:extLst>
            <a:ext uri="{FF2B5EF4-FFF2-40B4-BE49-F238E27FC236}">
              <a16:creationId xmlns:a16="http://schemas.microsoft.com/office/drawing/2014/main" xmlns="" id="{00000000-0008-0000-0700-00004B020000}"/>
            </a:ext>
          </a:extLst>
        </xdr:cNvPr>
        <xdr:cNvSpPr/>
      </xdr:nvSpPr>
      <xdr:spPr>
        <a:xfrm>
          <a:off x="13652500" y="9648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165529</xdr:rowOff>
    </xdr:from>
    <xdr:ext cx="534377" cy="259045"/>
    <xdr:sp macro="" textlink="">
      <xdr:nvSpPr>
        <xdr:cNvPr id="588" name="テキスト ボックス 587">
          <a:extLst>
            <a:ext uri="{FF2B5EF4-FFF2-40B4-BE49-F238E27FC236}">
              <a16:creationId xmlns:a16="http://schemas.microsoft.com/office/drawing/2014/main" xmlns="" id="{00000000-0008-0000-0700-00004C020000}"/>
            </a:ext>
          </a:extLst>
        </xdr:cNvPr>
        <xdr:cNvSpPr txBox="1"/>
      </xdr:nvSpPr>
      <xdr:spPr>
        <a:xfrm>
          <a:off x="13436111" y="9423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51013</xdr:rowOff>
    </xdr:from>
    <xdr:to>
      <xdr:col>67</xdr:col>
      <xdr:colOff>101600</xdr:colOff>
      <xdr:row>56</xdr:row>
      <xdr:rowOff>152613</xdr:rowOff>
    </xdr:to>
    <xdr:sp macro="" textlink="">
      <xdr:nvSpPr>
        <xdr:cNvPr id="589" name="フローチャート: 判断 588">
          <a:extLst>
            <a:ext uri="{FF2B5EF4-FFF2-40B4-BE49-F238E27FC236}">
              <a16:creationId xmlns:a16="http://schemas.microsoft.com/office/drawing/2014/main" xmlns="" id="{00000000-0008-0000-0700-00004D020000}"/>
            </a:ext>
          </a:extLst>
        </xdr:cNvPr>
        <xdr:cNvSpPr/>
      </xdr:nvSpPr>
      <xdr:spPr>
        <a:xfrm>
          <a:off x="12763500" y="9652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169140</xdr:rowOff>
    </xdr:from>
    <xdr:ext cx="534377" cy="259045"/>
    <xdr:sp macro="" textlink="">
      <xdr:nvSpPr>
        <xdr:cNvPr id="590" name="テキスト ボックス 589">
          <a:extLst>
            <a:ext uri="{FF2B5EF4-FFF2-40B4-BE49-F238E27FC236}">
              <a16:creationId xmlns:a16="http://schemas.microsoft.com/office/drawing/2014/main" xmlns="" id="{00000000-0008-0000-0700-00004E020000}"/>
            </a:ext>
          </a:extLst>
        </xdr:cNvPr>
        <xdr:cNvSpPr txBox="1"/>
      </xdr:nvSpPr>
      <xdr:spPr>
        <a:xfrm>
          <a:off x="12547111" y="9427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xmlns="" id="{00000000-0008-0000-0700-00004F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xmlns="" id="{00000000-0008-0000-0700-000050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xmlns="" id="{00000000-0008-0000-0700-000051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xmlns="" id="{00000000-0008-0000-0700-000052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xmlns="" id="{00000000-0008-0000-0700-000053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60767</xdr:rowOff>
    </xdr:from>
    <xdr:to>
      <xdr:col>85</xdr:col>
      <xdr:colOff>177800</xdr:colOff>
      <xdr:row>57</xdr:row>
      <xdr:rowOff>162367</xdr:rowOff>
    </xdr:to>
    <xdr:sp macro="" textlink="">
      <xdr:nvSpPr>
        <xdr:cNvPr id="596" name="楕円 595">
          <a:extLst>
            <a:ext uri="{FF2B5EF4-FFF2-40B4-BE49-F238E27FC236}">
              <a16:creationId xmlns:a16="http://schemas.microsoft.com/office/drawing/2014/main" xmlns="" id="{00000000-0008-0000-0700-000054020000}"/>
            </a:ext>
          </a:extLst>
        </xdr:cNvPr>
        <xdr:cNvSpPr/>
      </xdr:nvSpPr>
      <xdr:spPr>
        <a:xfrm>
          <a:off x="16268700" y="9833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147144</xdr:rowOff>
    </xdr:from>
    <xdr:ext cx="534377" cy="259045"/>
    <xdr:sp macro="" textlink="">
      <xdr:nvSpPr>
        <xdr:cNvPr id="597" name="教育費該当値テキスト">
          <a:extLst>
            <a:ext uri="{FF2B5EF4-FFF2-40B4-BE49-F238E27FC236}">
              <a16:creationId xmlns:a16="http://schemas.microsoft.com/office/drawing/2014/main" xmlns="" id="{00000000-0008-0000-0700-000055020000}"/>
            </a:ext>
          </a:extLst>
        </xdr:cNvPr>
        <xdr:cNvSpPr txBox="1"/>
      </xdr:nvSpPr>
      <xdr:spPr>
        <a:xfrm>
          <a:off x="16370300" y="9748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51150</xdr:rowOff>
    </xdr:from>
    <xdr:to>
      <xdr:col>81</xdr:col>
      <xdr:colOff>101600</xdr:colOff>
      <xdr:row>57</xdr:row>
      <xdr:rowOff>152750</xdr:rowOff>
    </xdr:to>
    <xdr:sp macro="" textlink="">
      <xdr:nvSpPr>
        <xdr:cNvPr id="598" name="楕円 597">
          <a:extLst>
            <a:ext uri="{FF2B5EF4-FFF2-40B4-BE49-F238E27FC236}">
              <a16:creationId xmlns:a16="http://schemas.microsoft.com/office/drawing/2014/main" xmlns="" id="{00000000-0008-0000-0700-000056020000}"/>
            </a:ext>
          </a:extLst>
        </xdr:cNvPr>
        <xdr:cNvSpPr/>
      </xdr:nvSpPr>
      <xdr:spPr>
        <a:xfrm>
          <a:off x="15430500" y="9823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143877</xdr:rowOff>
    </xdr:from>
    <xdr:ext cx="534377" cy="259045"/>
    <xdr:sp macro="" textlink="">
      <xdr:nvSpPr>
        <xdr:cNvPr id="599" name="テキスト ボックス 598">
          <a:extLst>
            <a:ext uri="{FF2B5EF4-FFF2-40B4-BE49-F238E27FC236}">
              <a16:creationId xmlns:a16="http://schemas.microsoft.com/office/drawing/2014/main" xmlns="" id="{00000000-0008-0000-0700-000057020000}"/>
            </a:ext>
          </a:extLst>
        </xdr:cNvPr>
        <xdr:cNvSpPr txBox="1"/>
      </xdr:nvSpPr>
      <xdr:spPr>
        <a:xfrm>
          <a:off x="15214111" y="9916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42570</xdr:rowOff>
    </xdr:from>
    <xdr:to>
      <xdr:col>76</xdr:col>
      <xdr:colOff>165100</xdr:colOff>
      <xdr:row>57</xdr:row>
      <xdr:rowOff>144170</xdr:rowOff>
    </xdr:to>
    <xdr:sp macro="" textlink="">
      <xdr:nvSpPr>
        <xdr:cNvPr id="600" name="楕円 599">
          <a:extLst>
            <a:ext uri="{FF2B5EF4-FFF2-40B4-BE49-F238E27FC236}">
              <a16:creationId xmlns:a16="http://schemas.microsoft.com/office/drawing/2014/main" xmlns="" id="{00000000-0008-0000-0700-000058020000}"/>
            </a:ext>
          </a:extLst>
        </xdr:cNvPr>
        <xdr:cNvSpPr/>
      </xdr:nvSpPr>
      <xdr:spPr>
        <a:xfrm>
          <a:off x="14541500" y="9815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135297</xdr:rowOff>
    </xdr:from>
    <xdr:ext cx="534377" cy="259045"/>
    <xdr:sp macro="" textlink="">
      <xdr:nvSpPr>
        <xdr:cNvPr id="601" name="テキスト ボックス 600">
          <a:extLst>
            <a:ext uri="{FF2B5EF4-FFF2-40B4-BE49-F238E27FC236}">
              <a16:creationId xmlns:a16="http://schemas.microsoft.com/office/drawing/2014/main" xmlns="" id="{00000000-0008-0000-0700-000059020000}"/>
            </a:ext>
          </a:extLst>
        </xdr:cNvPr>
        <xdr:cNvSpPr txBox="1"/>
      </xdr:nvSpPr>
      <xdr:spPr>
        <a:xfrm>
          <a:off x="14325111" y="9907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95301</xdr:rowOff>
    </xdr:from>
    <xdr:to>
      <xdr:col>72</xdr:col>
      <xdr:colOff>38100</xdr:colOff>
      <xdr:row>58</xdr:row>
      <xdr:rowOff>25451</xdr:rowOff>
    </xdr:to>
    <xdr:sp macro="" textlink="">
      <xdr:nvSpPr>
        <xdr:cNvPr id="602" name="楕円 601">
          <a:extLst>
            <a:ext uri="{FF2B5EF4-FFF2-40B4-BE49-F238E27FC236}">
              <a16:creationId xmlns:a16="http://schemas.microsoft.com/office/drawing/2014/main" xmlns="" id="{00000000-0008-0000-0700-00005A020000}"/>
            </a:ext>
          </a:extLst>
        </xdr:cNvPr>
        <xdr:cNvSpPr/>
      </xdr:nvSpPr>
      <xdr:spPr>
        <a:xfrm>
          <a:off x="13652500" y="9867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16578</xdr:rowOff>
    </xdr:from>
    <xdr:ext cx="534377" cy="259045"/>
    <xdr:sp macro="" textlink="">
      <xdr:nvSpPr>
        <xdr:cNvPr id="603" name="テキスト ボックス 602">
          <a:extLst>
            <a:ext uri="{FF2B5EF4-FFF2-40B4-BE49-F238E27FC236}">
              <a16:creationId xmlns:a16="http://schemas.microsoft.com/office/drawing/2014/main" xmlns="" id="{00000000-0008-0000-0700-00005B020000}"/>
            </a:ext>
          </a:extLst>
        </xdr:cNvPr>
        <xdr:cNvSpPr txBox="1"/>
      </xdr:nvSpPr>
      <xdr:spPr>
        <a:xfrm>
          <a:off x="13436111" y="9960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115509</xdr:rowOff>
    </xdr:from>
    <xdr:to>
      <xdr:col>67</xdr:col>
      <xdr:colOff>101600</xdr:colOff>
      <xdr:row>58</xdr:row>
      <xdr:rowOff>45659</xdr:rowOff>
    </xdr:to>
    <xdr:sp macro="" textlink="">
      <xdr:nvSpPr>
        <xdr:cNvPr id="604" name="楕円 603">
          <a:extLst>
            <a:ext uri="{FF2B5EF4-FFF2-40B4-BE49-F238E27FC236}">
              <a16:creationId xmlns:a16="http://schemas.microsoft.com/office/drawing/2014/main" xmlns="" id="{00000000-0008-0000-0700-00005C020000}"/>
            </a:ext>
          </a:extLst>
        </xdr:cNvPr>
        <xdr:cNvSpPr/>
      </xdr:nvSpPr>
      <xdr:spPr>
        <a:xfrm>
          <a:off x="12763500" y="98881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36786</xdr:rowOff>
    </xdr:from>
    <xdr:ext cx="534377" cy="259045"/>
    <xdr:sp macro="" textlink="">
      <xdr:nvSpPr>
        <xdr:cNvPr id="605" name="テキスト ボックス 604">
          <a:extLst>
            <a:ext uri="{FF2B5EF4-FFF2-40B4-BE49-F238E27FC236}">
              <a16:creationId xmlns:a16="http://schemas.microsoft.com/office/drawing/2014/main" xmlns="" id="{00000000-0008-0000-0700-00005D020000}"/>
            </a:ext>
          </a:extLst>
        </xdr:cNvPr>
        <xdr:cNvSpPr txBox="1"/>
      </xdr:nvSpPr>
      <xdr:spPr>
        <a:xfrm>
          <a:off x="12547111" y="9980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6" name="正方形/長方形 605">
          <a:extLst>
            <a:ext uri="{FF2B5EF4-FFF2-40B4-BE49-F238E27FC236}">
              <a16:creationId xmlns:a16="http://schemas.microsoft.com/office/drawing/2014/main" xmlns="" id="{00000000-0008-0000-0700-00005E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7" name="正方形/長方形 606">
          <a:extLst>
            <a:ext uri="{FF2B5EF4-FFF2-40B4-BE49-F238E27FC236}">
              <a16:creationId xmlns:a16="http://schemas.microsoft.com/office/drawing/2014/main" xmlns="" id="{00000000-0008-0000-0700-00005F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8" name="正方形/長方形 607">
          <a:extLst>
            <a:ext uri="{FF2B5EF4-FFF2-40B4-BE49-F238E27FC236}">
              <a16:creationId xmlns:a16="http://schemas.microsoft.com/office/drawing/2014/main" xmlns="" id="{00000000-0008-0000-0700-000060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9" name="正方形/長方形 608">
          <a:extLst>
            <a:ext uri="{FF2B5EF4-FFF2-40B4-BE49-F238E27FC236}">
              <a16:creationId xmlns:a16="http://schemas.microsoft.com/office/drawing/2014/main" xmlns="" id="{00000000-0008-0000-0700-000061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0" name="正方形/長方形 609">
          <a:extLst>
            <a:ext uri="{FF2B5EF4-FFF2-40B4-BE49-F238E27FC236}">
              <a16:creationId xmlns:a16="http://schemas.microsoft.com/office/drawing/2014/main" xmlns="" id="{00000000-0008-0000-0700-000062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1" name="正方形/長方形 610">
          <a:extLst>
            <a:ext uri="{FF2B5EF4-FFF2-40B4-BE49-F238E27FC236}">
              <a16:creationId xmlns:a16="http://schemas.microsoft.com/office/drawing/2014/main" xmlns="" id="{00000000-0008-0000-0700-000063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2" name="正方形/長方形 611">
          <a:extLst>
            <a:ext uri="{FF2B5EF4-FFF2-40B4-BE49-F238E27FC236}">
              <a16:creationId xmlns:a16="http://schemas.microsoft.com/office/drawing/2014/main" xmlns="" id="{00000000-0008-0000-0700-000064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3" name="正方形/長方形 612">
          <a:extLst>
            <a:ext uri="{FF2B5EF4-FFF2-40B4-BE49-F238E27FC236}">
              <a16:creationId xmlns:a16="http://schemas.microsoft.com/office/drawing/2014/main" xmlns="" id="{00000000-0008-0000-0700-000065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4" name="テキスト ボックス 613">
          <a:extLst>
            <a:ext uri="{FF2B5EF4-FFF2-40B4-BE49-F238E27FC236}">
              <a16:creationId xmlns:a16="http://schemas.microsoft.com/office/drawing/2014/main" xmlns="" id="{00000000-0008-0000-0700-000066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5" name="直線コネクタ 614">
          <a:extLst>
            <a:ext uri="{FF2B5EF4-FFF2-40B4-BE49-F238E27FC236}">
              <a16:creationId xmlns:a16="http://schemas.microsoft.com/office/drawing/2014/main" xmlns="" id="{00000000-0008-0000-0700-000067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6" name="直線コネクタ 615">
          <a:extLst>
            <a:ext uri="{FF2B5EF4-FFF2-40B4-BE49-F238E27FC236}">
              <a16:creationId xmlns:a16="http://schemas.microsoft.com/office/drawing/2014/main" xmlns="" id="{00000000-0008-0000-0700-000068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7" name="テキスト ボックス 616">
          <a:extLst>
            <a:ext uri="{FF2B5EF4-FFF2-40B4-BE49-F238E27FC236}">
              <a16:creationId xmlns:a16="http://schemas.microsoft.com/office/drawing/2014/main" xmlns="" id="{00000000-0008-0000-0700-000069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8" name="直線コネクタ 617">
          <a:extLst>
            <a:ext uri="{FF2B5EF4-FFF2-40B4-BE49-F238E27FC236}">
              <a16:creationId xmlns:a16="http://schemas.microsoft.com/office/drawing/2014/main" xmlns="" id="{00000000-0008-0000-0700-00006A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9" name="テキスト ボックス 618">
          <a:extLst>
            <a:ext uri="{FF2B5EF4-FFF2-40B4-BE49-F238E27FC236}">
              <a16:creationId xmlns:a16="http://schemas.microsoft.com/office/drawing/2014/main" xmlns="" id="{00000000-0008-0000-0700-00006B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0" name="直線コネクタ 619">
          <a:extLst>
            <a:ext uri="{FF2B5EF4-FFF2-40B4-BE49-F238E27FC236}">
              <a16:creationId xmlns:a16="http://schemas.microsoft.com/office/drawing/2014/main" xmlns="" id="{00000000-0008-0000-0700-00006C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1" name="テキスト ボックス 620">
          <a:extLst>
            <a:ext uri="{FF2B5EF4-FFF2-40B4-BE49-F238E27FC236}">
              <a16:creationId xmlns:a16="http://schemas.microsoft.com/office/drawing/2014/main" xmlns="" id="{00000000-0008-0000-0700-00006D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2" name="直線コネクタ 621">
          <a:extLst>
            <a:ext uri="{FF2B5EF4-FFF2-40B4-BE49-F238E27FC236}">
              <a16:creationId xmlns:a16="http://schemas.microsoft.com/office/drawing/2014/main" xmlns="" id="{00000000-0008-0000-0700-00006E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3" name="テキスト ボックス 622">
          <a:extLst>
            <a:ext uri="{FF2B5EF4-FFF2-40B4-BE49-F238E27FC236}">
              <a16:creationId xmlns:a16="http://schemas.microsoft.com/office/drawing/2014/main" xmlns="" id="{00000000-0008-0000-0700-00006F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4" name="直線コネクタ 623">
          <a:extLst>
            <a:ext uri="{FF2B5EF4-FFF2-40B4-BE49-F238E27FC236}">
              <a16:creationId xmlns:a16="http://schemas.microsoft.com/office/drawing/2014/main" xmlns="" id="{00000000-0008-0000-0700-000070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5" name="テキスト ボックス 624">
          <a:extLst>
            <a:ext uri="{FF2B5EF4-FFF2-40B4-BE49-F238E27FC236}">
              <a16:creationId xmlns:a16="http://schemas.microsoft.com/office/drawing/2014/main" xmlns="" id="{00000000-0008-0000-0700-000071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6" name="直線コネクタ 625">
          <a:extLst>
            <a:ext uri="{FF2B5EF4-FFF2-40B4-BE49-F238E27FC236}">
              <a16:creationId xmlns:a16="http://schemas.microsoft.com/office/drawing/2014/main" xmlns="" id="{00000000-0008-0000-0700-000072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7" name="テキスト ボックス 626">
          <a:extLst>
            <a:ext uri="{FF2B5EF4-FFF2-40B4-BE49-F238E27FC236}">
              <a16:creationId xmlns:a16="http://schemas.microsoft.com/office/drawing/2014/main" xmlns="" id="{00000000-0008-0000-0700-000073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8" name="災害復旧費グラフ枠">
          <a:extLst>
            <a:ext uri="{FF2B5EF4-FFF2-40B4-BE49-F238E27FC236}">
              <a16:creationId xmlns:a16="http://schemas.microsoft.com/office/drawing/2014/main" xmlns="" id="{00000000-0008-0000-0700-000074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137541</xdr:rowOff>
    </xdr:from>
    <xdr:to>
      <xdr:col>85</xdr:col>
      <xdr:colOff>126364</xdr:colOff>
      <xdr:row>79</xdr:row>
      <xdr:rowOff>44450</xdr:rowOff>
    </xdr:to>
    <xdr:cxnSp macro="">
      <xdr:nvCxnSpPr>
        <xdr:cNvPr id="629" name="直線コネクタ 628">
          <a:extLst>
            <a:ext uri="{FF2B5EF4-FFF2-40B4-BE49-F238E27FC236}">
              <a16:creationId xmlns:a16="http://schemas.microsoft.com/office/drawing/2014/main" xmlns="" id="{00000000-0008-0000-0700-000075020000}"/>
            </a:ext>
          </a:extLst>
        </xdr:cNvPr>
        <xdr:cNvCxnSpPr/>
      </xdr:nvCxnSpPr>
      <xdr:spPr>
        <a:xfrm flipV="1">
          <a:off x="16317595" y="12139041"/>
          <a:ext cx="1269" cy="14499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0" name="災害復旧費最小値テキスト">
          <a:extLst>
            <a:ext uri="{FF2B5EF4-FFF2-40B4-BE49-F238E27FC236}">
              <a16:creationId xmlns:a16="http://schemas.microsoft.com/office/drawing/2014/main" xmlns="" id="{00000000-0008-0000-0700-000076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1" name="直線コネクタ 630">
          <a:extLst>
            <a:ext uri="{FF2B5EF4-FFF2-40B4-BE49-F238E27FC236}">
              <a16:creationId xmlns:a16="http://schemas.microsoft.com/office/drawing/2014/main" xmlns="" id="{00000000-0008-0000-0700-000077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84218</xdr:rowOff>
    </xdr:from>
    <xdr:ext cx="599010" cy="259045"/>
    <xdr:sp macro="" textlink="">
      <xdr:nvSpPr>
        <xdr:cNvPr id="632" name="災害復旧費最大値テキスト">
          <a:extLst>
            <a:ext uri="{FF2B5EF4-FFF2-40B4-BE49-F238E27FC236}">
              <a16:creationId xmlns:a16="http://schemas.microsoft.com/office/drawing/2014/main" xmlns="" id="{00000000-0008-0000-0700-000078020000}"/>
            </a:ext>
          </a:extLst>
        </xdr:cNvPr>
        <xdr:cNvSpPr txBox="1"/>
      </xdr:nvSpPr>
      <xdr:spPr>
        <a:xfrm>
          <a:off x="16370300" y="119142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114,170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137541</xdr:rowOff>
    </xdr:from>
    <xdr:to>
      <xdr:col>86</xdr:col>
      <xdr:colOff>25400</xdr:colOff>
      <xdr:row>70</xdr:row>
      <xdr:rowOff>137541</xdr:rowOff>
    </xdr:to>
    <xdr:cxnSp macro="">
      <xdr:nvCxnSpPr>
        <xdr:cNvPr id="633" name="直線コネクタ 632">
          <a:extLst>
            <a:ext uri="{FF2B5EF4-FFF2-40B4-BE49-F238E27FC236}">
              <a16:creationId xmlns:a16="http://schemas.microsoft.com/office/drawing/2014/main" xmlns="" id="{00000000-0008-0000-0700-000079020000}"/>
            </a:ext>
          </a:extLst>
        </xdr:cNvPr>
        <xdr:cNvCxnSpPr/>
      </xdr:nvCxnSpPr>
      <xdr:spPr>
        <a:xfrm>
          <a:off x="16230600" y="121390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44450</xdr:rowOff>
    </xdr:from>
    <xdr:to>
      <xdr:col>85</xdr:col>
      <xdr:colOff>127000</xdr:colOff>
      <xdr:row>79</xdr:row>
      <xdr:rowOff>44450</xdr:rowOff>
    </xdr:to>
    <xdr:cxnSp macro="">
      <xdr:nvCxnSpPr>
        <xdr:cNvPr id="634" name="直線コネクタ 633">
          <a:extLst>
            <a:ext uri="{FF2B5EF4-FFF2-40B4-BE49-F238E27FC236}">
              <a16:creationId xmlns:a16="http://schemas.microsoft.com/office/drawing/2014/main" xmlns="" id="{00000000-0008-0000-0700-00007A020000}"/>
            </a:ext>
          </a:extLst>
        </xdr:cNvPr>
        <xdr:cNvCxnSpPr/>
      </xdr:nvCxnSpPr>
      <xdr:spPr>
        <a:xfrm>
          <a:off x="15481300" y="1358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71010</xdr:rowOff>
    </xdr:from>
    <xdr:ext cx="469744" cy="259045"/>
    <xdr:sp macro="" textlink="">
      <xdr:nvSpPr>
        <xdr:cNvPr id="635" name="災害復旧費平均値テキスト">
          <a:extLst>
            <a:ext uri="{FF2B5EF4-FFF2-40B4-BE49-F238E27FC236}">
              <a16:creationId xmlns:a16="http://schemas.microsoft.com/office/drawing/2014/main" xmlns="" id="{00000000-0008-0000-0700-00007B020000}"/>
            </a:ext>
          </a:extLst>
        </xdr:cNvPr>
        <xdr:cNvSpPr txBox="1"/>
      </xdr:nvSpPr>
      <xdr:spPr>
        <a:xfrm>
          <a:off x="16370300" y="1327266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48133</xdr:rowOff>
    </xdr:from>
    <xdr:to>
      <xdr:col>85</xdr:col>
      <xdr:colOff>177800</xdr:colOff>
      <xdr:row>78</xdr:row>
      <xdr:rowOff>149733</xdr:rowOff>
    </xdr:to>
    <xdr:sp macro="" textlink="">
      <xdr:nvSpPr>
        <xdr:cNvPr id="636" name="フローチャート: 判断 635">
          <a:extLst>
            <a:ext uri="{FF2B5EF4-FFF2-40B4-BE49-F238E27FC236}">
              <a16:creationId xmlns:a16="http://schemas.microsoft.com/office/drawing/2014/main" xmlns="" id="{00000000-0008-0000-0700-00007C020000}"/>
            </a:ext>
          </a:extLst>
        </xdr:cNvPr>
        <xdr:cNvSpPr/>
      </xdr:nvSpPr>
      <xdr:spPr>
        <a:xfrm>
          <a:off x="16268700" y="13421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44450</xdr:rowOff>
    </xdr:from>
    <xdr:to>
      <xdr:col>81</xdr:col>
      <xdr:colOff>50800</xdr:colOff>
      <xdr:row>79</xdr:row>
      <xdr:rowOff>44450</xdr:rowOff>
    </xdr:to>
    <xdr:cxnSp macro="">
      <xdr:nvCxnSpPr>
        <xdr:cNvPr id="637" name="直線コネクタ 636">
          <a:extLst>
            <a:ext uri="{FF2B5EF4-FFF2-40B4-BE49-F238E27FC236}">
              <a16:creationId xmlns:a16="http://schemas.microsoft.com/office/drawing/2014/main" xmlns="" id="{00000000-0008-0000-0700-00007D020000}"/>
            </a:ext>
          </a:extLst>
        </xdr:cNvPr>
        <xdr:cNvCxnSpPr/>
      </xdr:nvCxnSpPr>
      <xdr:spPr>
        <a:xfrm>
          <a:off x="14592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36615</xdr:rowOff>
    </xdr:from>
    <xdr:to>
      <xdr:col>81</xdr:col>
      <xdr:colOff>101600</xdr:colOff>
      <xdr:row>78</xdr:row>
      <xdr:rowOff>138215</xdr:rowOff>
    </xdr:to>
    <xdr:sp macro="" textlink="">
      <xdr:nvSpPr>
        <xdr:cNvPr id="638" name="フローチャート: 判断 637">
          <a:extLst>
            <a:ext uri="{FF2B5EF4-FFF2-40B4-BE49-F238E27FC236}">
              <a16:creationId xmlns:a16="http://schemas.microsoft.com/office/drawing/2014/main" xmlns="" id="{00000000-0008-0000-0700-00007E020000}"/>
            </a:ext>
          </a:extLst>
        </xdr:cNvPr>
        <xdr:cNvSpPr/>
      </xdr:nvSpPr>
      <xdr:spPr>
        <a:xfrm>
          <a:off x="15430500" y="13409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154742</xdr:rowOff>
    </xdr:from>
    <xdr:ext cx="534377" cy="259045"/>
    <xdr:sp macro="" textlink="">
      <xdr:nvSpPr>
        <xdr:cNvPr id="639" name="テキスト ボックス 638">
          <a:extLst>
            <a:ext uri="{FF2B5EF4-FFF2-40B4-BE49-F238E27FC236}">
              <a16:creationId xmlns:a16="http://schemas.microsoft.com/office/drawing/2014/main" xmlns="" id="{00000000-0008-0000-0700-00007F020000}"/>
            </a:ext>
          </a:extLst>
        </xdr:cNvPr>
        <xdr:cNvSpPr txBox="1"/>
      </xdr:nvSpPr>
      <xdr:spPr>
        <a:xfrm>
          <a:off x="15214111" y="131849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44450</xdr:rowOff>
    </xdr:from>
    <xdr:to>
      <xdr:col>76</xdr:col>
      <xdr:colOff>114300</xdr:colOff>
      <xdr:row>79</xdr:row>
      <xdr:rowOff>44450</xdr:rowOff>
    </xdr:to>
    <xdr:cxnSp macro="">
      <xdr:nvCxnSpPr>
        <xdr:cNvPr id="640" name="直線コネクタ 639">
          <a:extLst>
            <a:ext uri="{FF2B5EF4-FFF2-40B4-BE49-F238E27FC236}">
              <a16:creationId xmlns:a16="http://schemas.microsoft.com/office/drawing/2014/main" xmlns="" id="{00000000-0008-0000-0700-000080020000}"/>
            </a:ext>
          </a:extLst>
        </xdr:cNvPr>
        <xdr:cNvCxnSpPr/>
      </xdr:nvCxnSpPr>
      <xdr:spPr>
        <a:xfrm>
          <a:off x="13703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49403</xdr:rowOff>
    </xdr:from>
    <xdr:to>
      <xdr:col>76</xdr:col>
      <xdr:colOff>165100</xdr:colOff>
      <xdr:row>78</xdr:row>
      <xdr:rowOff>151003</xdr:rowOff>
    </xdr:to>
    <xdr:sp macro="" textlink="">
      <xdr:nvSpPr>
        <xdr:cNvPr id="641" name="フローチャート: 判断 640">
          <a:extLst>
            <a:ext uri="{FF2B5EF4-FFF2-40B4-BE49-F238E27FC236}">
              <a16:creationId xmlns:a16="http://schemas.microsoft.com/office/drawing/2014/main" xmlns="" id="{00000000-0008-0000-0700-000081020000}"/>
            </a:ext>
          </a:extLst>
        </xdr:cNvPr>
        <xdr:cNvSpPr/>
      </xdr:nvSpPr>
      <xdr:spPr>
        <a:xfrm>
          <a:off x="14541500" y="13422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167530</xdr:rowOff>
    </xdr:from>
    <xdr:ext cx="469744" cy="259045"/>
    <xdr:sp macro="" textlink="">
      <xdr:nvSpPr>
        <xdr:cNvPr id="642" name="テキスト ボックス 641">
          <a:extLst>
            <a:ext uri="{FF2B5EF4-FFF2-40B4-BE49-F238E27FC236}">
              <a16:creationId xmlns:a16="http://schemas.microsoft.com/office/drawing/2014/main" xmlns="" id="{00000000-0008-0000-0700-000082020000}"/>
            </a:ext>
          </a:extLst>
        </xdr:cNvPr>
        <xdr:cNvSpPr txBox="1"/>
      </xdr:nvSpPr>
      <xdr:spPr>
        <a:xfrm>
          <a:off x="14357428" y="131977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44450</xdr:rowOff>
    </xdr:from>
    <xdr:to>
      <xdr:col>71</xdr:col>
      <xdr:colOff>177800</xdr:colOff>
      <xdr:row>79</xdr:row>
      <xdr:rowOff>44450</xdr:rowOff>
    </xdr:to>
    <xdr:cxnSp macro="">
      <xdr:nvCxnSpPr>
        <xdr:cNvPr id="643" name="直線コネクタ 642">
          <a:extLst>
            <a:ext uri="{FF2B5EF4-FFF2-40B4-BE49-F238E27FC236}">
              <a16:creationId xmlns:a16="http://schemas.microsoft.com/office/drawing/2014/main" xmlns="" id="{00000000-0008-0000-0700-000083020000}"/>
            </a:ext>
          </a:extLst>
        </xdr:cNvPr>
        <xdr:cNvCxnSpPr/>
      </xdr:nvCxnSpPr>
      <xdr:spPr>
        <a:xfrm>
          <a:off x="12814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97346</xdr:rowOff>
    </xdr:from>
    <xdr:to>
      <xdr:col>72</xdr:col>
      <xdr:colOff>38100</xdr:colOff>
      <xdr:row>79</xdr:row>
      <xdr:rowOff>27496</xdr:rowOff>
    </xdr:to>
    <xdr:sp macro="" textlink="">
      <xdr:nvSpPr>
        <xdr:cNvPr id="644" name="フローチャート: 判断 643">
          <a:extLst>
            <a:ext uri="{FF2B5EF4-FFF2-40B4-BE49-F238E27FC236}">
              <a16:creationId xmlns:a16="http://schemas.microsoft.com/office/drawing/2014/main" xmlns="" id="{00000000-0008-0000-0700-000084020000}"/>
            </a:ext>
          </a:extLst>
        </xdr:cNvPr>
        <xdr:cNvSpPr/>
      </xdr:nvSpPr>
      <xdr:spPr>
        <a:xfrm>
          <a:off x="13652500" y="13470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44023</xdr:rowOff>
    </xdr:from>
    <xdr:ext cx="469744" cy="259045"/>
    <xdr:sp macro="" textlink="">
      <xdr:nvSpPr>
        <xdr:cNvPr id="645" name="テキスト ボックス 644">
          <a:extLst>
            <a:ext uri="{FF2B5EF4-FFF2-40B4-BE49-F238E27FC236}">
              <a16:creationId xmlns:a16="http://schemas.microsoft.com/office/drawing/2014/main" xmlns="" id="{00000000-0008-0000-0700-000085020000}"/>
            </a:ext>
          </a:extLst>
        </xdr:cNvPr>
        <xdr:cNvSpPr txBox="1"/>
      </xdr:nvSpPr>
      <xdr:spPr>
        <a:xfrm>
          <a:off x="13468428" y="132456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111785</xdr:rowOff>
    </xdr:from>
    <xdr:to>
      <xdr:col>67</xdr:col>
      <xdr:colOff>101600</xdr:colOff>
      <xdr:row>79</xdr:row>
      <xdr:rowOff>41935</xdr:rowOff>
    </xdr:to>
    <xdr:sp macro="" textlink="">
      <xdr:nvSpPr>
        <xdr:cNvPr id="646" name="フローチャート: 判断 645">
          <a:extLst>
            <a:ext uri="{FF2B5EF4-FFF2-40B4-BE49-F238E27FC236}">
              <a16:creationId xmlns:a16="http://schemas.microsoft.com/office/drawing/2014/main" xmlns="" id="{00000000-0008-0000-0700-000086020000}"/>
            </a:ext>
          </a:extLst>
        </xdr:cNvPr>
        <xdr:cNvSpPr/>
      </xdr:nvSpPr>
      <xdr:spPr>
        <a:xfrm>
          <a:off x="12763500" y="13484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58462</xdr:rowOff>
    </xdr:from>
    <xdr:ext cx="469744" cy="259045"/>
    <xdr:sp macro="" textlink="">
      <xdr:nvSpPr>
        <xdr:cNvPr id="647" name="テキスト ボックス 646">
          <a:extLst>
            <a:ext uri="{FF2B5EF4-FFF2-40B4-BE49-F238E27FC236}">
              <a16:creationId xmlns:a16="http://schemas.microsoft.com/office/drawing/2014/main" xmlns="" id="{00000000-0008-0000-0700-000087020000}"/>
            </a:ext>
          </a:extLst>
        </xdr:cNvPr>
        <xdr:cNvSpPr txBox="1"/>
      </xdr:nvSpPr>
      <xdr:spPr>
        <a:xfrm>
          <a:off x="12579428" y="132601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xmlns="" id="{00000000-0008-0000-0700-000088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xmlns="" id="{00000000-0008-0000-0700-000089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xmlns="" id="{00000000-0008-0000-0700-00008A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xmlns="" id="{00000000-0008-0000-0700-00008B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xmlns="" id="{00000000-0008-0000-0700-00008C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165100</xdr:rowOff>
    </xdr:from>
    <xdr:to>
      <xdr:col>85</xdr:col>
      <xdr:colOff>177800</xdr:colOff>
      <xdr:row>79</xdr:row>
      <xdr:rowOff>95250</xdr:rowOff>
    </xdr:to>
    <xdr:sp macro="" textlink="">
      <xdr:nvSpPr>
        <xdr:cNvPr id="653" name="楕円 652">
          <a:extLst>
            <a:ext uri="{FF2B5EF4-FFF2-40B4-BE49-F238E27FC236}">
              <a16:creationId xmlns:a16="http://schemas.microsoft.com/office/drawing/2014/main" xmlns="" id="{00000000-0008-0000-0700-00008D020000}"/>
            </a:ext>
          </a:extLst>
        </xdr:cNvPr>
        <xdr:cNvSpPr/>
      </xdr:nvSpPr>
      <xdr:spPr>
        <a:xfrm>
          <a:off x="162687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80027</xdr:rowOff>
    </xdr:from>
    <xdr:ext cx="249299" cy="259045"/>
    <xdr:sp macro="" textlink="">
      <xdr:nvSpPr>
        <xdr:cNvPr id="654" name="災害復旧費該当値テキスト">
          <a:extLst>
            <a:ext uri="{FF2B5EF4-FFF2-40B4-BE49-F238E27FC236}">
              <a16:creationId xmlns:a16="http://schemas.microsoft.com/office/drawing/2014/main" xmlns="" id="{00000000-0008-0000-0700-00008E020000}"/>
            </a:ext>
          </a:extLst>
        </xdr:cNvPr>
        <xdr:cNvSpPr txBox="1"/>
      </xdr:nvSpPr>
      <xdr:spPr>
        <a:xfrm>
          <a:off x="16370300" y="13453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165100</xdr:rowOff>
    </xdr:from>
    <xdr:to>
      <xdr:col>81</xdr:col>
      <xdr:colOff>101600</xdr:colOff>
      <xdr:row>79</xdr:row>
      <xdr:rowOff>95250</xdr:rowOff>
    </xdr:to>
    <xdr:sp macro="" textlink="">
      <xdr:nvSpPr>
        <xdr:cNvPr id="655" name="楕円 654">
          <a:extLst>
            <a:ext uri="{FF2B5EF4-FFF2-40B4-BE49-F238E27FC236}">
              <a16:creationId xmlns:a16="http://schemas.microsoft.com/office/drawing/2014/main" xmlns="" id="{00000000-0008-0000-0700-00008F020000}"/>
            </a:ext>
          </a:extLst>
        </xdr:cNvPr>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86377</xdr:rowOff>
    </xdr:from>
    <xdr:ext cx="249299" cy="259045"/>
    <xdr:sp macro="" textlink="">
      <xdr:nvSpPr>
        <xdr:cNvPr id="656" name="テキスト ボックス 655">
          <a:extLst>
            <a:ext uri="{FF2B5EF4-FFF2-40B4-BE49-F238E27FC236}">
              <a16:creationId xmlns:a16="http://schemas.microsoft.com/office/drawing/2014/main" xmlns="" id="{00000000-0008-0000-0700-000090020000}"/>
            </a:ext>
          </a:extLst>
        </xdr:cNvPr>
        <xdr:cNvSpPr txBox="1"/>
      </xdr:nvSpPr>
      <xdr:spPr>
        <a:xfrm>
          <a:off x="15356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165100</xdr:rowOff>
    </xdr:from>
    <xdr:to>
      <xdr:col>76</xdr:col>
      <xdr:colOff>165100</xdr:colOff>
      <xdr:row>79</xdr:row>
      <xdr:rowOff>95250</xdr:rowOff>
    </xdr:to>
    <xdr:sp macro="" textlink="">
      <xdr:nvSpPr>
        <xdr:cNvPr id="657" name="楕円 656">
          <a:extLst>
            <a:ext uri="{FF2B5EF4-FFF2-40B4-BE49-F238E27FC236}">
              <a16:creationId xmlns:a16="http://schemas.microsoft.com/office/drawing/2014/main" xmlns="" id="{00000000-0008-0000-0700-000091020000}"/>
            </a:ext>
          </a:extLst>
        </xdr:cNvPr>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86377</xdr:rowOff>
    </xdr:from>
    <xdr:ext cx="249299" cy="259045"/>
    <xdr:sp macro="" textlink="">
      <xdr:nvSpPr>
        <xdr:cNvPr id="658" name="テキスト ボックス 657">
          <a:extLst>
            <a:ext uri="{FF2B5EF4-FFF2-40B4-BE49-F238E27FC236}">
              <a16:creationId xmlns:a16="http://schemas.microsoft.com/office/drawing/2014/main" xmlns="" id="{00000000-0008-0000-0700-000092020000}"/>
            </a:ext>
          </a:extLst>
        </xdr:cNvPr>
        <xdr:cNvSpPr txBox="1"/>
      </xdr:nvSpPr>
      <xdr:spPr>
        <a:xfrm>
          <a:off x="14467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165100</xdr:rowOff>
    </xdr:from>
    <xdr:to>
      <xdr:col>72</xdr:col>
      <xdr:colOff>38100</xdr:colOff>
      <xdr:row>79</xdr:row>
      <xdr:rowOff>95250</xdr:rowOff>
    </xdr:to>
    <xdr:sp macro="" textlink="">
      <xdr:nvSpPr>
        <xdr:cNvPr id="659" name="楕円 658">
          <a:extLst>
            <a:ext uri="{FF2B5EF4-FFF2-40B4-BE49-F238E27FC236}">
              <a16:creationId xmlns:a16="http://schemas.microsoft.com/office/drawing/2014/main" xmlns="" id="{00000000-0008-0000-0700-000093020000}"/>
            </a:ext>
          </a:extLst>
        </xdr:cNvPr>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86377</xdr:rowOff>
    </xdr:from>
    <xdr:ext cx="249299" cy="259045"/>
    <xdr:sp macro="" textlink="">
      <xdr:nvSpPr>
        <xdr:cNvPr id="660" name="テキスト ボックス 659">
          <a:extLst>
            <a:ext uri="{FF2B5EF4-FFF2-40B4-BE49-F238E27FC236}">
              <a16:creationId xmlns:a16="http://schemas.microsoft.com/office/drawing/2014/main" xmlns="" id="{00000000-0008-0000-0700-000094020000}"/>
            </a:ext>
          </a:extLst>
        </xdr:cNvPr>
        <xdr:cNvSpPr txBox="1"/>
      </xdr:nvSpPr>
      <xdr:spPr>
        <a:xfrm>
          <a:off x="13578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165100</xdr:rowOff>
    </xdr:from>
    <xdr:to>
      <xdr:col>67</xdr:col>
      <xdr:colOff>101600</xdr:colOff>
      <xdr:row>79</xdr:row>
      <xdr:rowOff>95250</xdr:rowOff>
    </xdr:to>
    <xdr:sp macro="" textlink="">
      <xdr:nvSpPr>
        <xdr:cNvPr id="661" name="楕円 660">
          <a:extLst>
            <a:ext uri="{FF2B5EF4-FFF2-40B4-BE49-F238E27FC236}">
              <a16:creationId xmlns:a16="http://schemas.microsoft.com/office/drawing/2014/main" xmlns="" id="{00000000-0008-0000-0700-000095020000}"/>
            </a:ext>
          </a:extLst>
        </xdr:cNvPr>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86377</xdr:rowOff>
    </xdr:from>
    <xdr:ext cx="249299" cy="259045"/>
    <xdr:sp macro="" textlink="">
      <xdr:nvSpPr>
        <xdr:cNvPr id="662" name="テキスト ボックス 661">
          <a:extLst>
            <a:ext uri="{FF2B5EF4-FFF2-40B4-BE49-F238E27FC236}">
              <a16:creationId xmlns:a16="http://schemas.microsoft.com/office/drawing/2014/main" xmlns="" id="{00000000-0008-0000-0700-000096020000}"/>
            </a:ext>
          </a:extLst>
        </xdr:cNvPr>
        <xdr:cNvSpPr txBox="1"/>
      </xdr:nvSpPr>
      <xdr:spPr>
        <a:xfrm>
          <a:off x="12689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3" name="正方形/長方形 662">
          <a:extLst>
            <a:ext uri="{FF2B5EF4-FFF2-40B4-BE49-F238E27FC236}">
              <a16:creationId xmlns:a16="http://schemas.microsoft.com/office/drawing/2014/main" xmlns="" id="{00000000-0008-0000-0700-000097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4" name="正方形/長方形 663">
          <a:extLst>
            <a:ext uri="{FF2B5EF4-FFF2-40B4-BE49-F238E27FC236}">
              <a16:creationId xmlns:a16="http://schemas.microsoft.com/office/drawing/2014/main" xmlns="" id="{00000000-0008-0000-0700-000098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5" name="正方形/長方形 664">
          <a:extLst>
            <a:ext uri="{FF2B5EF4-FFF2-40B4-BE49-F238E27FC236}">
              <a16:creationId xmlns:a16="http://schemas.microsoft.com/office/drawing/2014/main" xmlns="" id="{00000000-0008-0000-0700-000099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6" name="正方形/長方形 665">
          <a:extLst>
            <a:ext uri="{FF2B5EF4-FFF2-40B4-BE49-F238E27FC236}">
              <a16:creationId xmlns:a16="http://schemas.microsoft.com/office/drawing/2014/main" xmlns="" id="{00000000-0008-0000-0700-00009A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7" name="正方形/長方形 666">
          <a:extLst>
            <a:ext uri="{FF2B5EF4-FFF2-40B4-BE49-F238E27FC236}">
              <a16:creationId xmlns:a16="http://schemas.microsoft.com/office/drawing/2014/main" xmlns="" id="{00000000-0008-0000-0700-00009B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8" name="正方形/長方形 667">
          <a:extLst>
            <a:ext uri="{FF2B5EF4-FFF2-40B4-BE49-F238E27FC236}">
              <a16:creationId xmlns:a16="http://schemas.microsoft.com/office/drawing/2014/main" xmlns="" id="{00000000-0008-0000-0700-00009C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9" name="正方形/長方形 668">
          <a:extLst>
            <a:ext uri="{FF2B5EF4-FFF2-40B4-BE49-F238E27FC236}">
              <a16:creationId xmlns:a16="http://schemas.microsoft.com/office/drawing/2014/main" xmlns="" id="{00000000-0008-0000-0700-00009D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0" name="正方形/長方形 669">
          <a:extLst>
            <a:ext uri="{FF2B5EF4-FFF2-40B4-BE49-F238E27FC236}">
              <a16:creationId xmlns:a16="http://schemas.microsoft.com/office/drawing/2014/main" xmlns="" id="{00000000-0008-0000-0700-00009E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1" name="テキスト ボックス 670">
          <a:extLst>
            <a:ext uri="{FF2B5EF4-FFF2-40B4-BE49-F238E27FC236}">
              <a16:creationId xmlns:a16="http://schemas.microsoft.com/office/drawing/2014/main" xmlns="" id="{00000000-0008-0000-0700-00009F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2" name="直線コネクタ 671">
          <a:extLst>
            <a:ext uri="{FF2B5EF4-FFF2-40B4-BE49-F238E27FC236}">
              <a16:creationId xmlns:a16="http://schemas.microsoft.com/office/drawing/2014/main" xmlns="" id="{00000000-0008-0000-0700-0000A0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73" name="直線コネクタ 672">
          <a:extLst>
            <a:ext uri="{FF2B5EF4-FFF2-40B4-BE49-F238E27FC236}">
              <a16:creationId xmlns:a16="http://schemas.microsoft.com/office/drawing/2014/main" xmlns="" id="{00000000-0008-0000-0700-0000A1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74" name="テキスト ボックス 673">
          <a:extLst>
            <a:ext uri="{FF2B5EF4-FFF2-40B4-BE49-F238E27FC236}">
              <a16:creationId xmlns:a16="http://schemas.microsoft.com/office/drawing/2014/main" xmlns="" id="{00000000-0008-0000-0700-0000A2020000}"/>
            </a:ext>
          </a:extLst>
        </xdr:cNvPr>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5" name="直線コネクタ 674">
          <a:extLst>
            <a:ext uri="{FF2B5EF4-FFF2-40B4-BE49-F238E27FC236}">
              <a16:creationId xmlns:a16="http://schemas.microsoft.com/office/drawing/2014/main" xmlns="" id="{00000000-0008-0000-0700-0000A3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144434</xdr:rowOff>
    </xdr:from>
    <xdr:ext cx="595419" cy="259045"/>
    <xdr:sp macro="" textlink="">
      <xdr:nvSpPr>
        <xdr:cNvPr id="676" name="テキスト ボックス 675">
          <a:extLst>
            <a:ext uri="{FF2B5EF4-FFF2-40B4-BE49-F238E27FC236}">
              <a16:creationId xmlns:a16="http://schemas.microsoft.com/office/drawing/2014/main" xmlns="" id="{00000000-0008-0000-0700-0000A4020000}"/>
            </a:ext>
          </a:extLst>
        </xdr:cNvPr>
        <xdr:cNvSpPr txBox="1"/>
      </xdr:nvSpPr>
      <xdr:spPr>
        <a:xfrm>
          <a:off x="11850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7" name="直線コネクタ 676">
          <a:extLst>
            <a:ext uri="{FF2B5EF4-FFF2-40B4-BE49-F238E27FC236}">
              <a16:creationId xmlns:a16="http://schemas.microsoft.com/office/drawing/2014/main" xmlns="" id="{00000000-0008-0000-0700-0000A5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78" name="テキスト ボックス 677">
          <a:extLst>
            <a:ext uri="{FF2B5EF4-FFF2-40B4-BE49-F238E27FC236}">
              <a16:creationId xmlns:a16="http://schemas.microsoft.com/office/drawing/2014/main" xmlns="" id="{00000000-0008-0000-0700-0000A6020000}"/>
            </a:ext>
          </a:extLst>
        </xdr:cNvPr>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9" name="直線コネクタ 678">
          <a:extLst>
            <a:ext uri="{FF2B5EF4-FFF2-40B4-BE49-F238E27FC236}">
              <a16:creationId xmlns:a16="http://schemas.microsoft.com/office/drawing/2014/main" xmlns="" id="{00000000-0008-0000-0700-0000A7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80" name="テキスト ボックス 679">
          <a:extLst>
            <a:ext uri="{FF2B5EF4-FFF2-40B4-BE49-F238E27FC236}">
              <a16:creationId xmlns:a16="http://schemas.microsoft.com/office/drawing/2014/main" xmlns="" id="{00000000-0008-0000-0700-0000A8020000}"/>
            </a:ext>
          </a:extLst>
        </xdr:cNvPr>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81" name="直線コネクタ 680">
          <a:extLst>
            <a:ext uri="{FF2B5EF4-FFF2-40B4-BE49-F238E27FC236}">
              <a16:creationId xmlns:a16="http://schemas.microsoft.com/office/drawing/2014/main" xmlns="" id="{00000000-0008-0000-0700-0000A9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82" name="テキスト ボックス 681">
          <a:extLst>
            <a:ext uri="{FF2B5EF4-FFF2-40B4-BE49-F238E27FC236}">
              <a16:creationId xmlns:a16="http://schemas.microsoft.com/office/drawing/2014/main" xmlns="" id="{00000000-0008-0000-0700-0000AA020000}"/>
            </a:ext>
          </a:extLst>
        </xdr:cNvPr>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3" name="直線コネクタ 682">
          <a:extLst>
            <a:ext uri="{FF2B5EF4-FFF2-40B4-BE49-F238E27FC236}">
              <a16:creationId xmlns:a16="http://schemas.microsoft.com/office/drawing/2014/main" xmlns="" id="{00000000-0008-0000-0700-0000AB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84" name="テキスト ボックス 683">
          <a:extLst>
            <a:ext uri="{FF2B5EF4-FFF2-40B4-BE49-F238E27FC236}">
              <a16:creationId xmlns:a16="http://schemas.microsoft.com/office/drawing/2014/main" xmlns="" id="{00000000-0008-0000-0700-0000AC020000}"/>
            </a:ext>
          </a:extLst>
        </xdr:cNvPr>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5" name="直線コネクタ 684">
          <a:extLst>
            <a:ext uri="{FF2B5EF4-FFF2-40B4-BE49-F238E27FC236}">
              <a16:creationId xmlns:a16="http://schemas.microsoft.com/office/drawing/2014/main" xmlns="" id="{00000000-0008-0000-0700-0000AD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6" name="テキスト ボックス 685">
          <a:extLst>
            <a:ext uri="{FF2B5EF4-FFF2-40B4-BE49-F238E27FC236}">
              <a16:creationId xmlns:a16="http://schemas.microsoft.com/office/drawing/2014/main" xmlns="" id="{00000000-0008-0000-0700-0000AE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7" name="公債費グラフ枠">
          <a:extLst>
            <a:ext uri="{FF2B5EF4-FFF2-40B4-BE49-F238E27FC236}">
              <a16:creationId xmlns:a16="http://schemas.microsoft.com/office/drawing/2014/main" xmlns="" id="{00000000-0008-0000-0700-0000AF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135455</xdr:rowOff>
    </xdr:from>
    <xdr:to>
      <xdr:col>85</xdr:col>
      <xdr:colOff>126364</xdr:colOff>
      <xdr:row>99</xdr:row>
      <xdr:rowOff>4319</xdr:rowOff>
    </xdr:to>
    <xdr:cxnSp macro="">
      <xdr:nvCxnSpPr>
        <xdr:cNvPr id="688" name="直線コネクタ 687">
          <a:extLst>
            <a:ext uri="{FF2B5EF4-FFF2-40B4-BE49-F238E27FC236}">
              <a16:creationId xmlns:a16="http://schemas.microsoft.com/office/drawing/2014/main" xmlns="" id="{00000000-0008-0000-0700-0000B0020000}"/>
            </a:ext>
          </a:extLst>
        </xdr:cNvPr>
        <xdr:cNvCxnSpPr/>
      </xdr:nvCxnSpPr>
      <xdr:spPr>
        <a:xfrm flipV="1">
          <a:off x="16317595" y="15565955"/>
          <a:ext cx="1269" cy="14119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8146</xdr:rowOff>
    </xdr:from>
    <xdr:ext cx="534377" cy="259045"/>
    <xdr:sp macro="" textlink="">
      <xdr:nvSpPr>
        <xdr:cNvPr id="689" name="公債費最小値テキスト">
          <a:extLst>
            <a:ext uri="{FF2B5EF4-FFF2-40B4-BE49-F238E27FC236}">
              <a16:creationId xmlns:a16="http://schemas.microsoft.com/office/drawing/2014/main" xmlns="" id="{00000000-0008-0000-0700-0000B1020000}"/>
            </a:ext>
          </a:extLst>
        </xdr:cNvPr>
        <xdr:cNvSpPr txBox="1"/>
      </xdr:nvSpPr>
      <xdr:spPr>
        <a:xfrm>
          <a:off x="16370300" y="16981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28,955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4319</xdr:rowOff>
    </xdr:from>
    <xdr:to>
      <xdr:col>86</xdr:col>
      <xdr:colOff>25400</xdr:colOff>
      <xdr:row>99</xdr:row>
      <xdr:rowOff>4319</xdr:rowOff>
    </xdr:to>
    <xdr:cxnSp macro="">
      <xdr:nvCxnSpPr>
        <xdr:cNvPr id="690" name="直線コネクタ 689">
          <a:extLst>
            <a:ext uri="{FF2B5EF4-FFF2-40B4-BE49-F238E27FC236}">
              <a16:creationId xmlns:a16="http://schemas.microsoft.com/office/drawing/2014/main" xmlns="" id="{00000000-0008-0000-0700-0000B2020000}"/>
            </a:ext>
          </a:extLst>
        </xdr:cNvPr>
        <xdr:cNvCxnSpPr/>
      </xdr:nvCxnSpPr>
      <xdr:spPr>
        <a:xfrm>
          <a:off x="16230600" y="169778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82132</xdr:rowOff>
    </xdr:from>
    <xdr:ext cx="599010" cy="259045"/>
    <xdr:sp macro="" textlink="">
      <xdr:nvSpPr>
        <xdr:cNvPr id="691" name="公債費最大値テキスト">
          <a:extLst>
            <a:ext uri="{FF2B5EF4-FFF2-40B4-BE49-F238E27FC236}">
              <a16:creationId xmlns:a16="http://schemas.microsoft.com/office/drawing/2014/main" xmlns="" id="{00000000-0008-0000-0700-0000B3020000}"/>
            </a:ext>
          </a:extLst>
        </xdr:cNvPr>
        <xdr:cNvSpPr txBox="1"/>
      </xdr:nvSpPr>
      <xdr:spPr>
        <a:xfrm>
          <a:off x="16370300" y="153411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461,300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135455</xdr:rowOff>
    </xdr:from>
    <xdr:to>
      <xdr:col>86</xdr:col>
      <xdr:colOff>25400</xdr:colOff>
      <xdr:row>90</xdr:row>
      <xdr:rowOff>135455</xdr:rowOff>
    </xdr:to>
    <xdr:cxnSp macro="">
      <xdr:nvCxnSpPr>
        <xdr:cNvPr id="692" name="直線コネクタ 691">
          <a:extLst>
            <a:ext uri="{FF2B5EF4-FFF2-40B4-BE49-F238E27FC236}">
              <a16:creationId xmlns:a16="http://schemas.microsoft.com/office/drawing/2014/main" xmlns="" id="{00000000-0008-0000-0700-0000B4020000}"/>
            </a:ext>
          </a:extLst>
        </xdr:cNvPr>
        <xdr:cNvCxnSpPr/>
      </xdr:nvCxnSpPr>
      <xdr:spPr>
        <a:xfrm>
          <a:off x="16230600" y="15565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98921</xdr:rowOff>
    </xdr:from>
    <xdr:to>
      <xdr:col>85</xdr:col>
      <xdr:colOff>127000</xdr:colOff>
      <xdr:row>98</xdr:row>
      <xdr:rowOff>104764</xdr:rowOff>
    </xdr:to>
    <xdr:cxnSp macro="">
      <xdr:nvCxnSpPr>
        <xdr:cNvPr id="693" name="直線コネクタ 692">
          <a:extLst>
            <a:ext uri="{FF2B5EF4-FFF2-40B4-BE49-F238E27FC236}">
              <a16:creationId xmlns:a16="http://schemas.microsoft.com/office/drawing/2014/main" xmlns="" id="{00000000-0008-0000-0700-0000B5020000}"/>
            </a:ext>
          </a:extLst>
        </xdr:cNvPr>
        <xdr:cNvCxnSpPr/>
      </xdr:nvCxnSpPr>
      <xdr:spPr>
        <a:xfrm flipV="1">
          <a:off x="15481300" y="16901021"/>
          <a:ext cx="838200" cy="58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12113</xdr:rowOff>
    </xdr:from>
    <xdr:ext cx="534377" cy="259045"/>
    <xdr:sp macro="" textlink="">
      <xdr:nvSpPr>
        <xdr:cNvPr id="694" name="公債費平均値テキスト">
          <a:extLst>
            <a:ext uri="{FF2B5EF4-FFF2-40B4-BE49-F238E27FC236}">
              <a16:creationId xmlns:a16="http://schemas.microsoft.com/office/drawing/2014/main" xmlns="" id="{00000000-0008-0000-0700-0000B6020000}"/>
            </a:ext>
          </a:extLst>
        </xdr:cNvPr>
        <xdr:cNvSpPr txBox="1"/>
      </xdr:nvSpPr>
      <xdr:spPr>
        <a:xfrm>
          <a:off x="16370300" y="166427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160686</xdr:rowOff>
    </xdr:from>
    <xdr:to>
      <xdr:col>85</xdr:col>
      <xdr:colOff>177800</xdr:colOff>
      <xdr:row>98</xdr:row>
      <xdr:rowOff>90836</xdr:rowOff>
    </xdr:to>
    <xdr:sp macro="" textlink="">
      <xdr:nvSpPr>
        <xdr:cNvPr id="695" name="フローチャート: 判断 694">
          <a:extLst>
            <a:ext uri="{FF2B5EF4-FFF2-40B4-BE49-F238E27FC236}">
              <a16:creationId xmlns:a16="http://schemas.microsoft.com/office/drawing/2014/main" xmlns="" id="{00000000-0008-0000-0700-0000B7020000}"/>
            </a:ext>
          </a:extLst>
        </xdr:cNvPr>
        <xdr:cNvSpPr/>
      </xdr:nvSpPr>
      <xdr:spPr>
        <a:xfrm>
          <a:off x="16268700" y="16791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104764</xdr:rowOff>
    </xdr:from>
    <xdr:to>
      <xdr:col>81</xdr:col>
      <xdr:colOff>50800</xdr:colOff>
      <xdr:row>98</xdr:row>
      <xdr:rowOff>108038</xdr:rowOff>
    </xdr:to>
    <xdr:cxnSp macro="">
      <xdr:nvCxnSpPr>
        <xdr:cNvPr id="696" name="直線コネクタ 695">
          <a:extLst>
            <a:ext uri="{FF2B5EF4-FFF2-40B4-BE49-F238E27FC236}">
              <a16:creationId xmlns:a16="http://schemas.microsoft.com/office/drawing/2014/main" xmlns="" id="{00000000-0008-0000-0700-0000B8020000}"/>
            </a:ext>
          </a:extLst>
        </xdr:cNvPr>
        <xdr:cNvCxnSpPr/>
      </xdr:nvCxnSpPr>
      <xdr:spPr>
        <a:xfrm flipV="1">
          <a:off x="14592300" y="16906864"/>
          <a:ext cx="889000" cy="3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165060</xdr:rowOff>
    </xdr:from>
    <xdr:to>
      <xdr:col>81</xdr:col>
      <xdr:colOff>101600</xdr:colOff>
      <xdr:row>98</xdr:row>
      <xdr:rowOff>95210</xdr:rowOff>
    </xdr:to>
    <xdr:sp macro="" textlink="">
      <xdr:nvSpPr>
        <xdr:cNvPr id="697" name="フローチャート: 判断 696">
          <a:extLst>
            <a:ext uri="{FF2B5EF4-FFF2-40B4-BE49-F238E27FC236}">
              <a16:creationId xmlns:a16="http://schemas.microsoft.com/office/drawing/2014/main" xmlns="" id="{00000000-0008-0000-0700-0000B9020000}"/>
            </a:ext>
          </a:extLst>
        </xdr:cNvPr>
        <xdr:cNvSpPr/>
      </xdr:nvSpPr>
      <xdr:spPr>
        <a:xfrm>
          <a:off x="15430500" y="16795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111737</xdr:rowOff>
    </xdr:from>
    <xdr:ext cx="534377" cy="259045"/>
    <xdr:sp macro="" textlink="">
      <xdr:nvSpPr>
        <xdr:cNvPr id="698" name="テキスト ボックス 697">
          <a:extLst>
            <a:ext uri="{FF2B5EF4-FFF2-40B4-BE49-F238E27FC236}">
              <a16:creationId xmlns:a16="http://schemas.microsoft.com/office/drawing/2014/main" xmlns="" id="{00000000-0008-0000-0700-0000BA020000}"/>
            </a:ext>
          </a:extLst>
        </xdr:cNvPr>
        <xdr:cNvSpPr txBox="1"/>
      </xdr:nvSpPr>
      <xdr:spPr>
        <a:xfrm>
          <a:off x="15214111" y="16570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108038</xdr:rowOff>
    </xdr:from>
    <xdr:to>
      <xdr:col>76</xdr:col>
      <xdr:colOff>114300</xdr:colOff>
      <xdr:row>98</xdr:row>
      <xdr:rowOff>108575</xdr:rowOff>
    </xdr:to>
    <xdr:cxnSp macro="">
      <xdr:nvCxnSpPr>
        <xdr:cNvPr id="699" name="直線コネクタ 698">
          <a:extLst>
            <a:ext uri="{FF2B5EF4-FFF2-40B4-BE49-F238E27FC236}">
              <a16:creationId xmlns:a16="http://schemas.microsoft.com/office/drawing/2014/main" xmlns="" id="{00000000-0008-0000-0700-0000BB020000}"/>
            </a:ext>
          </a:extLst>
        </xdr:cNvPr>
        <xdr:cNvCxnSpPr/>
      </xdr:nvCxnSpPr>
      <xdr:spPr>
        <a:xfrm flipV="1">
          <a:off x="13703300" y="16910138"/>
          <a:ext cx="889000" cy="5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162902</xdr:rowOff>
    </xdr:from>
    <xdr:to>
      <xdr:col>76</xdr:col>
      <xdr:colOff>165100</xdr:colOff>
      <xdr:row>98</xdr:row>
      <xdr:rowOff>93052</xdr:rowOff>
    </xdr:to>
    <xdr:sp macro="" textlink="">
      <xdr:nvSpPr>
        <xdr:cNvPr id="700" name="フローチャート: 判断 699">
          <a:extLst>
            <a:ext uri="{FF2B5EF4-FFF2-40B4-BE49-F238E27FC236}">
              <a16:creationId xmlns:a16="http://schemas.microsoft.com/office/drawing/2014/main" xmlns="" id="{00000000-0008-0000-0700-0000BC020000}"/>
            </a:ext>
          </a:extLst>
        </xdr:cNvPr>
        <xdr:cNvSpPr/>
      </xdr:nvSpPr>
      <xdr:spPr>
        <a:xfrm>
          <a:off x="14541500" y="16793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109579</xdr:rowOff>
    </xdr:from>
    <xdr:ext cx="534377" cy="259045"/>
    <xdr:sp macro="" textlink="">
      <xdr:nvSpPr>
        <xdr:cNvPr id="701" name="テキスト ボックス 700">
          <a:extLst>
            <a:ext uri="{FF2B5EF4-FFF2-40B4-BE49-F238E27FC236}">
              <a16:creationId xmlns:a16="http://schemas.microsoft.com/office/drawing/2014/main" xmlns="" id="{00000000-0008-0000-0700-0000BD020000}"/>
            </a:ext>
          </a:extLst>
        </xdr:cNvPr>
        <xdr:cNvSpPr txBox="1"/>
      </xdr:nvSpPr>
      <xdr:spPr>
        <a:xfrm>
          <a:off x="14325111" y="16568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108575</xdr:rowOff>
    </xdr:from>
    <xdr:to>
      <xdr:col>71</xdr:col>
      <xdr:colOff>177800</xdr:colOff>
      <xdr:row>98</xdr:row>
      <xdr:rowOff>114626</xdr:rowOff>
    </xdr:to>
    <xdr:cxnSp macro="">
      <xdr:nvCxnSpPr>
        <xdr:cNvPr id="702" name="直線コネクタ 701">
          <a:extLst>
            <a:ext uri="{FF2B5EF4-FFF2-40B4-BE49-F238E27FC236}">
              <a16:creationId xmlns:a16="http://schemas.microsoft.com/office/drawing/2014/main" xmlns="" id="{00000000-0008-0000-0700-0000BE020000}"/>
            </a:ext>
          </a:extLst>
        </xdr:cNvPr>
        <xdr:cNvCxnSpPr/>
      </xdr:nvCxnSpPr>
      <xdr:spPr>
        <a:xfrm flipV="1">
          <a:off x="12814300" y="16910675"/>
          <a:ext cx="889000" cy="6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162140</xdr:rowOff>
    </xdr:from>
    <xdr:to>
      <xdr:col>72</xdr:col>
      <xdr:colOff>38100</xdr:colOff>
      <xdr:row>98</xdr:row>
      <xdr:rowOff>92290</xdr:rowOff>
    </xdr:to>
    <xdr:sp macro="" textlink="">
      <xdr:nvSpPr>
        <xdr:cNvPr id="703" name="フローチャート: 判断 702">
          <a:extLst>
            <a:ext uri="{FF2B5EF4-FFF2-40B4-BE49-F238E27FC236}">
              <a16:creationId xmlns:a16="http://schemas.microsoft.com/office/drawing/2014/main" xmlns="" id="{00000000-0008-0000-0700-0000BF020000}"/>
            </a:ext>
          </a:extLst>
        </xdr:cNvPr>
        <xdr:cNvSpPr/>
      </xdr:nvSpPr>
      <xdr:spPr>
        <a:xfrm>
          <a:off x="13652500" y="16792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108817</xdr:rowOff>
    </xdr:from>
    <xdr:ext cx="534377" cy="259045"/>
    <xdr:sp macro="" textlink="">
      <xdr:nvSpPr>
        <xdr:cNvPr id="704" name="テキスト ボックス 703">
          <a:extLst>
            <a:ext uri="{FF2B5EF4-FFF2-40B4-BE49-F238E27FC236}">
              <a16:creationId xmlns:a16="http://schemas.microsoft.com/office/drawing/2014/main" xmlns="" id="{00000000-0008-0000-0700-0000C0020000}"/>
            </a:ext>
          </a:extLst>
        </xdr:cNvPr>
        <xdr:cNvSpPr txBox="1"/>
      </xdr:nvSpPr>
      <xdr:spPr>
        <a:xfrm>
          <a:off x="13436111" y="165680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159446</xdr:rowOff>
    </xdr:from>
    <xdr:to>
      <xdr:col>67</xdr:col>
      <xdr:colOff>101600</xdr:colOff>
      <xdr:row>98</xdr:row>
      <xdr:rowOff>89596</xdr:rowOff>
    </xdr:to>
    <xdr:sp macro="" textlink="">
      <xdr:nvSpPr>
        <xdr:cNvPr id="705" name="フローチャート: 判断 704">
          <a:extLst>
            <a:ext uri="{FF2B5EF4-FFF2-40B4-BE49-F238E27FC236}">
              <a16:creationId xmlns:a16="http://schemas.microsoft.com/office/drawing/2014/main" xmlns="" id="{00000000-0008-0000-0700-0000C1020000}"/>
            </a:ext>
          </a:extLst>
        </xdr:cNvPr>
        <xdr:cNvSpPr/>
      </xdr:nvSpPr>
      <xdr:spPr>
        <a:xfrm>
          <a:off x="12763500" y="16790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106123</xdr:rowOff>
    </xdr:from>
    <xdr:ext cx="534377" cy="259045"/>
    <xdr:sp macro="" textlink="">
      <xdr:nvSpPr>
        <xdr:cNvPr id="706" name="テキスト ボックス 705">
          <a:extLst>
            <a:ext uri="{FF2B5EF4-FFF2-40B4-BE49-F238E27FC236}">
              <a16:creationId xmlns:a16="http://schemas.microsoft.com/office/drawing/2014/main" xmlns="" id="{00000000-0008-0000-0700-0000C2020000}"/>
            </a:ext>
          </a:extLst>
        </xdr:cNvPr>
        <xdr:cNvSpPr txBox="1"/>
      </xdr:nvSpPr>
      <xdr:spPr>
        <a:xfrm>
          <a:off x="12547111" y="16565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xmlns="" id="{00000000-0008-0000-0700-0000C3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xmlns="" id="{00000000-0008-0000-0700-0000C4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xmlns="" id="{00000000-0008-0000-0700-0000C5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xmlns="" id="{00000000-0008-0000-0700-0000C6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1" name="テキスト ボックス 710">
          <a:extLst>
            <a:ext uri="{FF2B5EF4-FFF2-40B4-BE49-F238E27FC236}">
              <a16:creationId xmlns:a16="http://schemas.microsoft.com/office/drawing/2014/main" xmlns="" id="{00000000-0008-0000-0700-0000C7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48121</xdr:rowOff>
    </xdr:from>
    <xdr:to>
      <xdr:col>85</xdr:col>
      <xdr:colOff>177800</xdr:colOff>
      <xdr:row>98</xdr:row>
      <xdr:rowOff>149721</xdr:rowOff>
    </xdr:to>
    <xdr:sp macro="" textlink="">
      <xdr:nvSpPr>
        <xdr:cNvPr id="712" name="楕円 711">
          <a:extLst>
            <a:ext uri="{FF2B5EF4-FFF2-40B4-BE49-F238E27FC236}">
              <a16:creationId xmlns:a16="http://schemas.microsoft.com/office/drawing/2014/main" xmlns="" id="{00000000-0008-0000-0700-0000C8020000}"/>
            </a:ext>
          </a:extLst>
        </xdr:cNvPr>
        <xdr:cNvSpPr/>
      </xdr:nvSpPr>
      <xdr:spPr>
        <a:xfrm>
          <a:off x="16268700" y="16850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139114</xdr:rowOff>
    </xdr:from>
    <xdr:ext cx="534377" cy="259045"/>
    <xdr:sp macro="" textlink="">
      <xdr:nvSpPr>
        <xdr:cNvPr id="713" name="公債費該当値テキスト">
          <a:extLst>
            <a:ext uri="{FF2B5EF4-FFF2-40B4-BE49-F238E27FC236}">
              <a16:creationId xmlns:a16="http://schemas.microsoft.com/office/drawing/2014/main" xmlns="" id="{00000000-0008-0000-0700-0000C9020000}"/>
            </a:ext>
          </a:extLst>
        </xdr:cNvPr>
        <xdr:cNvSpPr txBox="1"/>
      </xdr:nvSpPr>
      <xdr:spPr>
        <a:xfrm>
          <a:off x="16370300" y="167697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53964</xdr:rowOff>
    </xdr:from>
    <xdr:to>
      <xdr:col>81</xdr:col>
      <xdr:colOff>101600</xdr:colOff>
      <xdr:row>98</xdr:row>
      <xdr:rowOff>155564</xdr:rowOff>
    </xdr:to>
    <xdr:sp macro="" textlink="">
      <xdr:nvSpPr>
        <xdr:cNvPr id="714" name="楕円 713">
          <a:extLst>
            <a:ext uri="{FF2B5EF4-FFF2-40B4-BE49-F238E27FC236}">
              <a16:creationId xmlns:a16="http://schemas.microsoft.com/office/drawing/2014/main" xmlns="" id="{00000000-0008-0000-0700-0000CA020000}"/>
            </a:ext>
          </a:extLst>
        </xdr:cNvPr>
        <xdr:cNvSpPr/>
      </xdr:nvSpPr>
      <xdr:spPr>
        <a:xfrm>
          <a:off x="15430500" y="16856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146691</xdr:rowOff>
    </xdr:from>
    <xdr:ext cx="534377" cy="259045"/>
    <xdr:sp macro="" textlink="">
      <xdr:nvSpPr>
        <xdr:cNvPr id="715" name="テキスト ボックス 714">
          <a:extLst>
            <a:ext uri="{FF2B5EF4-FFF2-40B4-BE49-F238E27FC236}">
              <a16:creationId xmlns:a16="http://schemas.microsoft.com/office/drawing/2014/main" xmlns="" id="{00000000-0008-0000-0700-0000CB020000}"/>
            </a:ext>
          </a:extLst>
        </xdr:cNvPr>
        <xdr:cNvSpPr txBox="1"/>
      </xdr:nvSpPr>
      <xdr:spPr>
        <a:xfrm>
          <a:off x="15214111" y="16948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57238</xdr:rowOff>
    </xdr:from>
    <xdr:to>
      <xdr:col>76</xdr:col>
      <xdr:colOff>165100</xdr:colOff>
      <xdr:row>98</xdr:row>
      <xdr:rowOff>158838</xdr:rowOff>
    </xdr:to>
    <xdr:sp macro="" textlink="">
      <xdr:nvSpPr>
        <xdr:cNvPr id="716" name="楕円 715">
          <a:extLst>
            <a:ext uri="{FF2B5EF4-FFF2-40B4-BE49-F238E27FC236}">
              <a16:creationId xmlns:a16="http://schemas.microsoft.com/office/drawing/2014/main" xmlns="" id="{00000000-0008-0000-0700-0000CC020000}"/>
            </a:ext>
          </a:extLst>
        </xdr:cNvPr>
        <xdr:cNvSpPr/>
      </xdr:nvSpPr>
      <xdr:spPr>
        <a:xfrm>
          <a:off x="14541500" y="16859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149965</xdr:rowOff>
    </xdr:from>
    <xdr:ext cx="534377" cy="259045"/>
    <xdr:sp macro="" textlink="">
      <xdr:nvSpPr>
        <xdr:cNvPr id="717" name="テキスト ボックス 716">
          <a:extLst>
            <a:ext uri="{FF2B5EF4-FFF2-40B4-BE49-F238E27FC236}">
              <a16:creationId xmlns:a16="http://schemas.microsoft.com/office/drawing/2014/main" xmlns="" id="{00000000-0008-0000-0700-0000CD020000}"/>
            </a:ext>
          </a:extLst>
        </xdr:cNvPr>
        <xdr:cNvSpPr txBox="1"/>
      </xdr:nvSpPr>
      <xdr:spPr>
        <a:xfrm>
          <a:off x="14325111" y="16952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57775</xdr:rowOff>
    </xdr:from>
    <xdr:to>
      <xdr:col>72</xdr:col>
      <xdr:colOff>38100</xdr:colOff>
      <xdr:row>98</xdr:row>
      <xdr:rowOff>159375</xdr:rowOff>
    </xdr:to>
    <xdr:sp macro="" textlink="">
      <xdr:nvSpPr>
        <xdr:cNvPr id="718" name="楕円 717">
          <a:extLst>
            <a:ext uri="{FF2B5EF4-FFF2-40B4-BE49-F238E27FC236}">
              <a16:creationId xmlns:a16="http://schemas.microsoft.com/office/drawing/2014/main" xmlns="" id="{00000000-0008-0000-0700-0000CE020000}"/>
            </a:ext>
          </a:extLst>
        </xdr:cNvPr>
        <xdr:cNvSpPr/>
      </xdr:nvSpPr>
      <xdr:spPr>
        <a:xfrm>
          <a:off x="13652500" y="16859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150502</xdr:rowOff>
    </xdr:from>
    <xdr:ext cx="534377" cy="259045"/>
    <xdr:sp macro="" textlink="">
      <xdr:nvSpPr>
        <xdr:cNvPr id="719" name="テキスト ボックス 718">
          <a:extLst>
            <a:ext uri="{FF2B5EF4-FFF2-40B4-BE49-F238E27FC236}">
              <a16:creationId xmlns:a16="http://schemas.microsoft.com/office/drawing/2014/main" xmlns="" id="{00000000-0008-0000-0700-0000CF020000}"/>
            </a:ext>
          </a:extLst>
        </xdr:cNvPr>
        <xdr:cNvSpPr txBox="1"/>
      </xdr:nvSpPr>
      <xdr:spPr>
        <a:xfrm>
          <a:off x="13436111" y="16952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63826</xdr:rowOff>
    </xdr:from>
    <xdr:to>
      <xdr:col>67</xdr:col>
      <xdr:colOff>101600</xdr:colOff>
      <xdr:row>98</xdr:row>
      <xdr:rowOff>165426</xdr:rowOff>
    </xdr:to>
    <xdr:sp macro="" textlink="">
      <xdr:nvSpPr>
        <xdr:cNvPr id="720" name="楕円 719">
          <a:extLst>
            <a:ext uri="{FF2B5EF4-FFF2-40B4-BE49-F238E27FC236}">
              <a16:creationId xmlns:a16="http://schemas.microsoft.com/office/drawing/2014/main" xmlns="" id="{00000000-0008-0000-0700-0000D0020000}"/>
            </a:ext>
          </a:extLst>
        </xdr:cNvPr>
        <xdr:cNvSpPr/>
      </xdr:nvSpPr>
      <xdr:spPr>
        <a:xfrm>
          <a:off x="12763500" y="16865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156553</xdr:rowOff>
    </xdr:from>
    <xdr:ext cx="534377" cy="259045"/>
    <xdr:sp macro="" textlink="">
      <xdr:nvSpPr>
        <xdr:cNvPr id="721" name="テキスト ボックス 720">
          <a:extLst>
            <a:ext uri="{FF2B5EF4-FFF2-40B4-BE49-F238E27FC236}">
              <a16:creationId xmlns:a16="http://schemas.microsoft.com/office/drawing/2014/main" xmlns="" id="{00000000-0008-0000-0700-0000D1020000}"/>
            </a:ext>
          </a:extLst>
        </xdr:cNvPr>
        <xdr:cNvSpPr txBox="1"/>
      </xdr:nvSpPr>
      <xdr:spPr>
        <a:xfrm>
          <a:off x="12547111" y="16958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2" name="正方形/長方形 721">
          <a:extLst>
            <a:ext uri="{FF2B5EF4-FFF2-40B4-BE49-F238E27FC236}">
              <a16:creationId xmlns:a16="http://schemas.microsoft.com/office/drawing/2014/main" xmlns="" id="{00000000-0008-0000-0700-0000D2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3" name="正方形/長方形 722">
          <a:extLst>
            <a:ext uri="{FF2B5EF4-FFF2-40B4-BE49-F238E27FC236}">
              <a16:creationId xmlns:a16="http://schemas.microsoft.com/office/drawing/2014/main" xmlns="" id="{00000000-0008-0000-0700-0000D3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4" name="正方形/長方形 723">
          <a:extLst>
            <a:ext uri="{FF2B5EF4-FFF2-40B4-BE49-F238E27FC236}">
              <a16:creationId xmlns:a16="http://schemas.microsoft.com/office/drawing/2014/main" xmlns="" id="{00000000-0008-0000-0700-0000D4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5" name="正方形/長方形 724">
          <a:extLst>
            <a:ext uri="{FF2B5EF4-FFF2-40B4-BE49-F238E27FC236}">
              <a16:creationId xmlns:a16="http://schemas.microsoft.com/office/drawing/2014/main" xmlns="" id="{00000000-0008-0000-0700-0000D5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6" name="正方形/長方形 725">
          <a:extLst>
            <a:ext uri="{FF2B5EF4-FFF2-40B4-BE49-F238E27FC236}">
              <a16:creationId xmlns:a16="http://schemas.microsoft.com/office/drawing/2014/main" xmlns="" id="{00000000-0008-0000-0700-0000D6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7" name="正方形/長方形 726">
          <a:extLst>
            <a:ext uri="{FF2B5EF4-FFF2-40B4-BE49-F238E27FC236}">
              <a16:creationId xmlns:a16="http://schemas.microsoft.com/office/drawing/2014/main" xmlns="" id="{00000000-0008-0000-0700-0000D7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8" name="正方形/長方形 727">
          <a:extLst>
            <a:ext uri="{FF2B5EF4-FFF2-40B4-BE49-F238E27FC236}">
              <a16:creationId xmlns:a16="http://schemas.microsoft.com/office/drawing/2014/main" xmlns="" id="{00000000-0008-0000-0700-0000D8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9" name="正方形/長方形 728">
          <a:extLst>
            <a:ext uri="{FF2B5EF4-FFF2-40B4-BE49-F238E27FC236}">
              <a16:creationId xmlns:a16="http://schemas.microsoft.com/office/drawing/2014/main" xmlns="" id="{00000000-0008-0000-0700-0000D9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0" name="テキスト ボックス 729">
          <a:extLst>
            <a:ext uri="{FF2B5EF4-FFF2-40B4-BE49-F238E27FC236}">
              <a16:creationId xmlns:a16="http://schemas.microsoft.com/office/drawing/2014/main" xmlns="" id="{00000000-0008-0000-0700-0000DA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1" name="直線コネクタ 730">
          <a:extLst>
            <a:ext uri="{FF2B5EF4-FFF2-40B4-BE49-F238E27FC236}">
              <a16:creationId xmlns:a16="http://schemas.microsoft.com/office/drawing/2014/main" xmlns="" id="{00000000-0008-0000-0700-0000DB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2" name="直線コネクタ 731">
          <a:extLst>
            <a:ext uri="{FF2B5EF4-FFF2-40B4-BE49-F238E27FC236}">
              <a16:creationId xmlns:a16="http://schemas.microsoft.com/office/drawing/2014/main" xmlns="" id="{00000000-0008-0000-0700-0000DC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3" name="テキスト ボックス 732">
          <a:extLst>
            <a:ext uri="{FF2B5EF4-FFF2-40B4-BE49-F238E27FC236}">
              <a16:creationId xmlns:a16="http://schemas.microsoft.com/office/drawing/2014/main" xmlns="" id="{00000000-0008-0000-0700-0000DD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4" name="直線コネクタ 733">
          <a:extLst>
            <a:ext uri="{FF2B5EF4-FFF2-40B4-BE49-F238E27FC236}">
              <a16:creationId xmlns:a16="http://schemas.microsoft.com/office/drawing/2014/main" xmlns="" id="{00000000-0008-0000-0700-0000DE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5" name="テキスト ボックス 734">
          <a:extLst>
            <a:ext uri="{FF2B5EF4-FFF2-40B4-BE49-F238E27FC236}">
              <a16:creationId xmlns:a16="http://schemas.microsoft.com/office/drawing/2014/main" xmlns="" id="{00000000-0008-0000-0700-0000DF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6" name="直線コネクタ 735">
          <a:extLst>
            <a:ext uri="{FF2B5EF4-FFF2-40B4-BE49-F238E27FC236}">
              <a16:creationId xmlns:a16="http://schemas.microsoft.com/office/drawing/2014/main" xmlns="" id="{00000000-0008-0000-0700-0000E0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7" name="テキスト ボックス 736">
          <a:extLst>
            <a:ext uri="{FF2B5EF4-FFF2-40B4-BE49-F238E27FC236}">
              <a16:creationId xmlns:a16="http://schemas.microsoft.com/office/drawing/2014/main" xmlns="" id="{00000000-0008-0000-0700-0000E1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8" name="直線コネクタ 737">
          <a:extLst>
            <a:ext uri="{FF2B5EF4-FFF2-40B4-BE49-F238E27FC236}">
              <a16:creationId xmlns:a16="http://schemas.microsoft.com/office/drawing/2014/main" xmlns="" id="{00000000-0008-0000-0700-0000E2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39" name="テキスト ボックス 738">
          <a:extLst>
            <a:ext uri="{FF2B5EF4-FFF2-40B4-BE49-F238E27FC236}">
              <a16:creationId xmlns:a16="http://schemas.microsoft.com/office/drawing/2014/main" xmlns="" id="{00000000-0008-0000-0700-0000E3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0" name="直線コネクタ 739">
          <a:extLst>
            <a:ext uri="{FF2B5EF4-FFF2-40B4-BE49-F238E27FC236}">
              <a16:creationId xmlns:a16="http://schemas.microsoft.com/office/drawing/2014/main" xmlns="" id="{00000000-0008-0000-0700-0000E4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41" name="テキスト ボックス 740">
          <a:extLst>
            <a:ext uri="{FF2B5EF4-FFF2-40B4-BE49-F238E27FC236}">
              <a16:creationId xmlns:a16="http://schemas.microsoft.com/office/drawing/2014/main" xmlns="" id="{00000000-0008-0000-0700-0000E5020000}"/>
            </a:ext>
          </a:extLst>
        </xdr:cNvPr>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2" name="直線コネクタ 741">
          <a:extLst>
            <a:ext uri="{FF2B5EF4-FFF2-40B4-BE49-F238E27FC236}">
              <a16:creationId xmlns:a16="http://schemas.microsoft.com/office/drawing/2014/main" xmlns="" id="{00000000-0008-0000-0700-0000E6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3" name="テキスト ボックス 742">
          <a:extLst>
            <a:ext uri="{FF2B5EF4-FFF2-40B4-BE49-F238E27FC236}">
              <a16:creationId xmlns:a16="http://schemas.microsoft.com/office/drawing/2014/main" xmlns="" id="{00000000-0008-0000-0700-0000E7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4" name="諸支出金グラフ枠">
          <a:extLst>
            <a:ext uri="{FF2B5EF4-FFF2-40B4-BE49-F238E27FC236}">
              <a16:creationId xmlns:a16="http://schemas.microsoft.com/office/drawing/2014/main" xmlns="" id="{00000000-0008-0000-0700-0000E8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29</xdr:row>
      <xdr:rowOff>149416</xdr:rowOff>
    </xdr:from>
    <xdr:to>
      <xdr:col>116</xdr:col>
      <xdr:colOff>62864</xdr:colOff>
      <xdr:row>39</xdr:row>
      <xdr:rowOff>44450</xdr:rowOff>
    </xdr:to>
    <xdr:cxnSp macro="">
      <xdr:nvCxnSpPr>
        <xdr:cNvPr id="745" name="直線コネクタ 744">
          <a:extLst>
            <a:ext uri="{FF2B5EF4-FFF2-40B4-BE49-F238E27FC236}">
              <a16:creationId xmlns:a16="http://schemas.microsoft.com/office/drawing/2014/main" xmlns="" id="{00000000-0008-0000-0700-0000E9020000}"/>
            </a:ext>
          </a:extLst>
        </xdr:cNvPr>
        <xdr:cNvCxnSpPr/>
      </xdr:nvCxnSpPr>
      <xdr:spPr>
        <a:xfrm flipV="1">
          <a:off x="22159595" y="5121466"/>
          <a:ext cx="1269" cy="16095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73360</xdr:rowOff>
    </xdr:from>
    <xdr:ext cx="249299" cy="259045"/>
    <xdr:sp macro="" textlink="">
      <xdr:nvSpPr>
        <xdr:cNvPr id="746" name="諸支出金最小値テキスト">
          <a:extLst>
            <a:ext uri="{FF2B5EF4-FFF2-40B4-BE49-F238E27FC236}">
              <a16:creationId xmlns:a16="http://schemas.microsoft.com/office/drawing/2014/main" xmlns="" id="{00000000-0008-0000-0700-0000EA020000}"/>
            </a:ext>
          </a:extLst>
        </xdr:cNvPr>
        <xdr:cNvSpPr txBox="1"/>
      </xdr:nvSpPr>
      <xdr:spPr>
        <a:xfrm>
          <a:off x="22212300" y="675991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7" name="直線コネクタ 746">
          <a:extLst>
            <a:ext uri="{FF2B5EF4-FFF2-40B4-BE49-F238E27FC236}">
              <a16:creationId xmlns:a16="http://schemas.microsoft.com/office/drawing/2014/main" xmlns="" id="{00000000-0008-0000-0700-0000EB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96093</xdr:rowOff>
    </xdr:from>
    <xdr:ext cx="469744" cy="259045"/>
    <xdr:sp macro="" textlink="">
      <xdr:nvSpPr>
        <xdr:cNvPr id="748" name="諸支出金最大値テキスト">
          <a:extLst>
            <a:ext uri="{FF2B5EF4-FFF2-40B4-BE49-F238E27FC236}">
              <a16:creationId xmlns:a16="http://schemas.microsoft.com/office/drawing/2014/main" xmlns="" id="{00000000-0008-0000-0700-0000EC020000}"/>
            </a:ext>
          </a:extLst>
        </xdr:cNvPr>
        <xdr:cNvSpPr txBox="1"/>
      </xdr:nvSpPr>
      <xdr:spPr>
        <a:xfrm>
          <a:off x="22212300" y="4896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8,449</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29</xdr:row>
      <xdr:rowOff>149416</xdr:rowOff>
    </xdr:from>
    <xdr:to>
      <xdr:col>116</xdr:col>
      <xdr:colOff>152400</xdr:colOff>
      <xdr:row>29</xdr:row>
      <xdr:rowOff>149416</xdr:rowOff>
    </xdr:to>
    <xdr:cxnSp macro="">
      <xdr:nvCxnSpPr>
        <xdr:cNvPr id="749" name="直線コネクタ 748">
          <a:extLst>
            <a:ext uri="{FF2B5EF4-FFF2-40B4-BE49-F238E27FC236}">
              <a16:creationId xmlns:a16="http://schemas.microsoft.com/office/drawing/2014/main" xmlns="" id="{00000000-0008-0000-0700-0000ED020000}"/>
            </a:ext>
          </a:extLst>
        </xdr:cNvPr>
        <xdr:cNvCxnSpPr/>
      </xdr:nvCxnSpPr>
      <xdr:spPr>
        <a:xfrm>
          <a:off x="22072600" y="51214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0" name="直線コネクタ 749">
          <a:extLst>
            <a:ext uri="{FF2B5EF4-FFF2-40B4-BE49-F238E27FC236}">
              <a16:creationId xmlns:a16="http://schemas.microsoft.com/office/drawing/2014/main" xmlns="" id="{00000000-0008-0000-0700-0000EE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162259</xdr:rowOff>
    </xdr:from>
    <xdr:ext cx="378565" cy="259045"/>
    <xdr:sp macro="" textlink="">
      <xdr:nvSpPr>
        <xdr:cNvPr id="751" name="諸支出金平均値テキスト">
          <a:extLst>
            <a:ext uri="{FF2B5EF4-FFF2-40B4-BE49-F238E27FC236}">
              <a16:creationId xmlns:a16="http://schemas.microsoft.com/office/drawing/2014/main" xmlns="" id="{00000000-0008-0000-0700-0000EF020000}"/>
            </a:ext>
          </a:extLst>
        </xdr:cNvPr>
        <xdr:cNvSpPr txBox="1"/>
      </xdr:nvSpPr>
      <xdr:spPr>
        <a:xfrm>
          <a:off x="22212300" y="650590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139382</xdr:rowOff>
    </xdr:from>
    <xdr:to>
      <xdr:col>116</xdr:col>
      <xdr:colOff>114300</xdr:colOff>
      <xdr:row>39</xdr:row>
      <xdr:rowOff>69532</xdr:rowOff>
    </xdr:to>
    <xdr:sp macro="" textlink="">
      <xdr:nvSpPr>
        <xdr:cNvPr id="752" name="フローチャート: 判断 751">
          <a:extLst>
            <a:ext uri="{FF2B5EF4-FFF2-40B4-BE49-F238E27FC236}">
              <a16:creationId xmlns:a16="http://schemas.microsoft.com/office/drawing/2014/main" xmlns="" id="{00000000-0008-0000-0700-0000F0020000}"/>
            </a:ext>
          </a:extLst>
        </xdr:cNvPr>
        <xdr:cNvSpPr/>
      </xdr:nvSpPr>
      <xdr:spPr>
        <a:xfrm>
          <a:off x="22110700" y="6654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3" name="直線コネクタ 752">
          <a:extLst>
            <a:ext uri="{FF2B5EF4-FFF2-40B4-BE49-F238E27FC236}">
              <a16:creationId xmlns:a16="http://schemas.microsoft.com/office/drawing/2014/main" xmlns="" id="{00000000-0008-0000-0700-0000F1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142240</xdr:rowOff>
    </xdr:from>
    <xdr:to>
      <xdr:col>112</xdr:col>
      <xdr:colOff>38100</xdr:colOff>
      <xdr:row>39</xdr:row>
      <xdr:rowOff>72390</xdr:rowOff>
    </xdr:to>
    <xdr:sp macro="" textlink="">
      <xdr:nvSpPr>
        <xdr:cNvPr id="754" name="フローチャート: 判断 753">
          <a:extLst>
            <a:ext uri="{FF2B5EF4-FFF2-40B4-BE49-F238E27FC236}">
              <a16:creationId xmlns:a16="http://schemas.microsoft.com/office/drawing/2014/main" xmlns="" id="{00000000-0008-0000-0700-0000F2020000}"/>
            </a:ext>
          </a:extLst>
        </xdr:cNvPr>
        <xdr:cNvSpPr/>
      </xdr:nvSpPr>
      <xdr:spPr>
        <a:xfrm>
          <a:off x="21272500" y="6657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88917</xdr:rowOff>
    </xdr:from>
    <xdr:ext cx="378565" cy="259045"/>
    <xdr:sp macro="" textlink="">
      <xdr:nvSpPr>
        <xdr:cNvPr id="755" name="テキスト ボックス 754">
          <a:extLst>
            <a:ext uri="{FF2B5EF4-FFF2-40B4-BE49-F238E27FC236}">
              <a16:creationId xmlns:a16="http://schemas.microsoft.com/office/drawing/2014/main" xmlns="" id="{00000000-0008-0000-0700-0000F3020000}"/>
            </a:ext>
          </a:extLst>
        </xdr:cNvPr>
        <xdr:cNvSpPr txBox="1"/>
      </xdr:nvSpPr>
      <xdr:spPr>
        <a:xfrm>
          <a:off x="21134017" y="64325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6" name="直線コネクタ 755">
          <a:extLst>
            <a:ext uri="{FF2B5EF4-FFF2-40B4-BE49-F238E27FC236}">
              <a16:creationId xmlns:a16="http://schemas.microsoft.com/office/drawing/2014/main" xmlns="" id="{00000000-0008-0000-0700-0000F4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134430</xdr:rowOff>
    </xdr:from>
    <xdr:to>
      <xdr:col>107</xdr:col>
      <xdr:colOff>101600</xdr:colOff>
      <xdr:row>39</xdr:row>
      <xdr:rowOff>64580</xdr:rowOff>
    </xdr:to>
    <xdr:sp macro="" textlink="">
      <xdr:nvSpPr>
        <xdr:cNvPr id="757" name="フローチャート: 判断 756">
          <a:extLst>
            <a:ext uri="{FF2B5EF4-FFF2-40B4-BE49-F238E27FC236}">
              <a16:creationId xmlns:a16="http://schemas.microsoft.com/office/drawing/2014/main" xmlns="" id="{00000000-0008-0000-0700-0000F5020000}"/>
            </a:ext>
          </a:extLst>
        </xdr:cNvPr>
        <xdr:cNvSpPr/>
      </xdr:nvSpPr>
      <xdr:spPr>
        <a:xfrm>
          <a:off x="20383500" y="6649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81106</xdr:rowOff>
    </xdr:from>
    <xdr:ext cx="378565" cy="259045"/>
    <xdr:sp macro="" textlink="">
      <xdr:nvSpPr>
        <xdr:cNvPr id="758" name="テキスト ボックス 757">
          <a:extLst>
            <a:ext uri="{FF2B5EF4-FFF2-40B4-BE49-F238E27FC236}">
              <a16:creationId xmlns:a16="http://schemas.microsoft.com/office/drawing/2014/main" xmlns="" id="{00000000-0008-0000-0700-0000F6020000}"/>
            </a:ext>
          </a:extLst>
        </xdr:cNvPr>
        <xdr:cNvSpPr txBox="1"/>
      </xdr:nvSpPr>
      <xdr:spPr>
        <a:xfrm>
          <a:off x="20245017" y="642475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9" name="直線コネクタ 758">
          <a:extLst>
            <a:ext uri="{FF2B5EF4-FFF2-40B4-BE49-F238E27FC236}">
              <a16:creationId xmlns:a16="http://schemas.microsoft.com/office/drawing/2014/main" xmlns="" id="{00000000-0008-0000-0700-0000F7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89091</xdr:rowOff>
    </xdr:from>
    <xdr:to>
      <xdr:col>102</xdr:col>
      <xdr:colOff>165100</xdr:colOff>
      <xdr:row>39</xdr:row>
      <xdr:rowOff>19241</xdr:rowOff>
    </xdr:to>
    <xdr:sp macro="" textlink="">
      <xdr:nvSpPr>
        <xdr:cNvPr id="760" name="フローチャート: 判断 759">
          <a:extLst>
            <a:ext uri="{FF2B5EF4-FFF2-40B4-BE49-F238E27FC236}">
              <a16:creationId xmlns:a16="http://schemas.microsoft.com/office/drawing/2014/main" xmlns="" id="{00000000-0008-0000-0700-0000F8020000}"/>
            </a:ext>
          </a:extLst>
        </xdr:cNvPr>
        <xdr:cNvSpPr/>
      </xdr:nvSpPr>
      <xdr:spPr>
        <a:xfrm>
          <a:off x="19494500" y="6604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35768</xdr:rowOff>
    </xdr:from>
    <xdr:ext cx="378565" cy="259045"/>
    <xdr:sp macro="" textlink="">
      <xdr:nvSpPr>
        <xdr:cNvPr id="761" name="テキスト ボックス 760">
          <a:extLst>
            <a:ext uri="{FF2B5EF4-FFF2-40B4-BE49-F238E27FC236}">
              <a16:creationId xmlns:a16="http://schemas.microsoft.com/office/drawing/2014/main" xmlns="" id="{00000000-0008-0000-0700-0000F9020000}"/>
            </a:ext>
          </a:extLst>
        </xdr:cNvPr>
        <xdr:cNvSpPr txBox="1"/>
      </xdr:nvSpPr>
      <xdr:spPr>
        <a:xfrm>
          <a:off x="19356017" y="63794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141097</xdr:rowOff>
    </xdr:from>
    <xdr:to>
      <xdr:col>98</xdr:col>
      <xdr:colOff>38100</xdr:colOff>
      <xdr:row>39</xdr:row>
      <xdr:rowOff>71247</xdr:rowOff>
    </xdr:to>
    <xdr:sp macro="" textlink="">
      <xdr:nvSpPr>
        <xdr:cNvPr id="762" name="フローチャート: 判断 761">
          <a:extLst>
            <a:ext uri="{FF2B5EF4-FFF2-40B4-BE49-F238E27FC236}">
              <a16:creationId xmlns:a16="http://schemas.microsoft.com/office/drawing/2014/main" xmlns="" id="{00000000-0008-0000-0700-0000FA020000}"/>
            </a:ext>
          </a:extLst>
        </xdr:cNvPr>
        <xdr:cNvSpPr/>
      </xdr:nvSpPr>
      <xdr:spPr>
        <a:xfrm>
          <a:off x="18605500" y="6656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87774</xdr:rowOff>
    </xdr:from>
    <xdr:ext cx="378565" cy="259045"/>
    <xdr:sp macro="" textlink="">
      <xdr:nvSpPr>
        <xdr:cNvPr id="763" name="テキスト ボックス 762">
          <a:extLst>
            <a:ext uri="{FF2B5EF4-FFF2-40B4-BE49-F238E27FC236}">
              <a16:creationId xmlns:a16="http://schemas.microsoft.com/office/drawing/2014/main" xmlns="" id="{00000000-0008-0000-0700-0000FB020000}"/>
            </a:ext>
          </a:extLst>
        </xdr:cNvPr>
        <xdr:cNvSpPr txBox="1"/>
      </xdr:nvSpPr>
      <xdr:spPr>
        <a:xfrm>
          <a:off x="18467017" y="64314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xmlns="" id="{00000000-0008-0000-0700-0000FC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xmlns="" id="{00000000-0008-0000-0700-0000FD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xmlns="" id="{00000000-0008-0000-0700-0000FE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xmlns="" id="{00000000-0008-0000-0700-0000FF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8" name="テキスト ボックス 767">
          <a:extLst>
            <a:ext uri="{FF2B5EF4-FFF2-40B4-BE49-F238E27FC236}">
              <a16:creationId xmlns:a16="http://schemas.microsoft.com/office/drawing/2014/main" xmlns="" id="{00000000-0008-0000-0700-000000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9" name="楕円 768">
          <a:extLst>
            <a:ext uri="{FF2B5EF4-FFF2-40B4-BE49-F238E27FC236}">
              <a16:creationId xmlns:a16="http://schemas.microsoft.com/office/drawing/2014/main" xmlns="" id="{00000000-0008-0000-0700-00000103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117810</xdr:rowOff>
    </xdr:from>
    <xdr:ext cx="249299" cy="259045"/>
    <xdr:sp macro="" textlink="">
      <xdr:nvSpPr>
        <xdr:cNvPr id="770" name="諸支出金該当値テキスト">
          <a:extLst>
            <a:ext uri="{FF2B5EF4-FFF2-40B4-BE49-F238E27FC236}">
              <a16:creationId xmlns:a16="http://schemas.microsoft.com/office/drawing/2014/main" xmlns="" id="{00000000-0008-0000-0700-000002030000}"/>
            </a:ext>
          </a:extLst>
        </xdr:cNvPr>
        <xdr:cNvSpPr txBox="1"/>
      </xdr:nvSpPr>
      <xdr:spPr>
        <a:xfrm>
          <a:off x="22212300" y="663291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1" name="楕円 770">
          <a:extLst>
            <a:ext uri="{FF2B5EF4-FFF2-40B4-BE49-F238E27FC236}">
              <a16:creationId xmlns:a16="http://schemas.microsoft.com/office/drawing/2014/main" xmlns="" id="{00000000-0008-0000-0700-00000303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2" name="テキスト ボックス 771">
          <a:extLst>
            <a:ext uri="{FF2B5EF4-FFF2-40B4-BE49-F238E27FC236}">
              <a16:creationId xmlns:a16="http://schemas.microsoft.com/office/drawing/2014/main" xmlns="" id="{00000000-0008-0000-0700-00000403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3" name="楕円 772">
          <a:extLst>
            <a:ext uri="{FF2B5EF4-FFF2-40B4-BE49-F238E27FC236}">
              <a16:creationId xmlns:a16="http://schemas.microsoft.com/office/drawing/2014/main" xmlns="" id="{00000000-0008-0000-0700-00000503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4" name="テキスト ボックス 773">
          <a:extLst>
            <a:ext uri="{FF2B5EF4-FFF2-40B4-BE49-F238E27FC236}">
              <a16:creationId xmlns:a16="http://schemas.microsoft.com/office/drawing/2014/main" xmlns="" id="{00000000-0008-0000-0700-00000603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5" name="楕円 774">
          <a:extLst>
            <a:ext uri="{FF2B5EF4-FFF2-40B4-BE49-F238E27FC236}">
              <a16:creationId xmlns:a16="http://schemas.microsoft.com/office/drawing/2014/main" xmlns="" id="{00000000-0008-0000-0700-00000703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6" name="テキスト ボックス 775">
          <a:extLst>
            <a:ext uri="{FF2B5EF4-FFF2-40B4-BE49-F238E27FC236}">
              <a16:creationId xmlns:a16="http://schemas.microsoft.com/office/drawing/2014/main" xmlns="" id="{00000000-0008-0000-0700-00000803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7" name="楕円 776">
          <a:extLst>
            <a:ext uri="{FF2B5EF4-FFF2-40B4-BE49-F238E27FC236}">
              <a16:creationId xmlns:a16="http://schemas.microsoft.com/office/drawing/2014/main" xmlns="" id="{00000000-0008-0000-0700-00000903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8" name="テキスト ボックス 777">
          <a:extLst>
            <a:ext uri="{FF2B5EF4-FFF2-40B4-BE49-F238E27FC236}">
              <a16:creationId xmlns:a16="http://schemas.microsoft.com/office/drawing/2014/main" xmlns="" id="{00000000-0008-0000-0700-00000A03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9" name="正方形/長方形 778">
          <a:extLst>
            <a:ext uri="{FF2B5EF4-FFF2-40B4-BE49-F238E27FC236}">
              <a16:creationId xmlns:a16="http://schemas.microsoft.com/office/drawing/2014/main" xmlns="" id="{00000000-0008-0000-0700-00000B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0" name="正方形/長方形 779">
          <a:extLst>
            <a:ext uri="{FF2B5EF4-FFF2-40B4-BE49-F238E27FC236}">
              <a16:creationId xmlns:a16="http://schemas.microsoft.com/office/drawing/2014/main" xmlns="" id="{00000000-0008-0000-0700-00000C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1" name="正方形/長方形 780">
          <a:extLst>
            <a:ext uri="{FF2B5EF4-FFF2-40B4-BE49-F238E27FC236}">
              <a16:creationId xmlns:a16="http://schemas.microsoft.com/office/drawing/2014/main" xmlns="" id="{00000000-0008-0000-0700-00000D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2" name="正方形/長方形 781">
          <a:extLst>
            <a:ext uri="{FF2B5EF4-FFF2-40B4-BE49-F238E27FC236}">
              <a16:creationId xmlns:a16="http://schemas.microsoft.com/office/drawing/2014/main" xmlns="" id="{00000000-0008-0000-0700-00000E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3" name="正方形/長方形 782">
          <a:extLst>
            <a:ext uri="{FF2B5EF4-FFF2-40B4-BE49-F238E27FC236}">
              <a16:creationId xmlns:a16="http://schemas.microsoft.com/office/drawing/2014/main" xmlns="" id="{00000000-0008-0000-0700-00000F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4" name="正方形/長方形 783">
          <a:extLst>
            <a:ext uri="{FF2B5EF4-FFF2-40B4-BE49-F238E27FC236}">
              <a16:creationId xmlns:a16="http://schemas.microsoft.com/office/drawing/2014/main" xmlns="" id="{00000000-0008-0000-0700-000010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5" name="正方形/長方形 784">
          <a:extLst>
            <a:ext uri="{FF2B5EF4-FFF2-40B4-BE49-F238E27FC236}">
              <a16:creationId xmlns:a16="http://schemas.microsoft.com/office/drawing/2014/main" xmlns="" id="{00000000-0008-0000-0700-000011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6" name="正方形/長方形 785">
          <a:extLst>
            <a:ext uri="{FF2B5EF4-FFF2-40B4-BE49-F238E27FC236}">
              <a16:creationId xmlns:a16="http://schemas.microsoft.com/office/drawing/2014/main" xmlns="" id="{00000000-0008-0000-0700-000012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7" name="テキスト ボックス 786">
          <a:extLst>
            <a:ext uri="{FF2B5EF4-FFF2-40B4-BE49-F238E27FC236}">
              <a16:creationId xmlns:a16="http://schemas.microsoft.com/office/drawing/2014/main" xmlns="" id="{00000000-0008-0000-0700-000013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8" name="直線コネクタ 787">
          <a:extLst>
            <a:ext uri="{FF2B5EF4-FFF2-40B4-BE49-F238E27FC236}">
              <a16:creationId xmlns:a16="http://schemas.microsoft.com/office/drawing/2014/main" xmlns="" id="{00000000-0008-0000-0700-000014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9" name="直線コネクタ 788">
          <a:extLst>
            <a:ext uri="{FF2B5EF4-FFF2-40B4-BE49-F238E27FC236}">
              <a16:creationId xmlns:a16="http://schemas.microsoft.com/office/drawing/2014/main" xmlns="" id="{00000000-0008-0000-0700-000015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90" name="テキスト ボックス 789">
          <a:extLst>
            <a:ext uri="{FF2B5EF4-FFF2-40B4-BE49-F238E27FC236}">
              <a16:creationId xmlns:a16="http://schemas.microsoft.com/office/drawing/2014/main" xmlns="" id="{00000000-0008-0000-0700-000016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91" name="直線コネクタ 790">
          <a:extLst>
            <a:ext uri="{FF2B5EF4-FFF2-40B4-BE49-F238E27FC236}">
              <a16:creationId xmlns:a16="http://schemas.microsoft.com/office/drawing/2014/main" xmlns="" id="{00000000-0008-0000-0700-000017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35577</xdr:rowOff>
    </xdr:from>
    <xdr:ext cx="467179" cy="259045"/>
    <xdr:sp macro="" textlink="">
      <xdr:nvSpPr>
        <xdr:cNvPr id="792" name="テキスト ボックス 791">
          <a:extLst>
            <a:ext uri="{FF2B5EF4-FFF2-40B4-BE49-F238E27FC236}">
              <a16:creationId xmlns:a16="http://schemas.microsoft.com/office/drawing/2014/main" xmlns="" id="{00000000-0008-0000-0700-000018030000}"/>
            </a:ext>
          </a:extLst>
        </xdr:cNvPr>
        <xdr:cNvSpPr txBox="1"/>
      </xdr:nvSpPr>
      <xdr:spPr>
        <a:xfrm>
          <a:off x="17820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93" name="直線コネクタ 792">
          <a:extLst>
            <a:ext uri="{FF2B5EF4-FFF2-40B4-BE49-F238E27FC236}">
              <a16:creationId xmlns:a16="http://schemas.microsoft.com/office/drawing/2014/main" xmlns="" id="{00000000-0008-0000-0700-000019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53</xdr:row>
      <xdr:rowOff>168927</xdr:rowOff>
    </xdr:from>
    <xdr:ext cx="467179" cy="259045"/>
    <xdr:sp macro="" textlink="">
      <xdr:nvSpPr>
        <xdr:cNvPr id="794" name="テキスト ボックス 793">
          <a:extLst>
            <a:ext uri="{FF2B5EF4-FFF2-40B4-BE49-F238E27FC236}">
              <a16:creationId xmlns:a16="http://schemas.microsoft.com/office/drawing/2014/main" xmlns="" id="{00000000-0008-0000-0700-00001A030000}"/>
            </a:ext>
          </a:extLst>
        </xdr:cNvPr>
        <xdr:cNvSpPr txBox="1"/>
      </xdr:nvSpPr>
      <xdr:spPr>
        <a:xfrm>
          <a:off x="17820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95" name="直線コネクタ 794">
          <a:extLst>
            <a:ext uri="{FF2B5EF4-FFF2-40B4-BE49-F238E27FC236}">
              <a16:creationId xmlns:a16="http://schemas.microsoft.com/office/drawing/2014/main" xmlns="" id="{00000000-0008-0000-0700-00001B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51</xdr:row>
      <xdr:rowOff>130827</xdr:rowOff>
    </xdr:from>
    <xdr:ext cx="467179" cy="259045"/>
    <xdr:sp macro="" textlink="">
      <xdr:nvSpPr>
        <xdr:cNvPr id="796" name="テキスト ボックス 795">
          <a:extLst>
            <a:ext uri="{FF2B5EF4-FFF2-40B4-BE49-F238E27FC236}">
              <a16:creationId xmlns:a16="http://schemas.microsoft.com/office/drawing/2014/main" xmlns="" id="{00000000-0008-0000-0700-00001C030000}"/>
            </a:ext>
          </a:extLst>
        </xdr:cNvPr>
        <xdr:cNvSpPr txBox="1"/>
      </xdr:nvSpPr>
      <xdr:spPr>
        <a:xfrm>
          <a:off x="17820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7" name="直線コネクタ 796">
          <a:extLst>
            <a:ext uri="{FF2B5EF4-FFF2-40B4-BE49-F238E27FC236}">
              <a16:creationId xmlns:a16="http://schemas.microsoft.com/office/drawing/2014/main" xmlns="" id="{00000000-0008-0000-0700-00001D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8" name="テキスト ボックス 797">
          <a:extLst>
            <a:ext uri="{FF2B5EF4-FFF2-40B4-BE49-F238E27FC236}">
              <a16:creationId xmlns:a16="http://schemas.microsoft.com/office/drawing/2014/main" xmlns="" id="{00000000-0008-0000-0700-00001E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9" name="直線コネクタ 798">
          <a:extLst>
            <a:ext uri="{FF2B5EF4-FFF2-40B4-BE49-F238E27FC236}">
              <a16:creationId xmlns:a16="http://schemas.microsoft.com/office/drawing/2014/main" xmlns="" id="{00000000-0008-0000-0700-00001F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800" name="テキスト ボックス 799">
          <a:extLst>
            <a:ext uri="{FF2B5EF4-FFF2-40B4-BE49-F238E27FC236}">
              <a16:creationId xmlns:a16="http://schemas.microsoft.com/office/drawing/2014/main" xmlns="" id="{00000000-0008-0000-0700-000020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1" name="前年度繰上充用金グラフ枠">
          <a:extLst>
            <a:ext uri="{FF2B5EF4-FFF2-40B4-BE49-F238E27FC236}">
              <a16:creationId xmlns:a16="http://schemas.microsoft.com/office/drawing/2014/main" xmlns="" id="{00000000-0008-0000-0700-000021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168021</xdr:rowOff>
    </xdr:from>
    <xdr:to>
      <xdr:col>116</xdr:col>
      <xdr:colOff>62864</xdr:colOff>
      <xdr:row>59</xdr:row>
      <xdr:rowOff>44450</xdr:rowOff>
    </xdr:to>
    <xdr:cxnSp macro="">
      <xdr:nvCxnSpPr>
        <xdr:cNvPr id="802" name="直線コネクタ 801">
          <a:extLst>
            <a:ext uri="{FF2B5EF4-FFF2-40B4-BE49-F238E27FC236}">
              <a16:creationId xmlns:a16="http://schemas.microsoft.com/office/drawing/2014/main" xmlns="" id="{00000000-0008-0000-0700-000022030000}"/>
            </a:ext>
          </a:extLst>
        </xdr:cNvPr>
        <xdr:cNvCxnSpPr/>
      </xdr:nvCxnSpPr>
      <xdr:spPr>
        <a:xfrm flipV="1">
          <a:off x="22159595" y="8740521"/>
          <a:ext cx="1269" cy="14194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92219</xdr:rowOff>
    </xdr:from>
    <xdr:ext cx="249299" cy="259045"/>
    <xdr:sp macro="" textlink="">
      <xdr:nvSpPr>
        <xdr:cNvPr id="803" name="前年度繰上充用金最小値テキスト">
          <a:extLst>
            <a:ext uri="{FF2B5EF4-FFF2-40B4-BE49-F238E27FC236}">
              <a16:creationId xmlns:a16="http://schemas.microsoft.com/office/drawing/2014/main" xmlns="" id="{00000000-0008-0000-0700-000023030000}"/>
            </a:ext>
          </a:extLst>
        </xdr:cNvPr>
        <xdr:cNvSpPr txBox="1"/>
      </xdr:nvSpPr>
      <xdr:spPr>
        <a:xfrm>
          <a:off x="22212300" y="102077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804" name="直線コネクタ 803">
          <a:extLst>
            <a:ext uri="{FF2B5EF4-FFF2-40B4-BE49-F238E27FC236}">
              <a16:creationId xmlns:a16="http://schemas.microsoft.com/office/drawing/2014/main" xmlns="" id="{00000000-0008-0000-0700-000024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114698</xdr:rowOff>
    </xdr:from>
    <xdr:ext cx="534377" cy="259045"/>
    <xdr:sp macro="" textlink="">
      <xdr:nvSpPr>
        <xdr:cNvPr id="805" name="前年度繰上充用金最大値テキスト">
          <a:extLst>
            <a:ext uri="{FF2B5EF4-FFF2-40B4-BE49-F238E27FC236}">
              <a16:creationId xmlns:a16="http://schemas.microsoft.com/office/drawing/2014/main" xmlns="" id="{00000000-0008-0000-0700-000025030000}"/>
            </a:ext>
          </a:extLst>
        </xdr:cNvPr>
        <xdr:cNvSpPr txBox="1"/>
      </xdr:nvSpPr>
      <xdr:spPr>
        <a:xfrm>
          <a:off x="22212300" y="8515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11,177</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50</xdr:row>
      <xdr:rowOff>168021</xdr:rowOff>
    </xdr:from>
    <xdr:to>
      <xdr:col>116</xdr:col>
      <xdr:colOff>152400</xdr:colOff>
      <xdr:row>50</xdr:row>
      <xdr:rowOff>168021</xdr:rowOff>
    </xdr:to>
    <xdr:cxnSp macro="">
      <xdr:nvCxnSpPr>
        <xdr:cNvPr id="806" name="直線コネクタ 805">
          <a:extLst>
            <a:ext uri="{FF2B5EF4-FFF2-40B4-BE49-F238E27FC236}">
              <a16:creationId xmlns:a16="http://schemas.microsoft.com/office/drawing/2014/main" xmlns="" id="{00000000-0008-0000-0700-000026030000}"/>
            </a:ext>
          </a:extLst>
        </xdr:cNvPr>
        <xdr:cNvCxnSpPr/>
      </xdr:nvCxnSpPr>
      <xdr:spPr>
        <a:xfrm>
          <a:off x="22072600" y="87405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44450</xdr:rowOff>
    </xdr:from>
    <xdr:to>
      <xdr:col>116</xdr:col>
      <xdr:colOff>63500</xdr:colOff>
      <xdr:row>59</xdr:row>
      <xdr:rowOff>44450</xdr:rowOff>
    </xdr:to>
    <xdr:cxnSp macro="">
      <xdr:nvCxnSpPr>
        <xdr:cNvPr id="807" name="直線コネクタ 806">
          <a:extLst>
            <a:ext uri="{FF2B5EF4-FFF2-40B4-BE49-F238E27FC236}">
              <a16:creationId xmlns:a16="http://schemas.microsoft.com/office/drawing/2014/main" xmlns="" id="{00000000-0008-0000-0700-000027030000}"/>
            </a:ext>
          </a:extLst>
        </xdr:cNvPr>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9669</xdr:rowOff>
    </xdr:from>
    <xdr:ext cx="313932" cy="259045"/>
    <xdr:sp macro="" textlink="">
      <xdr:nvSpPr>
        <xdr:cNvPr id="808" name="前年度繰上充用金平均値テキスト">
          <a:extLst>
            <a:ext uri="{FF2B5EF4-FFF2-40B4-BE49-F238E27FC236}">
              <a16:creationId xmlns:a16="http://schemas.microsoft.com/office/drawing/2014/main" xmlns="" id="{00000000-0008-0000-0700-000028030000}"/>
            </a:ext>
          </a:extLst>
        </xdr:cNvPr>
        <xdr:cNvSpPr txBox="1"/>
      </xdr:nvSpPr>
      <xdr:spPr>
        <a:xfrm>
          <a:off x="22212300" y="995376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158242</xdr:rowOff>
    </xdr:from>
    <xdr:to>
      <xdr:col>116</xdr:col>
      <xdr:colOff>114300</xdr:colOff>
      <xdr:row>59</xdr:row>
      <xdr:rowOff>88392</xdr:rowOff>
    </xdr:to>
    <xdr:sp macro="" textlink="">
      <xdr:nvSpPr>
        <xdr:cNvPr id="809" name="フローチャート: 判断 808">
          <a:extLst>
            <a:ext uri="{FF2B5EF4-FFF2-40B4-BE49-F238E27FC236}">
              <a16:creationId xmlns:a16="http://schemas.microsoft.com/office/drawing/2014/main" xmlns="" id="{00000000-0008-0000-0700-000029030000}"/>
            </a:ext>
          </a:extLst>
        </xdr:cNvPr>
        <xdr:cNvSpPr/>
      </xdr:nvSpPr>
      <xdr:spPr>
        <a:xfrm>
          <a:off x="22110700" y="10102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44450</xdr:rowOff>
    </xdr:from>
    <xdr:to>
      <xdr:col>111</xdr:col>
      <xdr:colOff>177800</xdr:colOff>
      <xdr:row>59</xdr:row>
      <xdr:rowOff>44450</xdr:rowOff>
    </xdr:to>
    <xdr:cxnSp macro="">
      <xdr:nvCxnSpPr>
        <xdr:cNvPr id="810" name="直線コネクタ 809">
          <a:extLst>
            <a:ext uri="{FF2B5EF4-FFF2-40B4-BE49-F238E27FC236}">
              <a16:creationId xmlns:a16="http://schemas.microsoft.com/office/drawing/2014/main" xmlns="" id="{00000000-0008-0000-0700-00002A030000}"/>
            </a:ext>
          </a:extLst>
        </xdr:cNvPr>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156972</xdr:rowOff>
    </xdr:from>
    <xdr:to>
      <xdr:col>112</xdr:col>
      <xdr:colOff>38100</xdr:colOff>
      <xdr:row>59</xdr:row>
      <xdr:rowOff>87122</xdr:rowOff>
    </xdr:to>
    <xdr:sp macro="" textlink="">
      <xdr:nvSpPr>
        <xdr:cNvPr id="811" name="フローチャート: 判断 810">
          <a:extLst>
            <a:ext uri="{FF2B5EF4-FFF2-40B4-BE49-F238E27FC236}">
              <a16:creationId xmlns:a16="http://schemas.microsoft.com/office/drawing/2014/main" xmlns="" id="{00000000-0008-0000-0700-00002B030000}"/>
            </a:ext>
          </a:extLst>
        </xdr:cNvPr>
        <xdr:cNvSpPr/>
      </xdr:nvSpPr>
      <xdr:spPr>
        <a:xfrm>
          <a:off x="21272500" y="10101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57</xdr:row>
      <xdr:rowOff>103649</xdr:rowOff>
    </xdr:from>
    <xdr:ext cx="313932" cy="259045"/>
    <xdr:sp macro="" textlink="">
      <xdr:nvSpPr>
        <xdr:cNvPr id="812" name="テキスト ボックス 811">
          <a:extLst>
            <a:ext uri="{FF2B5EF4-FFF2-40B4-BE49-F238E27FC236}">
              <a16:creationId xmlns:a16="http://schemas.microsoft.com/office/drawing/2014/main" xmlns="" id="{00000000-0008-0000-0700-00002C030000}"/>
            </a:ext>
          </a:extLst>
        </xdr:cNvPr>
        <xdr:cNvSpPr txBox="1"/>
      </xdr:nvSpPr>
      <xdr:spPr>
        <a:xfrm>
          <a:off x="21166333" y="987629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44450</xdr:rowOff>
    </xdr:from>
    <xdr:to>
      <xdr:col>107</xdr:col>
      <xdr:colOff>50800</xdr:colOff>
      <xdr:row>59</xdr:row>
      <xdr:rowOff>44450</xdr:rowOff>
    </xdr:to>
    <xdr:cxnSp macro="">
      <xdr:nvCxnSpPr>
        <xdr:cNvPr id="813" name="直線コネクタ 812">
          <a:extLst>
            <a:ext uri="{FF2B5EF4-FFF2-40B4-BE49-F238E27FC236}">
              <a16:creationId xmlns:a16="http://schemas.microsoft.com/office/drawing/2014/main" xmlns="" id="{00000000-0008-0000-0700-00002D030000}"/>
            </a:ext>
          </a:extLst>
        </xdr:cNvPr>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156718</xdr:rowOff>
    </xdr:from>
    <xdr:to>
      <xdr:col>107</xdr:col>
      <xdr:colOff>101600</xdr:colOff>
      <xdr:row>59</xdr:row>
      <xdr:rowOff>86868</xdr:rowOff>
    </xdr:to>
    <xdr:sp macro="" textlink="">
      <xdr:nvSpPr>
        <xdr:cNvPr id="814" name="フローチャート: 判断 813">
          <a:extLst>
            <a:ext uri="{FF2B5EF4-FFF2-40B4-BE49-F238E27FC236}">
              <a16:creationId xmlns:a16="http://schemas.microsoft.com/office/drawing/2014/main" xmlns="" id="{00000000-0008-0000-0700-00002E030000}"/>
            </a:ext>
          </a:extLst>
        </xdr:cNvPr>
        <xdr:cNvSpPr/>
      </xdr:nvSpPr>
      <xdr:spPr>
        <a:xfrm>
          <a:off x="20383500" y="10100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57</xdr:row>
      <xdr:rowOff>103395</xdr:rowOff>
    </xdr:from>
    <xdr:ext cx="313932" cy="259045"/>
    <xdr:sp macro="" textlink="">
      <xdr:nvSpPr>
        <xdr:cNvPr id="815" name="テキスト ボックス 814">
          <a:extLst>
            <a:ext uri="{FF2B5EF4-FFF2-40B4-BE49-F238E27FC236}">
              <a16:creationId xmlns:a16="http://schemas.microsoft.com/office/drawing/2014/main" xmlns="" id="{00000000-0008-0000-0700-00002F030000}"/>
            </a:ext>
          </a:extLst>
        </xdr:cNvPr>
        <xdr:cNvSpPr txBox="1"/>
      </xdr:nvSpPr>
      <xdr:spPr>
        <a:xfrm>
          <a:off x="20277333" y="987604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44450</xdr:rowOff>
    </xdr:from>
    <xdr:to>
      <xdr:col>102</xdr:col>
      <xdr:colOff>114300</xdr:colOff>
      <xdr:row>59</xdr:row>
      <xdr:rowOff>44450</xdr:rowOff>
    </xdr:to>
    <xdr:cxnSp macro="">
      <xdr:nvCxnSpPr>
        <xdr:cNvPr id="816" name="直線コネクタ 815">
          <a:extLst>
            <a:ext uri="{FF2B5EF4-FFF2-40B4-BE49-F238E27FC236}">
              <a16:creationId xmlns:a16="http://schemas.microsoft.com/office/drawing/2014/main" xmlns="" id="{00000000-0008-0000-0700-000030030000}"/>
            </a:ext>
          </a:extLst>
        </xdr:cNvPr>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157353</xdr:rowOff>
    </xdr:from>
    <xdr:to>
      <xdr:col>102</xdr:col>
      <xdr:colOff>165100</xdr:colOff>
      <xdr:row>59</xdr:row>
      <xdr:rowOff>87503</xdr:rowOff>
    </xdr:to>
    <xdr:sp macro="" textlink="">
      <xdr:nvSpPr>
        <xdr:cNvPr id="817" name="フローチャート: 判断 816">
          <a:extLst>
            <a:ext uri="{FF2B5EF4-FFF2-40B4-BE49-F238E27FC236}">
              <a16:creationId xmlns:a16="http://schemas.microsoft.com/office/drawing/2014/main" xmlns="" id="{00000000-0008-0000-0700-000031030000}"/>
            </a:ext>
          </a:extLst>
        </xdr:cNvPr>
        <xdr:cNvSpPr/>
      </xdr:nvSpPr>
      <xdr:spPr>
        <a:xfrm>
          <a:off x="19494500" y="10101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57</xdr:row>
      <xdr:rowOff>104030</xdr:rowOff>
    </xdr:from>
    <xdr:ext cx="313932" cy="259045"/>
    <xdr:sp macro="" textlink="">
      <xdr:nvSpPr>
        <xdr:cNvPr id="818" name="テキスト ボックス 817">
          <a:extLst>
            <a:ext uri="{FF2B5EF4-FFF2-40B4-BE49-F238E27FC236}">
              <a16:creationId xmlns:a16="http://schemas.microsoft.com/office/drawing/2014/main" xmlns="" id="{00000000-0008-0000-0700-000032030000}"/>
            </a:ext>
          </a:extLst>
        </xdr:cNvPr>
        <xdr:cNvSpPr txBox="1"/>
      </xdr:nvSpPr>
      <xdr:spPr>
        <a:xfrm>
          <a:off x="19388333" y="987668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158115</xdr:rowOff>
    </xdr:from>
    <xdr:to>
      <xdr:col>98</xdr:col>
      <xdr:colOff>38100</xdr:colOff>
      <xdr:row>59</xdr:row>
      <xdr:rowOff>88265</xdr:rowOff>
    </xdr:to>
    <xdr:sp macro="" textlink="">
      <xdr:nvSpPr>
        <xdr:cNvPr id="819" name="フローチャート: 判断 818">
          <a:extLst>
            <a:ext uri="{FF2B5EF4-FFF2-40B4-BE49-F238E27FC236}">
              <a16:creationId xmlns:a16="http://schemas.microsoft.com/office/drawing/2014/main" xmlns="" id="{00000000-0008-0000-0700-000033030000}"/>
            </a:ext>
          </a:extLst>
        </xdr:cNvPr>
        <xdr:cNvSpPr/>
      </xdr:nvSpPr>
      <xdr:spPr>
        <a:xfrm>
          <a:off x="18605500" y="10102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57</xdr:row>
      <xdr:rowOff>104792</xdr:rowOff>
    </xdr:from>
    <xdr:ext cx="313932" cy="259045"/>
    <xdr:sp macro="" textlink="">
      <xdr:nvSpPr>
        <xdr:cNvPr id="820" name="テキスト ボックス 819">
          <a:extLst>
            <a:ext uri="{FF2B5EF4-FFF2-40B4-BE49-F238E27FC236}">
              <a16:creationId xmlns:a16="http://schemas.microsoft.com/office/drawing/2014/main" xmlns="" id="{00000000-0008-0000-0700-000034030000}"/>
            </a:ext>
          </a:extLst>
        </xdr:cNvPr>
        <xdr:cNvSpPr txBox="1"/>
      </xdr:nvSpPr>
      <xdr:spPr>
        <a:xfrm>
          <a:off x="18499333" y="987744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1" name="テキスト ボックス 820">
          <a:extLst>
            <a:ext uri="{FF2B5EF4-FFF2-40B4-BE49-F238E27FC236}">
              <a16:creationId xmlns:a16="http://schemas.microsoft.com/office/drawing/2014/main" xmlns="" id="{00000000-0008-0000-0700-000035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2" name="テキスト ボックス 821">
          <a:extLst>
            <a:ext uri="{FF2B5EF4-FFF2-40B4-BE49-F238E27FC236}">
              <a16:creationId xmlns:a16="http://schemas.microsoft.com/office/drawing/2014/main" xmlns="" id="{00000000-0008-0000-0700-000036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3" name="テキスト ボックス 822">
          <a:extLst>
            <a:ext uri="{FF2B5EF4-FFF2-40B4-BE49-F238E27FC236}">
              <a16:creationId xmlns:a16="http://schemas.microsoft.com/office/drawing/2014/main" xmlns="" id="{00000000-0008-0000-0700-000037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4" name="テキスト ボックス 823">
          <a:extLst>
            <a:ext uri="{FF2B5EF4-FFF2-40B4-BE49-F238E27FC236}">
              <a16:creationId xmlns:a16="http://schemas.microsoft.com/office/drawing/2014/main" xmlns="" id="{00000000-0008-0000-0700-000038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5" name="テキスト ボックス 824">
          <a:extLst>
            <a:ext uri="{FF2B5EF4-FFF2-40B4-BE49-F238E27FC236}">
              <a16:creationId xmlns:a16="http://schemas.microsoft.com/office/drawing/2014/main" xmlns="" id="{00000000-0008-0000-0700-000039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26" name="楕円 825">
          <a:extLst>
            <a:ext uri="{FF2B5EF4-FFF2-40B4-BE49-F238E27FC236}">
              <a16:creationId xmlns:a16="http://schemas.microsoft.com/office/drawing/2014/main" xmlns="" id="{00000000-0008-0000-0700-00003A030000}"/>
            </a:ext>
          </a:extLst>
        </xdr:cNvPr>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136669</xdr:rowOff>
    </xdr:from>
    <xdr:ext cx="249299" cy="259045"/>
    <xdr:sp macro="" textlink="">
      <xdr:nvSpPr>
        <xdr:cNvPr id="827" name="前年度繰上充用金該当値テキスト">
          <a:extLst>
            <a:ext uri="{FF2B5EF4-FFF2-40B4-BE49-F238E27FC236}">
              <a16:creationId xmlns:a16="http://schemas.microsoft.com/office/drawing/2014/main" xmlns="" id="{00000000-0008-0000-0700-00003B030000}"/>
            </a:ext>
          </a:extLst>
        </xdr:cNvPr>
        <xdr:cNvSpPr txBox="1"/>
      </xdr:nvSpPr>
      <xdr:spPr>
        <a:xfrm>
          <a:off x="22212300" y="100807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165100</xdr:rowOff>
    </xdr:from>
    <xdr:to>
      <xdr:col>112</xdr:col>
      <xdr:colOff>38100</xdr:colOff>
      <xdr:row>59</xdr:row>
      <xdr:rowOff>95250</xdr:rowOff>
    </xdr:to>
    <xdr:sp macro="" textlink="">
      <xdr:nvSpPr>
        <xdr:cNvPr id="828" name="楕円 827">
          <a:extLst>
            <a:ext uri="{FF2B5EF4-FFF2-40B4-BE49-F238E27FC236}">
              <a16:creationId xmlns:a16="http://schemas.microsoft.com/office/drawing/2014/main" xmlns="" id="{00000000-0008-0000-0700-00003C030000}"/>
            </a:ext>
          </a:extLst>
        </xdr:cNvPr>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86377</xdr:rowOff>
    </xdr:from>
    <xdr:ext cx="249299" cy="259045"/>
    <xdr:sp macro="" textlink="">
      <xdr:nvSpPr>
        <xdr:cNvPr id="829" name="テキスト ボックス 828">
          <a:extLst>
            <a:ext uri="{FF2B5EF4-FFF2-40B4-BE49-F238E27FC236}">
              <a16:creationId xmlns:a16="http://schemas.microsoft.com/office/drawing/2014/main" xmlns="" id="{00000000-0008-0000-0700-00003D030000}"/>
            </a:ext>
          </a:extLst>
        </xdr:cNvPr>
        <xdr:cNvSpPr txBox="1"/>
      </xdr:nvSpPr>
      <xdr:spPr>
        <a:xfrm>
          <a:off x="2119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165100</xdr:rowOff>
    </xdr:from>
    <xdr:to>
      <xdr:col>107</xdr:col>
      <xdr:colOff>101600</xdr:colOff>
      <xdr:row>59</xdr:row>
      <xdr:rowOff>95250</xdr:rowOff>
    </xdr:to>
    <xdr:sp macro="" textlink="">
      <xdr:nvSpPr>
        <xdr:cNvPr id="830" name="楕円 829">
          <a:extLst>
            <a:ext uri="{FF2B5EF4-FFF2-40B4-BE49-F238E27FC236}">
              <a16:creationId xmlns:a16="http://schemas.microsoft.com/office/drawing/2014/main" xmlns="" id="{00000000-0008-0000-0700-00003E030000}"/>
            </a:ext>
          </a:extLst>
        </xdr:cNvPr>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86377</xdr:rowOff>
    </xdr:from>
    <xdr:ext cx="249299" cy="259045"/>
    <xdr:sp macro="" textlink="">
      <xdr:nvSpPr>
        <xdr:cNvPr id="831" name="テキスト ボックス 830">
          <a:extLst>
            <a:ext uri="{FF2B5EF4-FFF2-40B4-BE49-F238E27FC236}">
              <a16:creationId xmlns:a16="http://schemas.microsoft.com/office/drawing/2014/main" xmlns="" id="{00000000-0008-0000-0700-00003F030000}"/>
            </a:ext>
          </a:extLst>
        </xdr:cNvPr>
        <xdr:cNvSpPr txBox="1"/>
      </xdr:nvSpPr>
      <xdr:spPr>
        <a:xfrm>
          <a:off x="2030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165100</xdr:rowOff>
    </xdr:from>
    <xdr:to>
      <xdr:col>102</xdr:col>
      <xdr:colOff>165100</xdr:colOff>
      <xdr:row>59</xdr:row>
      <xdr:rowOff>95250</xdr:rowOff>
    </xdr:to>
    <xdr:sp macro="" textlink="">
      <xdr:nvSpPr>
        <xdr:cNvPr id="832" name="楕円 831">
          <a:extLst>
            <a:ext uri="{FF2B5EF4-FFF2-40B4-BE49-F238E27FC236}">
              <a16:creationId xmlns:a16="http://schemas.microsoft.com/office/drawing/2014/main" xmlns="" id="{00000000-0008-0000-0700-000040030000}"/>
            </a:ext>
          </a:extLst>
        </xdr:cNvPr>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86377</xdr:rowOff>
    </xdr:from>
    <xdr:ext cx="249299" cy="259045"/>
    <xdr:sp macro="" textlink="">
      <xdr:nvSpPr>
        <xdr:cNvPr id="833" name="テキスト ボックス 832">
          <a:extLst>
            <a:ext uri="{FF2B5EF4-FFF2-40B4-BE49-F238E27FC236}">
              <a16:creationId xmlns:a16="http://schemas.microsoft.com/office/drawing/2014/main" xmlns="" id="{00000000-0008-0000-0700-000041030000}"/>
            </a:ext>
          </a:extLst>
        </xdr:cNvPr>
        <xdr:cNvSpPr txBox="1"/>
      </xdr:nvSpPr>
      <xdr:spPr>
        <a:xfrm>
          <a:off x="19420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34" name="楕円 833">
          <a:extLst>
            <a:ext uri="{FF2B5EF4-FFF2-40B4-BE49-F238E27FC236}">
              <a16:creationId xmlns:a16="http://schemas.microsoft.com/office/drawing/2014/main" xmlns="" id="{00000000-0008-0000-0700-000042030000}"/>
            </a:ext>
          </a:extLst>
        </xdr:cNvPr>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86377</xdr:rowOff>
    </xdr:from>
    <xdr:ext cx="249299" cy="259045"/>
    <xdr:sp macro="" textlink="">
      <xdr:nvSpPr>
        <xdr:cNvPr id="835" name="テキスト ボックス 834">
          <a:extLst>
            <a:ext uri="{FF2B5EF4-FFF2-40B4-BE49-F238E27FC236}">
              <a16:creationId xmlns:a16="http://schemas.microsoft.com/office/drawing/2014/main" xmlns="" id="{00000000-0008-0000-0700-000043030000}"/>
            </a:ext>
          </a:extLst>
        </xdr:cNvPr>
        <xdr:cNvSpPr txBox="1"/>
      </xdr:nvSpPr>
      <xdr:spPr>
        <a:xfrm>
          <a:off x="18531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6" name="正方形/長方形 835">
          <a:extLst>
            <a:ext uri="{FF2B5EF4-FFF2-40B4-BE49-F238E27FC236}">
              <a16:creationId xmlns:a16="http://schemas.microsoft.com/office/drawing/2014/main" xmlns="" id="{00000000-0008-0000-0700-000044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7" name="正方形/長方形 836">
          <a:extLst>
            <a:ext uri="{FF2B5EF4-FFF2-40B4-BE49-F238E27FC236}">
              <a16:creationId xmlns:a16="http://schemas.microsoft.com/office/drawing/2014/main" xmlns="" id="{00000000-0008-0000-0700-000045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8" name="テキスト ボックス 837">
          <a:extLst>
            <a:ext uri="{FF2B5EF4-FFF2-40B4-BE49-F238E27FC236}">
              <a16:creationId xmlns:a16="http://schemas.microsoft.com/office/drawing/2014/main" xmlns="" id="{00000000-0008-0000-0700-000046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民生費については、類似団体平均より高い水準となってしまっている。「小松島厚生福祉解放センター内外装耐震改修事業」の実施が押し上げる要因となったが、他の費目と比較してコストが高いのは直営施設の多さが原因と考えられる。人口や財政規模に応じた適正な施設保有量について、公共施設等総合管理計画等において、検討していく必要があ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xmlns=""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xmlns=""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xmlns=""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xmlns=""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xmlns=""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xmlns=""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xmlns=""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xmlns=""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xmlns=""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xmlns=""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xmlns=""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徳島県小松島市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xmlns=""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xmlns=""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継続的な大型建設事業の実施や人件費等の増加により実質単年度収支の赤字が続く、基金頼みの決算となっているが、積立金の増加、繰上償還の実施、積立金取崩し額の減少により、基金の減少幅は小さくなっているが、早期に次期行政改革プランを策定し、歳出削減だけでなく、歳入確保にも取り組んでいく。</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xmlns=""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xmlns=""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xmlns=""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xmlns=""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xmlns=""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xmlns=""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xmlns=""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徳島県小松島市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xmlns=""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xmlns=""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２</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末現在で、連結実質決算における赤字比率は発生していない。しかしながら、住宅新築資金等貸付事業特別会計においては、金額こそ縮小しているものの、依然として赤字を抱えている。引き続き、償還強化等に取り組み、累積赤字の解消に努める。</a:t>
          </a:r>
          <a:endParaRPr lang="ja-JP" altLang="ja-JP" sz="1300">
            <a:effectLst/>
            <a:latin typeface="ＭＳ ゴシック" panose="020B0609070205080204" pitchFamily="49" charset="-128"/>
            <a:ea typeface="ＭＳ ゴシック" panose="020B0609070205080204"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xmlns=""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xmlns=""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xmlns=""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xmlns=""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xmlns=""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xmlns=""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xmlns=""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xmlns=""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xmlns=""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xmlns=""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xmlns=""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xmlns=""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xmlns=""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xmlns=""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徳島県小松島市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xmlns=""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xmlns=""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xmlns=""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xmlns=""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xmlns=""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xmlns=""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xmlns=""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xmlns=""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xmlns=""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xmlns=""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xmlns=""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xmlns=""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xmlns=""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xmlns=""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xmlns=""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xmlns=""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b="0">
              <a:solidFill>
                <a:schemeClr val="dk1"/>
              </a:solidFill>
              <a:effectLst/>
              <a:latin typeface="ＭＳ ゴシック" panose="020B0609070205080204" pitchFamily="49" charset="-128"/>
              <a:ea typeface="ＭＳ ゴシック" panose="020B0609070205080204" pitchFamily="49" charset="-128"/>
              <a:cs typeface="+mn-cs"/>
            </a:rPr>
            <a:t>過去の普通建設事業の財源として発行した地方債等の元利償還金の返済額が大きく、依然として実質公債費比率は高水準となっている。今後の財政見通しについては、継続的な大型建設事業の実施に伴い、新発債の増加が見込まれるため、より一層の計画内容や規模等について精査を行い、元利償還金の低減を目指す。</a:t>
          </a:r>
          <a:endParaRPr lang="ja-JP" altLang="ja-JP" sz="1300" b="0">
            <a:effectLst/>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xmlns=""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xmlns=""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xmlns=""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xmlns=""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xmlns=""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xmlns=""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xmlns=""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xmlns=""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xmlns=""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xmlns=""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xmlns=""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xmlns=""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xmlns=""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xmlns=""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xmlns=""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xmlns=""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xmlns=""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xmlns=""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xmlns=""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xmlns=""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xmlns=""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xmlns=""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xmlns=""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徳島県小松島市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xmlns=""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xmlns=""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xmlns=""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積立金の増加、繰上償還の実施、積立金取崩し額の減少により、基金の減少幅は小さくなって</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おり、地方債残高についても減少していることから、将来負担比率は前年度よりも若干、改善された。投資的経費の見直しだけでなく、定員管理の適正化など、引き続き行政改革に取り組み、将来負担比率の抑制に努める。</a:t>
          </a:r>
          <a:endParaRPr kumimoji="1" lang="ja-JP" altLang="en-US" sz="13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xmlns=""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xmlns=""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xmlns=""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xmlns=""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xmlns=""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xmlns=""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xmlns=""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徳島県小松島市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xmlns=""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xmlns=""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xmlns=""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xmlns=""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各基金において基金利子等の積立てを行ったものの、収支不足を補填するため財政調整基金から２億４千７百万円を取り崩し、減債基金から１億４千８百万円を取り崩したことにより、基金全体として、３億９千万円の減額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近年の大型建設事業実施の影響により公債費償還額は高止まりが見込まれ、短期的には基金の減少が見込まれる。次期行政改革プランを早期に策定し、歳入・歳出の両面において見直しを行い、取り崩しから積み立てへ転換できるような財政構造の確立をめざす。</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xmlns=""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xmlns=""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xmlns=""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・金磯地区整備基金：金磯地区基本計画に係る公共・公益施設の整備促進。</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・地域福祉基金：高齢者等の在宅福祉、生きがい、健康づくりなど保健福祉の増進に関する施策の推進。</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・奨学基金：経済的理由により就学が困難な高校生等への奨学金給付によって、教育の機会均等を推進。</a:t>
          </a:r>
          <a:endParaRPr lang="ja-JP" altLang="ja-JP" sz="1300">
            <a:effectLst/>
            <a:latin typeface="ＭＳ ゴシック" panose="020B0609070205080204" pitchFamily="49" charset="-128"/>
            <a:ea typeface="ＭＳ ゴシック" panose="020B0609070205080204" pitchFamily="49" charset="-128"/>
          </a:endParaRPr>
        </a:p>
        <a:p>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・森林環境整備基金：森林の整備等に関する施策の推進。</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a:solidFill>
                <a:schemeClr val="dk1"/>
              </a:solidFill>
              <a:effectLst/>
              <a:latin typeface="ＭＳ ゴシック" panose="020B0609070205080204" pitchFamily="49" charset="-128"/>
              <a:ea typeface="ＭＳ ゴシック" panose="020B0609070205080204" pitchFamily="49" charset="-128"/>
              <a:cs typeface="+mn-cs"/>
            </a:rPr>
            <a:t>・金磯地区整備基金：金磯地区基本計画の公共・公益施設整備のための負担金など、約</a:t>
          </a:r>
          <a:r>
            <a:rPr kumimoji="1" lang="ja-JP" altLang="en-US" sz="1300" b="0">
              <a:solidFill>
                <a:schemeClr val="dk1"/>
              </a:solidFill>
              <a:effectLst/>
              <a:latin typeface="ＭＳ ゴシック" panose="020B0609070205080204" pitchFamily="49" charset="-128"/>
              <a:ea typeface="ＭＳ ゴシック" panose="020B0609070205080204" pitchFamily="49" charset="-128"/>
              <a:cs typeface="+mn-cs"/>
            </a:rPr>
            <a:t>２</a:t>
          </a:r>
          <a:r>
            <a:rPr kumimoji="1" lang="ja-JP" altLang="ja-JP" sz="1300" b="0">
              <a:solidFill>
                <a:schemeClr val="dk1"/>
              </a:solidFill>
              <a:effectLst/>
              <a:latin typeface="ＭＳ ゴシック" panose="020B0609070205080204" pitchFamily="49" charset="-128"/>
              <a:ea typeface="ＭＳ ゴシック" panose="020B0609070205080204" pitchFamily="49" charset="-128"/>
              <a:cs typeface="+mn-cs"/>
            </a:rPr>
            <a:t>百万円を基金に積立したことによる増加。</a:t>
          </a:r>
          <a:endParaRPr lang="ja-JP" altLang="ja-JP" sz="1300" b="0">
            <a:effectLst/>
            <a:latin typeface="ＭＳ ゴシック" panose="020B0609070205080204" pitchFamily="49" charset="-128"/>
            <a:ea typeface="ＭＳ ゴシック" panose="020B0609070205080204"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・森林環境整備基金：森林環境譲与税として交付された約２百万円を基金に積み立てたことによる増加。</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・森林環境整備基金：公共施設における内装木質化、森林病害虫対策等、森林の整備や木材関連産業の振興に資するような事業に充当していく予定。</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xmlns=""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xmlns=""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xmlns=""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令和２年度決算においては、地方税は令和元年度決算を上回る収入であったものの、特別会計への繰出金、人件費や補助費等が大幅に増加したことにより、収支が不足したため。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扶助費や特別会計への繰出金の増加傾向があと数年は続くと見込まれるため、短期的には取り崩しが避けられない見込みである。</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xmlns=""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xmlns=""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xmlns=""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公債費にかかる歳出が</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令和元</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年度決算を上回る規模となり、償還財源として取り崩しを行ったため。</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大型建設事業の継続的な実施に伴い、短期的には公債費の償還財源としての取り崩しが想定される。基金残高に配意し、投資的経費について事業の選択と集中を行い、まずは取り崩しが不要となるような財政構造をめざす。</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xmlns=""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xmlns="" id="{0E6EF9D0-812B-47D4-8BF1-3C5A23E38C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xmlns="" id="{1F2EAD7F-8114-4A2B-A2A3-4FD9568F8B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a:extLst>
            <a:ext uri="{FF2B5EF4-FFF2-40B4-BE49-F238E27FC236}">
              <a16:creationId xmlns:a16="http://schemas.microsoft.com/office/drawing/2014/main" xmlns="" id="{1D930B99-364A-46AA-BF63-EF0794B0F491}"/>
            </a:ext>
          </a:extLst>
        </xdr:cNvPr>
        <xdr:cNvSpPr/>
      </xdr:nvSpPr>
      <xdr:spPr>
        <a:xfrm>
          <a:off x="359410" y="59690"/>
          <a:ext cx="11391265" cy="63881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a:extLst>
            <a:ext uri="{FF2B5EF4-FFF2-40B4-BE49-F238E27FC236}">
              <a16:creationId xmlns:a16="http://schemas.microsoft.com/office/drawing/2014/main" xmlns="" id="{36721049-F141-472A-8A9B-2E90E4B4A718}"/>
            </a:ext>
          </a:extLst>
        </xdr:cNvPr>
        <xdr:cNvSpPr/>
      </xdr:nvSpPr>
      <xdr:spPr>
        <a:xfrm>
          <a:off x="15346680" y="190500"/>
          <a:ext cx="3551555" cy="56261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a:extLst>
            <a:ext uri="{FF2B5EF4-FFF2-40B4-BE49-F238E27FC236}">
              <a16:creationId xmlns:a16="http://schemas.microsoft.com/office/drawing/2014/main" xmlns="" id="{97E52BC3-9DB8-49B6-880F-7298D5785782}"/>
            </a:ext>
          </a:extLst>
        </xdr:cNvPr>
        <xdr:cNvSpPr/>
      </xdr:nvSpPr>
      <xdr:spPr>
        <a:xfrm>
          <a:off x="15351125" y="212090"/>
          <a:ext cx="3524250" cy="50990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a:extLst>
            <a:ext uri="{FF2B5EF4-FFF2-40B4-BE49-F238E27FC236}">
              <a16:creationId xmlns:a16="http://schemas.microsoft.com/office/drawing/2014/main" xmlns="" id="{19B1DBBA-367E-4B75-93BC-977D6B0EF366}"/>
            </a:ext>
          </a:extLst>
        </xdr:cNvPr>
        <xdr:cNvSpPr/>
      </xdr:nvSpPr>
      <xdr:spPr>
        <a:xfrm>
          <a:off x="15372715" y="245110"/>
          <a:ext cx="3470910" cy="43878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徳島県小松島市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a:extLst>
            <a:ext uri="{FF2B5EF4-FFF2-40B4-BE49-F238E27FC236}">
              <a16:creationId xmlns:a16="http://schemas.microsoft.com/office/drawing/2014/main" xmlns="" id="{22052190-0C02-484C-9EE6-BE2B62857B17}"/>
            </a:ext>
          </a:extLst>
        </xdr:cNvPr>
        <xdr:cNvSpPr/>
      </xdr:nvSpPr>
      <xdr:spPr>
        <a:xfrm>
          <a:off x="12817475" y="190500"/>
          <a:ext cx="2392045" cy="56261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a:extLst>
            <a:ext uri="{FF2B5EF4-FFF2-40B4-BE49-F238E27FC236}">
              <a16:creationId xmlns:a16="http://schemas.microsoft.com/office/drawing/2014/main" xmlns="" id="{5A5AABCA-EBBE-4B19-8BB4-ED718179FC70}"/>
            </a:ext>
          </a:extLst>
        </xdr:cNvPr>
        <xdr:cNvSpPr/>
      </xdr:nvSpPr>
      <xdr:spPr>
        <a:xfrm>
          <a:off x="12839065" y="212090"/>
          <a:ext cx="2355215" cy="50990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a:extLst>
            <a:ext uri="{FF2B5EF4-FFF2-40B4-BE49-F238E27FC236}">
              <a16:creationId xmlns:a16="http://schemas.microsoft.com/office/drawing/2014/main" xmlns="" id="{870EED2B-72EB-4AD0-9449-36FD2B2A18E8}"/>
            </a:ext>
          </a:extLst>
        </xdr:cNvPr>
        <xdr:cNvSpPr/>
      </xdr:nvSpPr>
      <xdr:spPr>
        <a:xfrm>
          <a:off x="12870180" y="245110"/>
          <a:ext cx="2313305" cy="45339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a:extLst>
            <a:ext uri="{FF2B5EF4-FFF2-40B4-BE49-F238E27FC236}">
              <a16:creationId xmlns:a16="http://schemas.microsoft.com/office/drawing/2014/main" xmlns="" id="{C9953BCC-0D1E-4D90-B9D5-7A4806D343AF}"/>
            </a:ext>
          </a:extLst>
        </xdr:cNvPr>
        <xdr:cNvSpPr/>
      </xdr:nvSpPr>
      <xdr:spPr>
        <a:xfrm>
          <a:off x="440690" y="885190"/>
          <a:ext cx="9081135" cy="1779905"/>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a:extLst>
            <a:ext uri="{FF2B5EF4-FFF2-40B4-BE49-F238E27FC236}">
              <a16:creationId xmlns:a16="http://schemas.microsoft.com/office/drawing/2014/main" xmlns="" id="{7B4B66F5-2B44-4D65-BFBB-D6D6BF460C1E}"/>
            </a:ext>
          </a:extLst>
        </xdr:cNvPr>
        <xdr:cNvSpPr/>
      </xdr:nvSpPr>
      <xdr:spPr>
        <a:xfrm>
          <a:off x="563880" y="924560"/>
          <a:ext cx="1242695" cy="17106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a:extLst>
            <a:ext uri="{FF2B5EF4-FFF2-40B4-BE49-F238E27FC236}">
              <a16:creationId xmlns:a16="http://schemas.microsoft.com/office/drawing/2014/main" xmlns="" id="{4221A9A5-D370-444F-B8FB-DE2F055D6ACB}"/>
            </a:ext>
          </a:extLst>
        </xdr:cNvPr>
        <xdr:cNvSpPr/>
      </xdr:nvSpPr>
      <xdr:spPr>
        <a:xfrm>
          <a:off x="1764030" y="924560"/>
          <a:ext cx="1200150" cy="17106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36,897
36,655
45.37
20,616,400
20,083,143
325,867
8,740,090
16,615,196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a:extLst>
            <a:ext uri="{FF2B5EF4-FFF2-40B4-BE49-F238E27FC236}">
              <a16:creationId xmlns:a16="http://schemas.microsoft.com/office/drawing/2014/main" xmlns="" id="{05009AA5-AAE3-45ED-9C33-2EA66BCF0DA4}"/>
            </a:ext>
          </a:extLst>
        </xdr:cNvPr>
        <xdr:cNvSpPr/>
      </xdr:nvSpPr>
      <xdr:spPr>
        <a:xfrm>
          <a:off x="2964180" y="924560"/>
          <a:ext cx="1371600" cy="17106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a:extLst>
            <a:ext uri="{FF2B5EF4-FFF2-40B4-BE49-F238E27FC236}">
              <a16:creationId xmlns:a16="http://schemas.microsoft.com/office/drawing/2014/main" xmlns="" id="{25BEF735-536D-4D5E-83A1-70EF6EBC4988}"/>
            </a:ext>
          </a:extLst>
        </xdr:cNvPr>
        <xdr:cNvSpPr/>
      </xdr:nvSpPr>
      <xdr:spPr>
        <a:xfrm>
          <a:off x="4335780" y="939800"/>
          <a:ext cx="1816735"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a:extLst>
            <a:ext uri="{FF2B5EF4-FFF2-40B4-BE49-F238E27FC236}">
              <a16:creationId xmlns:a16="http://schemas.microsoft.com/office/drawing/2014/main" xmlns="" id="{64E2C9B0-1188-4CCB-AE54-6C8F889BB2F2}"/>
            </a:ext>
          </a:extLst>
        </xdr:cNvPr>
        <xdr:cNvSpPr/>
      </xdr:nvSpPr>
      <xdr:spPr>
        <a:xfrm>
          <a:off x="6152515" y="939800"/>
          <a:ext cx="114046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13.6
114.6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a:extLst>
            <a:ext uri="{FF2B5EF4-FFF2-40B4-BE49-F238E27FC236}">
              <a16:creationId xmlns:a16="http://schemas.microsoft.com/office/drawing/2014/main" xmlns="" id="{F7F164D3-511C-4DEB-BBCC-AEEFEA701B0E}"/>
            </a:ext>
          </a:extLst>
        </xdr:cNvPr>
        <xdr:cNvSpPr/>
      </xdr:nvSpPr>
      <xdr:spPr>
        <a:xfrm>
          <a:off x="7352665" y="954405"/>
          <a:ext cx="583565" cy="9417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a:extLst>
            <a:ext uri="{FF2B5EF4-FFF2-40B4-BE49-F238E27FC236}">
              <a16:creationId xmlns:a16="http://schemas.microsoft.com/office/drawing/2014/main" xmlns="" id="{0488BDDF-9C3F-4731-84A0-98861E9F3190}"/>
            </a:ext>
          </a:extLst>
        </xdr:cNvPr>
        <xdr:cNvSpPr/>
      </xdr:nvSpPr>
      <xdr:spPr>
        <a:xfrm>
          <a:off x="4335780" y="1716405"/>
          <a:ext cx="1816735"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a:extLst>
            <a:ext uri="{FF2B5EF4-FFF2-40B4-BE49-F238E27FC236}">
              <a16:creationId xmlns:a16="http://schemas.microsoft.com/office/drawing/2014/main" xmlns="" id="{B9E58F75-79E2-49AC-9F7C-75302B73BD03}"/>
            </a:ext>
          </a:extLst>
        </xdr:cNvPr>
        <xdr:cNvSpPr/>
      </xdr:nvSpPr>
      <xdr:spPr>
        <a:xfrm>
          <a:off x="6221730" y="1716405"/>
          <a:ext cx="3300095"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a:extLst>
            <a:ext uri="{FF2B5EF4-FFF2-40B4-BE49-F238E27FC236}">
              <a16:creationId xmlns:a16="http://schemas.microsoft.com/office/drawing/2014/main" xmlns="" id="{B4B90D4A-C89C-422B-B5C3-C934B6857DD7}"/>
            </a:ext>
          </a:extLst>
        </xdr:cNvPr>
        <xdr:cNvSpPr/>
      </xdr:nvSpPr>
      <xdr:spPr>
        <a:xfrm>
          <a:off x="9979025" y="885190"/>
          <a:ext cx="1371600" cy="127381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a:extLst>
            <a:ext uri="{FF2B5EF4-FFF2-40B4-BE49-F238E27FC236}">
              <a16:creationId xmlns:a16="http://schemas.microsoft.com/office/drawing/2014/main" xmlns="" id="{896A236E-7F64-44F1-BA7A-37FFE9B3F32E}"/>
            </a:ext>
          </a:extLst>
        </xdr:cNvPr>
        <xdr:cNvSpPr/>
      </xdr:nvSpPr>
      <xdr:spPr>
        <a:xfrm>
          <a:off x="10208895" y="954405"/>
          <a:ext cx="120015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a:extLst>
            <a:ext uri="{FF2B5EF4-FFF2-40B4-BE49-F238E27FC236}">
              <a16:creationId xmlns:a16="http://schemas.microsoft.com/office/drawing/2014/main" xmlns="" id="{AD53512E-E8A2-4DD4-BDB6-1C36DE486D8B}"/>
            </a:ext>
          </a:extLst>
        </xdr:cNvPr>
        <xdr:cNvSpPr/>
      </xdr:nvSpPr>
      <xdr:spPr>
        <a:xfrm>
          <a:off x="10208895" y="1217295"/>
          <a:ext cx="1200150" cy="5226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a:extLst>
            <a:ext uri="{FF2B5EF4-FFF2-40B4-BE49-F238E27FC236}">
              <a16:creationId xmlns:a16="http://schemas.microsoft.com/office/drawing/2014/main" xmlns="" id="{F97AB9C5-E22C-49A8-9BA5-7B45579EAC84}"/>
            </a:ext>
          </a:extLst>
        </xdr:cNvPr>
        <xdr:cNvSpPr/>
      </xdr:nvSpPr>
      <xdr:spPr>
        <a:xfrm>
          <a:off x="10208895" y="1560195"/>
          <a:ext cx="1319530" cy="65151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a:extLst>
            <a:ext uri="{FF2B5EF4-FFF2-40B4-BE49-F238E27FC236}">
              <a16:creationId xmlns:a16="http://schemas.microsoft.com/office/drawing/2014/main" xmlns="" id="{254CFFFF-DD62-43F1-AB48-F7AFCDCC27DF}"/>
            </a:ext>
          </a:extLst>
        </xdr:cNvPr>
        <xdr:cNvCxnSpPr/>
      </xdr:nvCxnSpPr>
      <xdr:spPr>
        <a:xfrm flipH="1">
          <a:off x="10042525" y="1037590"/>
          <a:ext cx="18669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a:extLst>
            <a:ext uri="{FF2B5EF4-FFF2-40B4-BE49-F238E27FC236}">
              <a16:creationId xmlns:a16="http://schemas.microsoft.com/office/drawing/2014/main" xmlns="" id="{5EC31FB8-D680-47D9-B4E1-65F76C1D5122}"/>
            </a:ext>
          </a:extLst>
        </xdr:cNvPr>
        <xdr:cNvSpPr/>
      </xdr:nvSpPr>
      <xdr:spPr>
        <a:xfrm>
          <a:off x="10092690" y="999490"/>
          <a:ext cx="107315"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a:extLst>
            <a:ext uri="{FF2B5EF4-FFF2-40B4-BE49-F238E27FC236}">
              <a16:creationId xmlns:a16="http://schemas.microsoft.com/office/drawing/2014/main" xmlns="" id="{22D31E58-3E30-4000-9247-834DE61FF75F}"/>
            </a:ext>
          </a:extLst>
        </xdr:cNvPr>
        <xdr:cNvSpPr/>
      </xdr:nvSpPr>
      <xdr:spPr>
        <a:xfrm>
          <a:off x="10092690" y="1308100"/>
          <a:ext cx="107315"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a:extLst>
            <a:ext uri="{FF2B5EF4-FFF2-40B4-BE49-F238E27FC236}">
              <a16:creationId xmlns:a16="http://schemas.microsoft.com/office/drawing/2014/main" xmlns="" id="{8F9183DE-983C-45CF-BA4E-DBED213B946D}"/>
            </a:ext>
          </a:extLst>
        </xdr:cNvPr>
        <xdr:cNvCxnSpPr/>
      </xdr:nvCxnSpPr>
      <xdr:spPr>
        <a:xfrm>
          <a:off x="10137140" y="1560195"/>
          <a:ext cx="0" cy="1454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a:extLst>
            <a:ext uri="{FF2B5EF4-FFF2-40B4-BE49-F238E27FC236}">
              <a16:creationId xmlns:a16="http://schemas.microsoft.com/office/drawing/2014/main" xmlns="" id="{D8BD8B5C-5988-4020-BD93-6D741DDB9415}"/>
            </a:ext>
          </a:extLst>
        </xdr:cNvPr>
        <xdr:cNvCxnSpPr/>
      </xdr:nvCxnSpPr>
      <xdr:spPr>
        <a:xfrm>
          <a:off x="10057765" y="1560195"/>
          <a:ext cx="15621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a:extLst>
            <a:ext uri="{FF2B5EF4-FFF2-40B4-BE49-F238E27FC236}">
              <a16:creationId xmlns:a16="http://schemas.microsoft.com/office/drawing/2014/main" xmlns="" id="{8FFF668D-3823-4841-90CB-62D56D44BC59}"/>
            </a:ext>
          </a:extLst>
        </xdr:cNvPr>
        <xdr:cNvCxnSpPr/>
      </xdr:nvCxnSpPr>
      <xdr:spPr>
        <a:xfrm flipV="1">
          <a:off x="10137140" y="179641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a:extLst>
            <a:ext uri="{FF2B5EF4-FFF2-40B4-BE49-F238E27FC236}">
              <a16:creationId xmlns:a16="http://schemas.microsoft.com/office/drawing/2014/main" xmlns="" id="{835C380E-AD5A-49F0-901F-B4347794B1DE}"/>
            </a:ext>
          </a:extLst>
        </xdr:cNvPr>
        <xdr:cNvCxnSpPr/>
      </xdr:nvCxnSpPr>
      <xdr:spPr>
        <a:xfrm>
          <a:off x="10057765" y="1941195"/>
          <a:ext cx="15621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a:extLst>
            <a:ext uri="{FF2B5EF4-FFF2-40B4-BE49-F238E27FC236}">
              <a16:creationId xmlns:a16="http://schemas.microsoft.com/office/drawing/2014/main" xmlns="" id="{0198E496-C467-4D9E-A697-8EC04C28539C}"/>
            </a:ext>
          </a:extLst>
        </xdr:cNvPr>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a:extLst>
            <a:ext uri="{FF2B5EF4-FFF2-40B4-BE49-F238E27FC236}">
              <a16:creationId xmlns:a16="http://schemas.microsoft.com/office/drawing/2014/main" xmlns="" id="{385F9CEB-7F75-4643-97CA-15DE39DDA692}"/>
            </a:ext>
          </a:extLst>
        </xdr:cNvPr>
        <xdr:cNvSpPr txBox="1"/>
      </xdr:nvSpPr>
      <xdr:spPr>
        <a:xfrm>
          <a:off x="419100" y="3007995"/>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a:extLst>
            <a:ext uri="{FF2B5EF4-FFF2-40B4-BE49-F238E27FC236}">
              <a16:creationId xmlns:a16="http://schemas.microsoft.com/office/drawing/2014/main" xmlns="" id="{8026B4E9-951D-46A0-879E-4CF553E6110D}"/>
            </a:ext>
          </a:extLst>
        </xdr:cNvPr>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a:extLst>
            <a:ext uri="{FF2B5EF4-FFF2-40B4-BE49-F238E27FC236}">
              <a16:creationId xmlns:a16="http://schemas.microsoft.com/office/drawing/2014/main" xmlns="" id="{F42A0A29-5EFC-4332-B96E-3B3D95FAE49E}"/>
            </a:ext>
          </a:extLst>
        </xdr:cNvPr>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a:extLst>
            <a:ext uri="{FF2B5EF4-FFF2-40B4-BE49-F238E27FC236}">
              <a16:creationId xmlns:a16="http://schemas.microsoft.com/office/drawing/2014/main" xmlns="" id="{EC0F4116-03D7-4980-8AC7-E19CF4D12620}"/>
            </a:ext>
          </a:extLst>
        </xdr:cNvPr>
        <xdr:cNvSpPr txBox="1"/>
      </xdr:nvSpPr>
      <xdr:spPr>
        <a:xfrm>
          <a:off x="419100" y="373189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a:extLst>
            <a:ext uri="{FF2B5EF4-FFF2-40B4-BE49-F238E27FC236}">
              <a16:creationId xmlns:a16="http://schemas.microsoft.com/office/drawing/2014/main" xmlns="" id="{FAD82368-F31A-4C12-84D2-16003937E109}"/>
            </a:ext>
          </a:extLst>
        </xdr:cNvPr>
        <xdr:cNvSpPr/>
      </xdr:nvSpPr>
      <xdr:spPr>
        <a:xfrm>
          <a:off x="1142365" y="4254500"/>
          <a:ext cx="3826510" cy="29654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a:extLst>
            <a:ext uri="{FF2B5EF4-FFF2-40B4-BE49-F238E27FC236}">
              <a16:creationId xmlns:a16="http://schemas.microsoft.com/office/drawing/2014/main" xmlns="" id="{C7B74671-D796-4C09-954A-205D2A0BD03E}"/>
            </a:ext>
          </a:extLst>
        </xdr:cNvPr>
        <xdr:cNvSpPr/>
      </xdr:nvSpPr>
      <xdr:spPr>
        <a:xfrm>
          <a:off x="1808974" y="4607497"/>
          <a:ext cx="1550316" cy="27762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a:extLst>
            <a:ext uri="{FF2B5EF4-FFF2-40B4-BE49-F238E27FC236}">
              <a16:creationId xmlns:a16="http://schemas.microsoft.com/office/drawing/2014/main" xmlns="" id="{9BE7313D-8352-4137-99DE-DC3ECAC6322C}"/>
            </a:ext>
          </a:extLst>
        </xdr:cNvPr>
        <xdr:cNvSpPr/>
      </xdr:nvSpPr>
      <xdr:spPr>
        <a:xfrm>
          <a:off x="3451854" y="4585111"/>
          <a:ext cx="765186" cy="31096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[ 63.0</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a:extLst>
            <a:ext uri="{FF2B5EF4-FFF2-40B4-BE49-F238E27FC236}">
              <a16:creationId xmlns:a16="http://schemas.microsoft.com/office/drawing/2014/main" xmlns="" id="{3D1A9843-3961-4B52-93F6-F1D5C2451DFC}"/>
            </a:ext>
          </a:extLst>
        </xdr:cNvPr>
        <xdr:cNvSpPr/>
      </xdr:nvSpPr>
      <xdr:spPr>
        <a:xfrm>
          <a:off x="4914265" y="4368165"/>
          <a:ext cx="1371600" cy="25209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a:extLst>
            <a:ext uri="{FF2B5EF4-FFF2-40B4-BE49-F238E27FC236}">
              <a16:creationId xmlns:a16="http://schemas.microsoft.com/office/drawing/2014/main" xmlns="" id="{689CFEC4-53E5-40D1-BBC4-E7A6510FE24A}"/>
            </a:ext>
          </a:extLst>
        </xdr:cNvPr>
        <xdr:cNvSpPr/>
      </xdr:nvSpPr>
      <xdr:spPr>
        <a:xfrm>
          <a:off x="4914265" y="455104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a:extLst>
            <a:ext uri="{FF2B5EF4-FFF2-40B4-BE49-F238E27FC236}">
              <a16:creationId xmlns:a16="http://schemas.microsoft.com/office/drawing/2014/main" xmlns="" id="{FBEC0FBC-2512-42BC-823E-7B88B3FBBF24}"/>
            </a:ext>
          </a:extLst>
        </xdr:cNvPr>
        <xdr:cNvSpPr/>
      </xdr:nvSpPr>
      <xdr:spPr>
        <a:xfrm>
          <a:off x="6285865" y="4368165"/>
          <a:ext cx="1371600" cy="25209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a:extLst>
            <a:ext uri="{FF2B5EF4-FFF2-40B4-BE49-F238E27FC236}">
              <a16:creationId xmlns:a16="http://schemas.microsoft.com/office/drawing/2014/main" xmlns="" id="{D0628BA4-91FD-48DF-B789-65458DA6A9B0}"/>
            </a:ext>
          </a:extLst>
        </xdr:cNvPr>
        <xdr:cNvSpPr/>
      </xdr:nvSpPr>
      <xdr:spPr>
        <a:xfrm>
          <a:off x="6285865" y="455104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a:extLst>
            <a:ext uri="{FF2B5EF4-FFF2-40B4-BE49-F238E27FC236}">
              <a16:creationId xmlns:a16="http://schemas.microsoft.com/office/drawing/2014/main" xmlns="" id="{B4E21D3E-6F9E-40E7-B48F-332EBA85D4C7}"/>
            </a:ext>
          </a:extLst>
        </xdr:cNvPr>
        <xdr:cNvSpPr/>
      </xdr:nvSpPr>
      <xdr:spPr>
        <a:xfrm>
          <a:off x="7788275" y="4368165"/>
          <a:ext cx="1371600" cy="25209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a:extLst>
            <a:ext uri="{FF2B5EF4-FFF2-40B4-BE49-F238E27FC236}">
              <a16:creationId xmlns:a16="http://schemas.microsoft.com/office/drawing/2014/main" xmlns="" id="{011E925A-80B7-4DAC-9D0E-C3807AF43D69}"/>
            </a:ext>
          </a:extLst>
        </xdr:cNvPr>
        <xdr:cNvSpPr/>
      </xdr:nvSpPr>
      <xdr:spPr>
        <a:xfrm>
          <a:off x="7788275" y="455104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a:extLst>
            <a:ext uri="{FF2B5EF4-FFF2-40B4-BE49-F238E27FC236}">
              <a16:creationId xmlns:a16="http://schemas.microsoft.com/office/drawing/2014/main" xmlns="" id="{BC46832B-E5E4-4F76-8F54-48C7AB1AA4B3}"/>
            </a:ext>
          </a:extLst>
        </xdr:cNvPr>
        <xdr:cNvSpPr/>
      </xdr:nvSpPr>
      <xdr:spPr>
        <a:xfrm>
          <a:off x="1142365" y="4932045"/>
          <a:ext cx="3826510" cy="2164715"/>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a:extLst>
            <a:ext uri="{FF2B5EF4-FFF2-40B4-BE49-F238E27FC236}">
              <a16:creationId xmlns:a16="http://schemas.microsoft.com/office/drawing/2014/main" xmlns="" id="{78274C52-32CF-468F-B451-F154D262DC93}"/>
            </a:ext>
          </a:extLst>
        </xdr:cNvPr>
        <xdr:cNvSpPr/>
      </xdr:nvSpPr>
      <xdr:spPr>
        <a:xfrm>
          <a:off x="5216525" y="4932045"/>
          <a:ext cx="4286250" cy="216471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a:extLst>
            <a:ext uri="{FF2B5EF4-FFF2-40B4-BE49-F238E27FC236}">
              <a16:creationId xmlns:a16="http://schemas.microsoft.com/office/drawing/2014/main" xmlns="" id="{8147374B-C283-4ADF-83C6-EB381F2BF403}"/>
            </a:ext>
          </a:extLst>
        </xdr:cNvPr>
        <xdr:cNvSpPr/>
      </xdr:nvSpPr>
      <xdr:spPr>
        <a:xfrm>
          <a:off x="5216525" y="5001260"/>
          <a:ext cx="41148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a:extLst>
            <a:ext uri="{FF2B5EF4-FFF2-40B4-BE49-F238E27FC236}">
              <a16:creationId xmlns:a16="http://schemas.microsoft.com/office/drawing/2014/main" xmlns="" id="{4B9FEFF1-4FA1-462B-8E13-E10163E38C92}"/>
            </a:ext>
          </a:extLst>
        </xdr:cNvPr>
        <xdr:cNvSpPr txBox="1"/>
      </xdr:nvSpPr>
      <xdr:spPr>
        <a:xfrm>
          <a:off x="5273675" y="5229860"/>
          <a:ext cx="4098290" cy="177419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有形固定資産減価償却率については、類似団体平均と同水準であるが、全国平均、県平均よりは若干高く、資産の老朽化が進行している。令和２年度末に策定した「小松島市公共施設個別施設計画」に基づき、予防保全的な改修により長寿命化を図るとともに、将来予測される人口減少等を見据え、施設保有量の適正化にも取り組む。</a:t>
          </a:r>
        </a:p>
      </xdr:txBody>
    </xdr:sp>
    <xdr:clientData/>
  </xdr:twoCellAnchor>
  <xdr:oneCellAnchor>
    <xdr:from>
      <xdr:col>4</xdr:col>
      <xdr:colOff>174625</xdr:colOff>
      <xdr:row>23</xdr:row>
      <xdr:rowOff>47625</xdr:rowOff>
    </xdr:from>
    <xdr:ext cx="349839" cy="225703"/>
    <xdr:sp macro="" textlink="">
      <xdr:nvSpPr>
        <xdr:cNvPr id="49" name="テキスト ボックス 48">
          <a:extLst>
            <a:ext uri="{FF2B5EF4-FFF2-40B4-BE49-F238E27FC236}">
              <a16:creationId xmlns:a16="http://schemas.microsoft.com/office/drawing/2014/main" xmlns="" id="{69FC1D2F-6709-4ECB-AEDB-ABEF8E4E699F}"/>
            </a:ext>
          </a:extLst>
        </xdr:cNvPr>
        <xdr:cNvSpPr txBox="1"/>
      </xdr:nvSpPr>
      <xdr:spPr>
        <a:xfrm>
          <a:off x="1123315" y="474535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a:extLst>
            <a:ext uri="{FF2B5EF4-FFF2-40B4-BE49-F238E27FC236}">
              <a16:creationId xmlns:a16="http://schemas.microsoft.com/office/drawing/2014/main" xmlns="" id="{73DEE4DF-2CDB-4182-BF4C-0FF10EA2D6D5}"/>
            </a:ext>
          </a:extLst>
        </xdr:cNvPr>
        <xdr:cNvCxnSpPr/>
      </xdr:nvCxnSpPr>
      <xdr:spPr>
        <a:xfrm>
          <a:off x="1142365" y="7096760"/>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51" name="テキスト ボックス 50">
          <a:extLst>
            <a:ext uri="{FF2B5EF4-FFF2-40B4-BE49-F238E27FC236}">
              <a16:creationId xmlns:a16="http://schemas.microsoft.com/office/drawing/2014/main" xmlns="" id="{E9F16498-4736-4B35-87A3-6440F996DA3E}"/>
            </a:ext>
          </a:extLst>
        </xdr:cNvPr>
        <xdr:cNvSpPr txBox="1"/>
      </xdr:nvSpPr>
      <xdr:spPr>
        <a:xfrm>
          <a:off x="731041" y="699914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52" name="直線コネクタ 51">
          <a:extLst>
            <a:ext uri="{FF2B5EF4-FFF2-40B4-BE49-F238E27FC236}">
              <a16:creationId xmlns:a16="http://schemas.microsoft.com/office/drawing/2014/main" xmlns="" id="{DFB09D8B-D28E-419A-B0B1-6087DC5235DE}"/>
            </a:ext>
          </a:extLst>
        </xdr:cNvPr>
        <xdr:cNvCxnSpPr/>
      </xdr:nvCxnSpPr>
      <xdr:spPr>
        <a:xfrm>
          <a:off x="1142365" y="6661150"/>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33</xdr:row>
      <xdr:rowOff>157024</xdr:rowOff>
    </xdr:from>
    <xdr:ext cx="410689" cy="225703"/>
    <xdr:sp macro="" textlink="">
      <xdr:nvSpPr>
        <xdr:cNvPr id="53" name="テキスト ボックス 52">
          <a:extLst>
            <a:ext uri="{FF2B5EF4-FFF2-40B4-BE49-F238E27FC236}">
              <a16:creationId xmlns:a16="http://schemas.microsoft.com/office/drawing/2014/main" xmlns="" id="{5E7F1623-4D69-40F3-B1C1-F49E7F252AC0}"/>
            </a:ext>
          </a:extLst>
        </xdr:cNvPr>
        <xdr:cNvSpPr txBox="1"/>
      </xdr:nvSpPr>
      <xdr:spPr>
        <a:xfrm>
          <a:off x="731041" y="656925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54" name="直線コネクタ 53">
          <a:extLst>
            <a:ext uri="{FF2B5EF4-FFF2-40B4-BE49-F238E27FC236}">
              <a16:creationId xmlns:a16="http://schemas.microsoft.com/office/drawing/2014/main" xmlns="" id="{76AD9AD2-2C37-4153-A7FF-09F371C42A78}"/>
            </a:ext>
          </a:extLst>
        </xdr:cNvPr>
        <xdr:cNvCxnSpPr/>
      </xdr:nvCxnSpPr>
      <xdr:spPr>
        <a:xfrm>
          <a:off x="1142365" y="6231255"/>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55" name="テキスト ボックス 54">
          <a:extLst>
            <a:ext uri="{FF2B5EF4-FFF2-40B4-BE49-F238E27FC236}">
              <a16:creationId xmlns:a16="http://schemas.microsoft.com/office/drawing/2014/main" xmlns="" id="{08207DF4-237E-4452-B651-896E71392187}"/>
            </a:ext>
          </a:extLst>
        </xdr:cNvPr>
        <xdr:cNvSpPr txBox="1"/>
      </xdr:nvSpPr>
      <xdr:spPr>
        <a:xfrm>
          <a:off x="784241" y="613364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56" name="直線コネクタ 55">
          <a:extLst>
            <a:ext uri="{FF2B5EF4-FFF2-40B4-BE49-F238E27FC236}">
              <a16:creationId xmlns:a16="http://schemas.microsoft.com/office/drawing/2014/main" xmlns="" id="{48CE69DF-1059-4560-AA56-22EB01EEF078}"/>
            </a:ext>
          </a:extLst>
        </xdr:cNvPr>
        <xdr:cNvCxnSpPr/>
      </xdr:nvCxnSpPr>
      <xdr:spPr>
        <a:xfrm>
          <a:off x="1142365" y="5797550"/>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57" name="テキスト ボックス 56">
          <a:extLst>
            <a:ext uri="{FF2B5EF4-FFF2-40B4-BE49-F238E27FC236}">
              <a16:creationId xmlns:a16="http://schemas.microsoft.com/office/drawing/2014/main" xmlns="" id="{66851DF1-F88F-4DCE-89C4-11C5B83BC509}"/>
            </a:ext>
          </a:extLst>
        </xdr:cNvPr>
        <xdr:cNvSpPr txBox="1"/>
      </xdr:nvSpPr>
      <xdr:spPr>
        <a:xfrm>
          <a:off x="784241" y="570374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58" name="直線コネクタ 57">
          <a:extLst>
            <a:ext uri="{FF2B5EF4-FFF2-40B4-BE49-F238E27FC236}">
              <a16:creationId xmlns:a16="http://schemas.microsoft.com/office/drawing/2014/main" xmlns="" id="{D28C81CD-13D2-4A57-8079-7B6E07FD2C29}"/>
            </a:ext>
          </a:extLst>
        </xdr:cNvPr>
        <xdr:cNvCxnSpPr/>
      </xdr:nvCxnSpPr>
      <xdr:spPr>
        <a:xfrm>
          <a:off x="1142365" y="5365750"/>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59" name="テキスト ボックス 58">
          <a:extLst>
            <a:ext uri="{FF2B5EF4-FFF2-40B4-BE49-F238E27FC236}">
              <a16:creationId xmlns:a16="http://schemas.microsoft.com/office/drawing/2014/main" xmlns="" id="{65222697-D625-423E-95E3-324C41A831DC}"/>
            </a:ext>
          </a:extLst>
        </xdr:cNvPr>
        <xdr:cNvSpPr txBox="1"/>
      </xdr:nvSpPr>
      <xdr:spPr>
        <a:xfrm>
          <a:off x="784241" y="526813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0" name="直線コネクタ 59">
          <a:extLst>
            <a:ext uri="{FF2B5EF4-FFF2-40B4-BE49-F238E27FC236}">
              <a16:creationId xmlns:a16="http://schemas.microsoft.com/office/drawing/2014/main" xmlns="" id="{E1B60E20-CA06-48CC-9E0E-E0417DD717BA}"/>
            </a:ext>
          </a:extLst>
        </xdr:cNvPr>
        <xdr:cNvCxnSpPr/>
      </xdr:nvCxnSpPr>
      <xdr:spPr>
        <a:xfrm>
          <a:off x="1142365" y="4932045"/>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1" name="テキスト ボックス 60">
          <a:extLst>
            <a:ext uri="{FF2B5EF4-FFF2-40B4-BE49-F238E27FC236}">
              <a16:creationId xmlns:a16="http://schemas.microsoft.com/office/drawing/2014/main" xmlns="" id="{19AA376E-4EB2-445D-AA56-585D7100C548}"/>
            </a:ext>
          </a:extLst>
        </xdr:cNvPr>
        <xdr:cNvSpPr txBox="1"/>
      </xdr:nvSpPr>
      <xdr:spPr>
        <a:xfrm>
          <a:off x="784241" y="483824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2" name="有形固定資産減価償却率グラフ枠">
          <a:extLst>
            <a:ext uri="{FF2B5EF4-FFF2-40B4-BE49-F238E27FC236}">
              <a16:creationId xmlns:a16="http://schemas.microsoft.com/office/drawing/2014/main" xmlns="" id="{7DBC7356-0865-42F5-B478-7A705C1E3AF2}"/>
            </a:ext>
          </a:extLst>
        </xdr:cNvPr>
        <xdr:cNvSpPr/>
      </xdr:nvSpPr>
      <xdr:spPr>
        <a:xfrm>
          <a:off x="1142365" y="4932045"/>
          <a:ext cx="3826510" cy="2164715"/>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121031</xdr:rowOff>
    </xdr:from>
    <xdr:to>
      <xdr:col>23</xdr:col>
      <xdr:colOff>85090</xdr:colOff>
      <xdr:row>33</xdr:row>
      <xdr:rowOff>41402</xdr:rowOff>
    </xdr:to>
    <xdr:cxnSp macro="">
      <xdr:nvCxnSpPr>
        <xdr:cNvPr id="63" name="直線コネクタ 62">
          <a:extLst>
            <a:ext uri="{FF2B5EF4-FFF2-40B4-BE49-F238E27FC236}">
              <a16:creationId xmlns:a16="http://schemas.microsoft.com/office/drawing/2014/main" xmlns="" id="{73598804-05FA-45A0-AF08-2D2116448621}"/>
            </a:ext>
          </a:extLst>
        </xdr:cNvPr>
        <xdr:cNvCxnSpPr/>
      </xdr:nvCxnSpPr>
      <xdr:spPr>
        <a:xfrm flipV="1">
          <a:off x="4295775" y="5333111"/>
          <a:ext cx="1270" cy="11186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45229</xdr:rowOff>
    </xdr:from>
    <xdr:ext cx="405111" cy="259045"/>
    <xdr:sp macro="" textlink="">
      <xdr:nvSpPr>
        <xdr:cNvPr id="64" name="有形固定資産減価償却率最小値テキスト">
          <a:extLst>
            <a:ext uri="{FF2B5EF4-FFF2-40B4-BE49-F238E27FC236}">
              <a16:creationId xmlns:a16="http://schemas.microsoft.com/office/drawing/2014/main" xmlns="" id="{BE321DC6-1910-435B-9BB1-5D74697CDF7C}"/>
            </a:ext>
          </a:extLst>
        </xdr:cNvPr>
        <xdr:cNvSpPr txBox="1"/>
      </xdr:nvSpPr>
      <xdr:spPr>
        <a:xfrm>
          <a:off x="4342765" y="64574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41402</xdr:rowOff>
    </xdr:from>
    <xdr:to>
      <xdr:col>23</xdr:col>
      <xdr:colOff>174625</xdr:colOff>
      <xdr:row>33</xdr:row>
      <xdr:rowOff>41402</xdr:rowOff>
    </xdr:to>
    <xdr:cxnSp macro="">
      <xdr:nvCxnSpPr>
        <xdr:cNvPr id="65" name="直線コネクタ 64">
          <a:extLst>
            <a:ext uri="{FF2B5EF4-FFF2-40B4-BE49-F238E27FC236}">
              <a16:creationId xmlns:a16="http://schemas.microsoft.com/office/drawing/2014/main" xmlns="" id="{6AC96FC6-EDBB-4B1F-9998-1A013A8CF404}"/>
            </a:ext>
          </a:extLst>
        </xdr:cNvPr>
        <xdr:cNvCxnSpPr/>
      </xdr:nvCxnSpPr>
      <xdr:spPr>
        <a:xfrm>
          <a:off x="4206875" y="6451727"/>
          <a:ext cx="17399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67708</xdr:rowOff>
    </xdr:from>
    <xdr:ext cx="405111" cy="259045"/>
    <xdr:sp macro="" textlink="">
      <xdr:nvSpPr>
        <xdr:cNvPr id="66" name="有形固定資産減価償却率最大値テキスト">
          <a:extLst>
            <a:ext uri="{FF2B5EF4-FFF2-40B4-BE49-F238E27FC236}">
              <a16:creationId xmlns:a16="http://schemas.microsoft.com/office/drawing/2014/main" xmlns="" id="{4B426459-2A4B-41D4-AD1E-5491DEC4058D}"/>
            </a:ext>
          </a:extLst>
        </xdr:cNvPr>
        <xdr:cNvSpPr txBox="1"/>
      </xdr:nvSpPr>
      <xdr:spPr>
        <a:xfrm>
          <a:off x="4342765" y="51045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121031</xdr:rowOff>
    </xdr:from>
    <xdr:to>
      <xdr:col>23</xdr:col>
      <xdr:colOff>174625</xdr:colOff>
      <xdr:row>26</xdr:row>
      <xdr:rowOff>121031</xdr:rowOff>
    </xdr:to>
    <xdr:cxnSp macro="">
      <xdr:nvCxnSpPr>
        <xdr:cNvPr id="67" name="直線コネクタ 66">
          <a:extLst>
            <a:ext uri="{FF2B5EF4-FFF2-40B4-BE49-F238E27FC236}">
              <a16:creationId xmlns:a16="http://schemas.microsoft.com/office/drawing/2014/main" xmlns="" id="{8D7764E3-A5F1-43E3-B637-52CEC931E4B9}"/>
            </a:ext>
          </a:extLst>
        </xdr:cNvPr>
        <xdr:cNvCxnSpPr/>
      </xdr:nvCxnSpPr>
      <xdr:spPr>
        <a:xfrm>
          <a:off x="4206875" y="5333111"/>
          <a:ext cx="17399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28</xdr:row>
      <xdr:rowOff>109872</xdr:rowOff>
    </xdr:from>
    <xdr:ext cx="405111" cy="259045"/>
    <xdr:sp macro="" textlink="">
      <xdr:nvSpPr>
        <xdr:cNvPr id="68" name="有形固定資産減価償却率平均値テキスト">
          <a:extLst>
            <a:ext uri="{FF2B5EF4-FFF2-40B4-BE49-F238E27FC236}">
              <a16:creationId xmlns:a16="http://schemas.microsoft.com/office/drawing/2014/main" xmlns="" id="{E8224FFB-A908-496B-BAE3-4DDD59580580}"/>
            </a:ext>
          </a:extLst>
        </xdr:cNvPr>
        <xdr:cNvSpPr txBox="1"/>
      </xdr:nvSpPr>
      <xdr:spPr>
        <a:xfrm>
          <a:off x="4342765" y="566104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86995</xdr:rowOff>
    </xdr:from>
    <xdr:to>
      <xdr:col>23</xdr:col>
      <xdr:colOff>136525</xdr:colOff>
      <xdr:row>30</xdr:row>
      <xdr:rowOff>17145</xdr:rowOff>
    </xdr:to>
    <xdr:sp macro="" textlink="">
      <xdr:nvSpPr>
        <xdr:cNvPr id="69" name="フローチャート: 判断 68">
          <a:extLst>
            <a:ext uri="{FF2B5EF4-FFF2-40B4-BE49-F238E27FC236}">
              <a16:creationId xmlns:a16="http://schemas.microsoft.com/office/drawing/2014/main" xmlns="" id="{6A420291-CC67-42AE-B306-3E2A30EB25D4}"/>
            </a:ext>
          </a:extLst>
        </xdr:cNvPr>
        <xdr:cNvSpPr/>
      </xdr:nvSpPr>
      <xdr:spPr>
        <a:xfrm>
          <a:off x="4244975" y="5813425"/>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43815</xdr:rowOff>
    </xdr:from>
    <xdr:to>
      <xdr:col>19</xdr:col>
      <xdr:colOff>187325</xdr:colOff>
      <xdr:row>29</xdr:row>
      <xdr:rowOff>145415</xdr:rowOff>
    </xdr:to>
    <xdr:sp macro="" textlink="">
      <xdr:nvSpPr>
        <xdr:cNvPr id="70" name="フローチャート: 判断 69">
          <a:extLst>
            <a:ext uri="{FF2B5EF4-FFF2-40B4-BE49-F238E27FC236}">
              <a16:creationId xmlns:a16="http://schemas.microsoft.com/office/drawing/2014/main" xmlns="" id="{5FD3CD94-0F09-4525-BB9C-48C6A75525BA}"/>
            </a:ext>
          </a:extLst>
        </xdr:cNvPr>
        <xdr:cNvSpPr/>
      </xdr:nvSpPr>
      <xdr:spPr>
        <a:xfrm>
          <a:off x="3611880" y="5770245"/>
          <a:ext cx="80645"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39497</xdr:rowOff>
    </xdr:from>
    <xdr:to>
      <xdr:col>15</xdr:col>
      <xdr:colOff>187325</xdr:colOff>
      <xdr:row>29</xdr:row>
      <xdr:rowOff>141097</xdr:rowOff>
    </xdr:to>
    <xdr:sp macro="" textlink="">
      <xdr:nvSpPr>
        <xdr:cNvPr id="71" name="フローチャート: 判断 70">
          <a:extLst>
            <a:ext uri="{FF2B5EF4-FFF2-40B4-BE49-F238E27FC236}">
              <a16:creationId xmlns:a16="http://schemas.microsoft.com/office/drawing/2014/main" xmlns="" id="{3AB81053-5B9E-4D0F-B26B-09BCD241AB05}"/>
            </a:ext>
          </a:extLst>
        </xdr:cNvPr>
        <xdr:cNvSpPr/>
      </xdr:nvSpPr>
      <xdr:spPr>
        <a:xfrm>
          <a:off x="2926080" y="5764022"/>
          <a:ext cx="80645"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29</xdr:row>
      <xdr:rowOff>13589</xdr:rowOff>
    </xdr:from>
    <xdr:to>
      <xdr:col>11</xdr:col>
      <xdr:colOff>187325</xdr:colOff>
      <xdr:row>29</xdr:row>
      <xdr:rowOff>115189</xdr:rowOff>
    </xdr:to>
    <xdr:sp macro="" textlink="">
      <xdr:nvSpPr>
        <xdr:cNvPr id="72" name="フローチャート: 判断 71">
          <a:extLst>
            <a:ext uri="{FF2B5EF4-FFF2-40B4-BE49-F238E27FC236}">
              <a16:creationId xmlns:a16="http://schemas.microsoft.com/office/drawing/2014/main" xmlns="" id="{1CBE6BE6-F07C-44CD-A323-E9A861B3B38E}"/>
            </a:ext>
          </a:extLst>
        </xdr:cNvPr>
        <xdr:cNvSpPr/>
      </xdr:nvSpPr>
      <xdr:spPr>
        <a:xfrm>
          <a:off x="2240280" y="5741924"/>
          <a:ext cx="80645"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28</xdr:row>
      <xdr:rowOff>156972</xdr:rowOff>
    </xdr:from>
    <xdr:to>
      <xdr:col>7</xdr:col>
      <xdr:colOff>187325</xdr:colOff>
      <xdr:row>29</xdr:row>
      <xdr:rowOff>87122</xdr:rowOff>
    </xdr:to>
    <xdr:sp macro="" textlink="">
      <xdr:nvSpPr>
        <xdr:cNvPr id="73" name="フローチャート: 判断 72">
          <a:extLst>
            <a:ext uri="{FF2B5EF4-FFF2-40B4-BE49-F238E27FC236}">
              <a16:creationId xmlns:a16="http://schemas.microsoft.com/office/drawing/2014/main" xmlns="" id="{C9A522A0-7E48-4AF6-A5D8-92B0DBDA797A}"/>
            </a:ext>
          </a:extLst>
        </xdr:cNvPr>
        <xdr:cNvSpPr/>
      </xdr:nvSpPr>
      <xdr:spPr>
        <a:xfrm>
          <a:off x="1554480" y="5711952"/>
          <a:ext cx="8064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4" name="テキスト ボックス 73">
          <a:extLst>
            <a:ext uri="{FF2B5EF4-FFF2-40B4-BE49-F238E27FC236}">
              <a16:creationId xmlns:a16="http://schemas.microsoft.com/office/drawing/2014/main" xmlns="" id="{D8E6CA24-A312-4E2B-966A-686E7F684A87}"/>
            </a:ext>
          </a:extLst>
        </xdr:cNvPr>
        <xdr:cNvSpPr txBox="1"/>
      </xdr:nvSpPr>
      <xdr:spPr>
        <a:xfrm>
          <a:off x="4133215" y="714075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5" name="テキスト ボックス 74">
          <a:extLst>
            <a:ext uri="{FF2B5EF4-FFF2-40B4-BE49-F238E27FC236}">
              <a16:creationId xmlns:a16="http://schemas.microsoft.com/office/drawing/2014/main" xmlns="" id="{82EF8A77-21F6-4341-974E-705BE6E716F9}"/>
            </a:ext>
          </a:extLst>
        </xdr:cNvPr>
        <xdr:cNvSpPr txBox="1"/>
      </xdr:nvSpPr>
      <xdr:spPr>
        <a:xfrm>
          <a:off x="3502025" y="714075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6" name="テキスト ボックス 75">
          <a:extLst>
            <a:ext uri="{FF2B5EF4-FFF2-40B4-BE49-F238E27FC236}">
              <a16:creationId xmlns:a16="http://schemas.microsoft.com/office/drawing/2014/main" xmlns="" id="{0AD6A562-A67F-4610-9BEA-0A8E8E185553}"/>
            </a:ext>
          </a:extLst>
        </xdr:cNvPr>
        <xdr:cNvSpPr txBox="1"/>
      </xdr:nvSpPr>
      <xdr:spPr>
        <a:xfrm>
          <a:off x="2816225" y="714075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7" name="テキスト ボックス 76">
          <a:extLst>
            <a:ext uri="{FF2B5EF4-FFF2-40B4-BE49-F238E27FC236}">
              <a16:creationId xmlns:a16="http://schemas.microsoft.com/office/drawing/2014/main" xmlns="" id="{10BB898F-E513-4B4B-882F-8837C001CB3F}"/>
            </a:ext>
          </a:extLst>
        </xdr:cNvPr>
        <xdr:cNvSpPr txBox="1"/>
      </xdr:nvSpPr>
      <xdr:spPr>
        <a:xfrm>
          <a:off x="2130425" y="714075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78" name="テキスト ボックス 77">
          <a:extLst>
            <a:ext uri="{FF2B5EF4-FFF2-40B4-BE49-F238E27FC236}">
              <a16:creationId xmlns:a16="http://schemas.microsoft.com/office/drawing/2014/main" xmlns="" id="{7EF30639-7E23-454B-B266-571F17783B90}"/>
            </a:ext>
          </a:extLst>
        </xdr:cNvPr>
        <xdr:cNvSpPr txBox="1"/>
      </xdr:nvSpPr>
      <xdr:spPr>
        <a:xfrm>
          <a:off x="1444625" y="714075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86995</xdr:rowOff>
    </xdr:from>
    <xdr:to>
      <xdr:col>23</xdr:col>
      <xdr:colOff>136525</xdr:colOff>
      <xdr:row>30</xdr:row>
      <xdr:rowOff>17145</xdr:rowOff>
    </xdr:to>
    <xdr:sp macro="" textlink="">
      <xdr:nvSpPr>
        <xdr:cNvPr id="79" name="楕円 78">
          <a:extLst>
            <a:ext uri="{FF2B5EF4-FFF2-40B4-BE49-F238E27FC236}">
              <a16:creationId xmlns:a16="http://schemas.microsoft.com/office/drawing/2014/main" xmlns="" id="{AFCCBE6F-C386-4FEB-87AD-81901FCFF390}"/>
            </a:ext>
          </a:extLst>
        </xdr:cNvPr>
        <xdr:cNvSpPr/>
      </xdr:nvSpPr>
      <xdr:spPr>
        <a:xfrm>
          <a:off x="4244975" y="5813425"/>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29</xdr:row>
      <xdr:rowOff>65422</xdr:rowOff>
    </xdr:from>
    <xdr:ext cx="405111" cy="259045"/>
    <xdr:sp macro="" textlink="">
      <xdr:nvSpPr>
        <xdr:cNvPr id="80" name="有形固定資産減価償却率該当値テキスト">
          <a:extLst>
            <a:ext uri="{FF2B5EF4-FFF2-40B4-BE49-F238E27FC236}">
              <a16:creationId xmlns:a16="http://schemas.microsoft.com/office/drawing/2014/main" xmlns="" id="{47C030E2-0502-45AA-8DBB-D42584D4EFA2}"/>
            </a:ext>
          </a:extLst>
        </xdr:cNvPr>
        <xdr:cNvSpPr txBox="1"/>
      </xdr:nvSpPr>
      <xdr:spPr>
        <a:xfrm>
          <a:off x="4342765" y="57880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29</xdr:row>
      <xdr:rowOff>61087</xdr:rowOff>
    </xdr:from>
    <xdr:to>
      <xdr:col>19</xdr:col>
      <xdr:colOff>187325</xdr:colOff>
      <xdr:row>29</xdr:row>
      <xdr:rowOff>162687</xdr:rowOff>
    </xdr:to>
    <xdr:sp macro="" textlink="">
      <xdr:nvSpPr>
        <xdr:cNvPr id="81" name="楕円 80">
          <a:extLst>
            <a:ext uri="{FF2B5EF4-FFF2-40B4-BE49-F238E27FC236}">
              <a16:creationId xmlns:a16="http://schemas.microsoft.com/office/drawing/2014/main" xmlns="" id="{AEBC140E-55D1-48D8-98B3-37B027439937}"/>
            </a:ext>
          </a:extLst>
        </xdr:cNvPr>
        <xdr:cNvSpPr/>
      </xdr:nvSpPr>
      <xdr:spPr>
        <a:xfrm>
          <a:off x="3611880" y="5781802"/>
          <a:ext cx="80645"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29</xdr:row>
      <xdr:rowOff>111887</xdr:rowOff>
    </xdr:from>
    <xdr:to>
      <xdr:col>23</xdr:col>
      <xdr:colOff>85725</xdr:colOff>
      <xdr:row>29</xdr:row>
      <xdr:rowOff>137795</xdr:rowOff>
    </xdr:to>
    <xdr:cxnSp macro="">
      <xdr:nvCxnSpPr>
        <xdr:cNvPr id="82" name="直線コネクタ 81">
          <a:extLst>
            <a:ext uri="{FF2B5EF4-FFF2-40B4-BE49-F238E27FC236}">
              <a16:creationId xmlns:a16="http://schemas.microsoft.com/office/drawing/2014/main" xmlns="" id="{6F13F191-F12D-49E3-9E55-429F263E1E43}"/>
            </a:ext>
          </a:extLst>
        </xdr:cNvPr>
        <xdr:cNvCxnSpPr/>
      </xdr:nvCxnSpPr>
      <xdr:spPr>
        <a:xfrm>
          <a:off x="3656965" y="5836412"/>
          <a:ext cx="640715" cy="220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29</xdr:row>
      <xdr:rowOff>35179</xdr:rowOff>
    </xdr:from>
    <xdr:to>
      <xdr:col>15</xdr:col>
      <xdr:colOff>187325</xdr:colOff>
      <xdr:row>29</xdr:row>
      <xdr:rowOff>136779</xdr:rowOff>
    </xdr:to>
    <xdr:sp macro="" textlink="">
      <xdr:nvSpPr>
        <xdr:cNvPr id="83" name="楕円 82">
          <a:extLst>
            <a:ext uri="{FF2B5EF4-FFF2-40B4-BE49-F238E27FC236}">
              <a16:creationId xmlns:a16="http://schemas.microsoft.com/office/drawing/2014/main" xmlns="" id="{4C497B09-1945-47FD-909C-6A347E3DFABB}"/>
            </a:ext>
          </a:extLst>
        </xdr:cNvPr>
        <xdr:cNvSpPr/>
      </xdr:nvSpPr>
      <xdr:spPr>
        <a:xfrm>
          <a:off x="2926080" y="5759704"/>
          <a:ext cx="80645"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29</xdr:row>
      <xdr:rowOff>85979</xdr:rowOff>
    </xdr:from>
    <xdr:to>
      <xdr:col>19</xdr:col>
      <xdr:colOff>136525</xdr:colOff>
      <xdr:row>29</xdr:row>
      <xdr:rowOff>111887</xdr:rowOff>
    </xdr:to>
    <xdr:cxnSp macro="">
      <xdr:nvCxnSpPr>
        <xdr:cNvPr id="84" name="直線コネクタ 83">
          <a:extLst>
            <a:ext uri="{FF2B5EF4-FFF2-40B4-BE49-F238E27FC236}">
              <a16:creationId xmlns:a16="http://schemas.microsoft.com/office/drawing/2014/main" xmlns="" id="{3CD9E283-619B-427F-A281-444103882D81}"/>
            </a:ext>
          </a:extLst>
        </xdr:cNvPr>
        <xdr:cNvCxnSpPr/>
      </xdr:nvCxnSpPr>
      <xdr:spPr>
        <a:xfrm>
          <a:off x="2971165" y="5812409"/>
          <a:ext cx="685800" cy="24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29</xdr:row>
      <xdr:rowOff>17907</xdr:rowOff>
    </xdr:from>
    <xdr:to>
      <xdr:col>11</xdr:col>
      <xdr:colOff>187325</xdr:colOff>
      <xdr:row>29</xdr:row>
      <xdr:rowOff>119507</xdr:rowOff>
    </xdr:to>
    <xdr:sp macro="" textlink="">
      <xdr:nvSpPr>
        <xdr:cNvPr id="85" name="楕円 84">
          <a:extLst>
            <a:ext uri="{FF2B5EF4-FFF2-40B4-BE49-F238E27FC236}">
              <a16:creationId xmlns:a16="http://schemas.microsoft.com/office/drawing/2014/main" xmlns="" id="{093EE2F3-19F7-4232-B67B-BCD967DD586E}"/>
            </a:ext>
          </a:extLst>
        </xdr:cNvPr>
        <xdr:cNvSpPr/>
      </xdr:nvSpPr>
      <xdr:spPr>
        <a:xfrm>
          <a:off x="2240280" y="5746242"/>
          <a:ext cx="80645"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29</xdr:row>
      <xdr:rowOff>68707</xdr:rowOff>
    </xdr:from>
    <xdr:to>
      <xdr:col>15</xdr:col>
      <xdr:colOff>136525</xdr:colOff>
      <xdr:row>29</xdr:row>
      <xdr:rowOff>85979</xdr:rowOff>
    </xdr:to>
    <xdr:cxnSp macro="">
      <xdr:nvCxnSpPr>
        <xdr:cNvPr id="86" name="直線コネクタ 85">
          <a:extLst>
            <a:ext uri="{FF2B5EF4-FFF2-40B4-BE49-F238E27FC236}">
              <a16:creationId xmlns:a16="http://schemas.microsoft.com/office/drawing/2014/main" xmlns="" id="{5A64C9F4-5924-4616-92BD-76A7729237B5}"/>
            </a:ext>
          </a:extLst>
        </xdr:cNvPr>
        <xdr:cNvCxnSpPr/>
      </xdr:nvCxnSpPr>
      <xdr:spPr>
        <a:xfrm>
          <a:off x="2285365" y="5791327"/>
          <a:ext cx="685800" cy="210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29</xdr:row>
      <xdr:rowOff>13589</xdr:rowOff>
    </xdr:from>
    <xdr:to>
      <xdr:col>7</xdr:col>
      <xdr:colOff>187325</xdr:colOff>
      <xdr:row>29</xdr:row>
      <xdr:rowOff>115189</xdr:rowOff>
    </xdr:to>
    <xdr:sp macro="" textlink="">
      <xdr:nvSpPr>
        <xdr:cNvPr id="87" name="楕円 86">
          <a:extLst>
            <a:ext uri="{FF2B5EF4-FFF2-40B4-BE49-F238E27FC236}">
              <a16:creationId xmlns:a16="http://schemas.microsoft.com/office/drawing/2014/main" xmlns="" id="{19144B4C-C654-4CB7-BD07-B375B794BF9F}"/>
            </a:ext>
          </a:extLst>
        </xdr:cNvPr>
        <xdr:cNvSpPr/>
      </xdr:nvSpPr>
      <xdr:spPr>
        <a:xfrm>
          <a:off x="1554480" y="5741924"/>
          <a:ext cx="80645"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29</xdr:row>
      <xdr:rowOff>64389</xdr:rowOff>
    </xdr:from>
    <xdr:to>
      <xdr:col>11</xdr:col>
      <xdr:colOff>136525</xdr:colOff>
      <xdr:row>29</xdr:row>
      <xdr:rowOff>68707</xdr:rowOff>
    </xdr:to>
    <xdr:cxnSp macro="">
      <xdr:nvCxnSpPr>
        <xdr:cNvPr id="88" name="直線コネクタ 87">
          <a:extLst>
            <a:ext uri="{FF2B5EF4-FFF2-40B4-BE49-F238E27FC236}">
              <a16:creationId xmlns:a16="http://schemas.microsoft.com/office/drawing/2014/main" xmlns="" id="{DD2461CD-EAD4-46BA-88F9-3E127C56132B}"/>
            </a:ext>
          </a:extLst>
        </xdr:cNvPr>
        <xdr:cNvCxnSpPr/>
      </xdr:nvCxnSpPr>
      <xdr:spPr>
        <a:xfrm>
          <a:off x="1599565" y="5785104"/>
          <a:ext cx="685800" cy="62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27</xdr:row>
      <xdr:rowOff>161942</xdr:rowOff>
    </xdr:from>
    <xdr:ext cx="405111" cy="259045"/>
    <xdr:sp macro="" textlink="">
      <xdr:nvSpPr>
        <xdr:cNvPr id="89" name="n_1aveValue有形固定資産減価償却率">
          <a:extLst>
            <a:ext uri="{FF2B5EF4-FFF2-40B4-BE49-F238E27FC236}">
              <a16:creationId xmlns:a16="http://schemas.microsoft.com/office/drawing/2014/main" xmlns="" id="{29BBE1E8-E7BA-4CB9-9DF4-65032D735AEC}"/>
            </a:ext>
          </a:extLst>
        </xdr:cNvPr>
        <xdr:cNvSpPr txBox="1"/>
      </xdr:nvSpPr>
      <xdr:spPr>
        <a:xfrm>
          <a:off x="3464569" y="5545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132224</xdr:rowOff>
    </xdr:from>
    <xdr:ext cx="405111" cy="259045"/>
    <xdr:sp macro="" textlink="">
      <xdr:nvSpPr>
        <xdr:cNvPr id="90" name="n_2aveValue有形固定資産減価償却率">
          <a:extLst>
            <a:ext uri="{FF2B5EF4-FFF2-40B4-BE49-F238E27FC236}">
              <a16:creationId xmlns:a16="http://schemas.microsoft.com/office/drawing/2014/main" xmlns="" id="{09D3358B-E47E-4DBC-A974-E7F4C55AC943}"/>
            </a:ext>
          </a:extLst>
        </xdr:cNvPr>
        <xdr:cNvSpPr txBox="1"/>
      </xdr:nvSpPr>
      <xdr:spPr>
        <a:xfrm>
          <a:off x="2793374" y="58605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27</xdr:row>
      <xdr:rowOff>131716</xdr:rowOff>
    </xdr:from>
    <xdr:ext cx="405111" cy="259045"/>
    <xdr:sp macro="" textlink="">
      <xdr:nvSpPr>
        <xdr:cNvPr id="91" name="n_3aveValue有形固定資産減価償却率">
          <a:extLst>
            <a:ext uri="{FF2B5EF4-FFF2-40B4-BE49-F238E27FC236}">
              <a16:creationId xmlns:a16="http://schemas.microsoft.com/office/drawing/2014/main" xmlns="" id="{0A0DD814-C50B-484E-A12B-EAF87C1D8366}"/>
            </a:ext>
          </a:extLst>
        </xdr:cNvPr>
        <xdr:cNvSpPr txBox="1"/>
      </xdr:nvSpPr>
      <xdr:spPr>
        <a:xfrm>
          <a:off x="2107574" y="55171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27</xdr:row>
      <xdr:rowOff>103649</xdr:rowOff>
    </xdr:from>
    <xdr:ext cx="405111" cy="259045"/>
    <xdr:sp macro="" textlink="">
      <xdr:nvSpPr>
        <xdr:cNvPr id="92" name="n_4aveValue有形固定資産減価償却率">
          <a:extLst>
            <a:ext uri="{FF2B5EF4-FFF2-40B4-BE49-F238E27FC236}">
              <a16:creationId xmlns:a16="http://schemas.microsoft.com/office/drawing/2014/main" xmlns="" id="{D7A1500B-E4BA-4D07-ACEE-6838B3040D25}"/>
            </a:ext>
          </a:extLst>
        </xdr:cNvPr>
        <xdr:cNvSpPr txBox="1"/>
      </xdr:nvSpPr>
      <xdr:spPr>
        <a:xfrm>
          <a:off x="1421774" y="54833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29</xdr:row>
      <xdr:rowOff>153814</xdr:rowOff>
    </xdr:from>
    <xdr:ext cx="405111" cy="259045"/>
    <xdr:sp macro="" textlink="">
      <xdr:nvSpPr>
        <xdr:cNvPr id="93" name="n_1mainValue有形固定資産減価償却率">
          <a:extLst>
            <a:ext uri="{FF2B5EF4-FFF2-40B4-BE49-F238E27FC236}">
              <a16:creationId xmlns:a16="http://schemas.microsoft.com/office/drawing/2014/main" xmlns="" id="{FFBE7A61-7C17-4113-B947-DB1FE64E2988}"/>
            </a:ext>
          </a:extLst>
        </xdr:cNvPr>
        <xdr:cNvSpPr txBox="1"/>
      </xdr:nvSpPr>
      <xdr:spPr>
        <a:xfrm>
          <a:off x="3464569" y="58783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27</xdr:row>
      <xdr:rowOff>153306</xdr:rowOff>
    </xdr:from>
    <xdr:ext cx="405111" cy="259045"/>
    <xdr:sp macro="" textlink="">
      <xdr:nvSpPr>
        <xdr:cNvPr id="94" name="n_2mainValue有形固定資産減価償却率">
          <a:extLst>
            <a:ext uri="{FF2B5EF4-FFF2-40B4-BE49-F238E27FC236}">
              <a16:creationId xmlns:a16="http://schemas.microsoft.com/office/drawing/2014/main" xmlns="" id="{86F40E25-9AD9-4A26-B9EA-868751CCF1F3}"/>
            </a:ext>
          </a:extLst>
        </xdr:cNvPr>
        <xdr:cNvSpPr txBox="1"/>
      </xdr:nvSpPr>
      <xdr:spPr>
        <a:xfrm>
          <a:off x="2793374" y="55349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110634</xdr:rowOff>
    </xdr:from>
    <xdr:ext cx="405111" cy="259045"/>
    <xdr:sp macro="" textlink="">
      <xdr:nvSpPr>
        <xdr:cNvPr id="95" name="n_3mainValue有形固定資産減価償却率">
          <a:extLst>
            <a:ext uri="{FF2B5EF4-FFF2-40B4-BE49-F238E27FC236}">
              <a16:creationId xmlns:a16="http://schemas.microsoft.com/office/drawing/2014/main" xmlns="" id="{C109CF03-40D4-4A70-8E34-F93CD5167420}"/>
            </a:ext>
          </a:extLst>
        </xdr:cNvPr>
        <xdr:cNvSpPr txBox="1"/>
      </xdr:nvSpPr>
      <xdr:spPr>
        <a:xfrm>
          <a:off x="2107574" y="58351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29</xdr:row>
      <xdr:rowOff>106316</xdr:rowOff>
    </xdr:from>
    <xdr:ext cx="405111" cy="259045"/>
    <xdr:sp macro="" textlink="">
      <xdr:nvSpPr>
        <xdr:cNvPr id="96" name="n_4mainValue有形固定資産減価償却率">
          <a:extLst>
            <a:ext uri="{FF2B5EF4-FFF2-40B4-BE49-F238E27FC236}">
              <a16:creationId xmlns:a16="http://schemas.microsoft.com/office/drawing/2014/main" xmlns="" id="{D3983A15-023A-44D5-803D-64C652DFD14D}"/>
            </a:ext>
          </a:extLst>
        </xdr:cNvPr>
        <xdr:cNvSpPr txBox="1"/>
      </xdr:nvSpPr>
      <xdr:spPr>
        <a:xfrm>
          <a:off x="1421774" y="58289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7" name="正方形/長方形 96">
          <a:extLst>
            <a:ext uri="{FF2B5EF4-FFF2-40B4-BE49-F238E27FC236}">
              <a16:creationId xmlns:a16="http://schemas.microsoft.com/office/drawing/2014/main" xmlns="" id="{81C0FCE5-FBED-4E8F-8B41-054DC668D0E6}"/>
            </a:ext>
          </a:extLst>
        </xdr:cNvPr>
        <xdr:cNvSpPr/>
      </xdr:nvSpPr>
      <xdr:spPr>
        <a:xfrm>
          <a:off x="10188575" y="4254500"/>
          <a:ext cx="3805555" cy="29654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98" name="正方形/長方形 97">
          <a:extLst>
            <a:ext uri="{FF2B5EF4-FFF2-40B4-BE49-F238E27FC236}">
              <a16:creationId xmlns:a16="http://schemas.microsoft.com/office/drawing/2014/main" xmlns="" id="{D29B7D85-2149-43C5-ACF0-80DC0AEE6601}"/>
            </a:ext>
          </a:extLst>
        </xdr:cNvPr>
        <xdr:cNvSpPr/>
      </xdr:nvSpPr>
      <xdr:spPr>
        <a:xfrm>
          <a:off x="11144518" y="4607497"/>
          <a:ext cx="941169" cy="27762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99" name="正方形/長方形 98">
          <a:extLst>
            <a:ext uri="{FF2B5EF4-FFF2-40B4-BE49-F238E27FC236}">
              <a16:creationId xmlns:a16="http://schemas.microsoft.com/office/drawing/2014/main" xmlns="" id="{28E35CD0-2542-465D-B536-046D274F9C0B}"/>
            </a:ext>
          </a:extLst>
        </xdr:cNvPr>
        <xdr:cNvSpPr/>
      </xdr:nvSpPr>
      <xdr:spPr>
        <a:xfrm>
          <a:off x="12437015" y="4585111"/>
          <a:ext cx="858709" cy="31096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[ 978.9</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0" name="正方形/長方形 99">
          <a:extLst>
            <a:ext uri="{FF2B5EF4-FFF2-40B4-BE49-F238E27FC236}">
              <a16:creationId xmlns:a16="http://schemas.microsoft.com/office/drawing/2014/main" xmlns="" id="{762B155F-C4E2-4140-B5EE-B0731BA98813}"/>
            </a:ext>
          </a:extLst>
        </xdr:cNvPr>
        <xdr:cNvSpPr/>
      </xdr:nvSpPr>
      <xdr:spPr>
        <a:xfrm>
          <a:off x="13960475" y="4368165"/>
          <a:ext cx="1371600" cy="25209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1" name="正方形/長方形 100">
          <a:extLst>
            <a:ext uri="{FF2B5EF4-FFF2-40B4-BE49-F238E27FC236}">
              <a16:creationId xmlns:a16="http://schemas.microsoft.com/office/drawing/2014/main" xmlns="" id="{067214D2-966E-4528-AA14-7964436D9193}"/>
            </a:ext>
          </a:extLst>
        </xdr:cNvPr>
        <xdr:cNvSpPr/>
      </xdr:nvSpPr>
      <xdr:spPr>
        <a:xfrm>
          <a:off x="13960475" y="455104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2" name="正方形/長方形 101">
          <a:extLst>
            <a:ext uri="{FF2B5EF4-FFF2-40B4-BE49-F238E27FC236}">
              <a16:creationId xmlns:a16="http://schemas.microsoft.com/office/drawing/2014/main" xmlns="" id="{6DB54E6F-01A1-4A14-96D0-1FCFFC0CD589}"/>
            </a:ext>
          </a:extLst>
        </xdr:cNvPr>
        <xdr:cNvSpPr/>
      </xdr:nvSpPr>
      <xdr:spPr>
        <a:xfrm>
          <a:off x="15332075" y="4368165"/>
          <a:ext cx="1371600" cy="25209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3" name="正方形/長方形 102">
          <a:extLst>
            <a:ext uri="{FF2B5EF4-FFF2-40B4-BE49-F238E27FC236}">
              <a16:creationId xmlns:a16="http://schemas.microsoft.com/office/drawing/2014/main" xmlns="" id="{266D77D1-6000-40EA-A785-673E28369F60}"/>
            </a:ext>
          </a:extLst>
        </xdr:cNvPr>
        <xdr:cNvSpPr/>
      </xdr:nvSpPr>
      <xdr:spPr>
        <a:xfrm>
          <a:off x="15332075" y="455104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4" name="正方形/長方形 103">
          <a:extLst>
            <a:ext uri="{FF2B5EF4-FFF2-40B4-BE49-F238E27FC236}">
              <a16:creationId xmlns:a16="http://schemas.microsoft.com/office/drawing/2014/main" xmlns="" id="{B7B17172-F0EE-45CC-B92D-036EB9A21B3D}"/>
            </a:ext>
          </a:extLst>
        </xdr:cNvPr>
        <xdr:cNvSpPr/>
      </xdr:nvSpPr>
      <xdr:spPr>
        <a:xfrm>
          <a:off x="16813530" y="4368165"/>
          <a:ext cx="1371600" cy="25209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5" name="正方形/長方形 104">
          <a:extLst>
            <a:ext uri="{FF2B5EF4-FFF2-40B4-BE49-F238E27FC236}">
              <a16:creationId xmlns:a16="http://schemas.microsoft.com/office/drawing/2014/main" xmlns="" id="{20198DA2-BFAE-479C-BDBF-4E24163B877D}"/>
            </a:ext>
          </a:extLst>
        </xdr:cNvPr>
        <xdr:cNvSpPr/>
      </xdr:nvSpPr>
      <xdr:spPr>
        <a:xfrm>
          <a:off x="16813530" y="455104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6" name="正方形/長方形 105">
          <a:extLst>
            <a:ext uri="{FF2B5EF4-FFF2-40B4-BE49-F238E27FC236}">
              <a16:creationId xmlns:a16="http://schemas.microsoft.com/office/drawing/2014/main" xmlns="" id="{DE5CAAE7-75AA-4761-8372-2E2367908B05}"/>
            </a:ext>
          </a:extLst>
        </xdr:cNvPr>
        <xdr:cNvSpPr/>
      </xdr:nvSpPr>
      <xdr:spPr>
        <a:xfrm>
          <a:off x="10188575" y="4932045"/>
          <a:ext cx="3805555" cy="2164715"/>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7" name="正方形/長方形 106">
          <a:extLst>
            <a:ext uri="{FF2B5EF4-FFF2-40B4-BE49-F238E27FC236}">
              <a16:creationId xmlns:a16="http://schemas.microsoft.com/office/drawing/2014/main" xmlns="" id="{C241BD38-71AF-4E9E-890B-4E5C36EAC48C}"/>
            </a:ext>
          </a:extLst>
        </xdr:cNvPr>
        <xdr:cNvSpPr/>
      </xdr:nvSpPr>
      <xdr:spPr>
        <a:xfrm>
          <a:off x="14241780" y="4932045"/>
          <a:ext cx="4286250" cy="216471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08" name="正方形/長方形 107">
          <a:extLst>
            <a:ext uri="{FF2B5EF4-FFF2-40B4-BE49-F238E27FC236}">
              <a16:creationId xmlns:a16="http://schemas.microsoft.com/office/drawing/2014/main" xmlns="" id="{BD229486-DE02-42D0-AF5F-BA823E98847E}"/>
            </a:ext>
          </a:extLst>
        </xdr:cNvPr>
        <xdr:cNvSpPr/>
      </xdr:nvSpPr>
      <xdr:spPr>
        <a:xfrm>
          <a:off x="14241780" y="5001260"/>
          <a:ext cx="41148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09" name="テキスト ボックス 108">
          <a:extLst>
            <a:ext uri="{FF2B5EF4-FFF2-40B4-BE49-F238E27FC236}">
              <a16:creationId xmlns:a16="http://schemas.microsoft.com/office/drawing/2014/main" xmlns="" id="{7C9936D4-B43D-4F6B-BAD1-A2663D50A9A6}"/>
            </a:ext>
          </a:extLst>
        </xdr:cNvPr>
        <xdr:cNvSpPr txBox="1"/>
      </xdr:nvSpPr>
      <xdr:spPr>
        <a:xfrm>
          <a:off x="14317980" y="5229860"/>
          <a:ext cx="4100195" cy="177419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債務償還比率については、地方債の繰上償還を実施したことにより、令和元年度と比較して４８．５ポイント改善したが、依然として類似団体平均等と比べてかなり高い状況にある。引き続き、投資的事業の「選択と集中」を徹底し、新規地方債の発行抑制及び地方債残高の縮減に努め、将来におけるコストの削減を図る。</a:t>
          </a:r>
        </a:p>
      </xdr:txBody>
    </xdr:sp>
    <xdr:clientData/>
  </xdr:twoCellAnchor>
  <xdr:oneCellAnchor>
    <xdr:from>
      <xdr:col>57</xdr:col>
      <xdr:colOff>111125</xdr:colOff>
      <xdr:row>23</xdr:row>
      <xdr:rowOff>47625</xdr:rowOff>
    </xdr:from>
    <xdr:ext cx="349839" cy="225703"/>
    <xdr:sp macro="" textlink="">
      <xdr:nvSpPr>
        <xdr:cNvPr id="110" name="テキスト ボックス 109">
          <a:extLst>
            <a:ext uri="{FF2B5EF4-FFF2-40B4-BE49-F238E27FC236}">
              <a16:creationId xmlns:a16="http://schemas.microsoft.com/office/drawing/2014/main" xmlns="" id="{E6EA7FE4-F80E-4560-A295-CFC537F73FD8}"/>
            </a:ext>
          </a:extLst>
        </xdr:cNvPr>
        <xdr:cNvSpPr txBox="1"/>
      </xdr:nvSpPr>
      <xdr:spPr>
        <a:xfrm>
          <a:off x="10150475" y="474535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1" name="直線コネクタ 110">
          <a:extLst>
            <a:ext uri="{FF2B5EF4-FFF2-40B4-BE49-F238E27FC236}">
              <a16:creationId xmlns:a16="http://schemas.microsoft.com/office/drawing/2014/main" xmlns="" id="{E1C1675A-99AD-4E73-B387-FD85FD225A45}"/>
            </a:ext>
          </a:extLst>
        </xdr:cNvPr>
        <xdr:cNvCxnSpPr/>
      </xdr:nvCxnSpPr>
      <xdr:spPr>
        <a:xfrm>
          <a:off x="10188575" y="7096760"/>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2" name="テキスト ボックス 111">
          <a:extLst>
            <a:ext uri="{FF2B5EF4-FFF2-40B4-BE49-F238E27FC236}">
              <a16:creationId xmlns:a16="http://schemas.microsoft.com/office/drawing/2014/main" xmlns="" id="{4EDAF711-51BE-468F-9517-27408144AE74}"/>
            </a:ext>
          </a:extLst>
        </xdr:cNvPr>
        <xdr:cNvSpPr txBox="1"/>
      </xdr:nvSpPr>
      <xdr:spPr>
        <a:xfrm>
          <a:off x="9695591" y="699914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35</xdr:row>
      <xdr:rowOff>31297</xdr:rowOff>
    </xdr:from>
    <xdr:to>
      <xdr:col>80</xdr:col>
      <xdr:colOff>9525</xdr:colOff>
      <xdr:row>35</xdr:row>
      <xdr:rowOff>31297</xdr:rowOff>
    </xdr:to>
    <xdr:cxnSp macro="">
      <xdr:nvCxnSpPr>
        <xdr:cNvPr id="113" name="直線コネクタ 112">
          <a:extLst>
            <a:ext uri="{FF2B5EF4-FFF2-40B4-BE49-F238E27FC236}">
              <a16:creationId xmlns:a16="http://schemas.microsoft.com/office/drawing/2014/main" xmlns="" id="{69BCA690-095D-4452-9835-2688F92F331D}"/>
            </a:ext>
          </a:extLst>
        </xdr:cNvPr>
        <xdr:cNvCxnSpPr/>
      </xdr:nvCxnSpPr>
      <xdr:spPr>
        <a:xfrm>
          <a:off x="10188575" y="6782617"/>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108946</xdr:rowOff>
    </xdr:from>
    <xdr:ext cx="482824" cy="225703"/>
    <xdr:sp macro="" textlink="">
      <xdr:nvSpPr>
        <xdr:cNvPr id="114" name="テキスト ボックス 113">
          <a:extLst>
            <a:ext uri="{FF2B5EF4-FFF2-40B4-BE49-F238E27FC236}">
              <a16:creationId xmlns:a16="http://schemas.microsoft.com/office/drawing/2014/main" xmlns="" id="{DAA7EDF9-B6FE-4876-A4A5-69E7FF7D1095}"/>
            </a:ext>
          </a:extLst>
        </xdr:cNvPr>
        <xdr:cNvSpPr txBox="1"/>
      </xdr:nvSpPr>
      <xdr:spPr>
        <a:xfrm>
          <a:off x="9695591" y="6688816"/>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33</xdr:row>
      <xdr:rowOff>65768</xdr:rowOff>
    </xdr:from>
    <xdr:to>
      <xdr:col>80</xdr:col>
      <xdr:colOff>9525</xdr:colOff>
      <xdr:row>33</xdr:row>
      <xdr:rowOff>65768</xdr:rowOff>
    </xdr:to>
    <xdr:cxnSp macro="">
      <xdr:nvCxnSpPr>
        <xdr:cNvPr id="115" name="直線コネクタ 114">
          <a:extLst>
            <a:ext uri="{FF2B5EF4-FFF2-40B4-BE49-F238E27FC236}">
              <a16:creationId xmlns:a16="http://schemas.microsoft.com/office/drawing/2014/main" xmlns="" id="{59F78F46-2AAA-48F8-8D08-CEF14B690748}"/>
            </a:ext>
          </a:extLst>
        </xdr:cNvPr>
        <xdr:cNvCxnSpPr/>
      </xdr:nvCxnSpPr>
      <xdr:spPr>
        <a:xfrm>
          <a:off x="10188575" y="6474188"/>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32</xdr:row>
      <xdr:rowOff>143417</xdr:rowOff>
    </xdr:from>
    <xdr:ext cx="482824" cy="225703"/>
    <xdr:sp macro="" textlink="">
      <xdr:nvSpPr>
        <xdr:cNvPr id="116" name="テキスト ボックス 115">
          <a:extLst>
            <a:ext uri="{FF2B5EF4-FFF2-40B4-BE49-F238E27FC236}">
              <a16:creationId xmlns:a16="http://schemas.microsoft.com/office/drawing/2014/main" xmlns="" id="{EC1CF0CF-58BD-4368-BB6A-2EF6ECFC8CAB}"/>
            </a:ext>
          </a:extLst>
        </xdr:cNvPr>
        <xdr:cNvSpPr txBox="1"/>
      </xdr:nvSpPr>
      <xdr:spPr>
        <a:xfrm>
          <a:off x="9695591" y="6380387"/>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100239</xdr:rowOff>
    </xdr:from>
    <xdr:to>
      <xdr:col>80</xdr:col>
      <xdr:colOff>9525</xdr:colOff>
      <xdr:row>31</xdr:row>
      <xdr:rowOff>100239</xdr:rowOff>
    </xdr:to>
    <xdr:cxnSp macro="">
      <xdr:nvCxnSpPr>
        <xdr:cNvPr id="117" name="直線コネクタ 116">
          <a:extLst>
            <a:ext uri="{FF2B5EF4-FFF2-40B4-BE49-F238E27FC236}">
              <a16:creationId xmlns:a16="http://schemas.microsoft.com/office/drawing/2014/main" xmlns="" id="{A6BCAC07-92E2-4778-9AB3-C807A767344E}"/>
            </a:ext>
          </a:extLst>
        </xdr:cNvPr>
        <xdr:cNvCxnSpPr/>
      </xdr:nvCxnSpPr>
      <xdr:spPr>
        <a:xfrm>
          <a:off x="10188575" y="6163854"/>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31</xdr:row>
      <xdr:rowOff>6438</xdr:rowOff>
    </xdr:from>
    <xdr:ext cx="410689" cy="225703"/>
    <xdr:sp macro="" textlink="">
      <xdr:nvSpPr>
        <xdr:cNvPr id="118" name="テキスト ボックス 117">
          <a:extLst>
            <a:ext uri="{FF2B5EF4-FFF2-40B4-BE49-F238E27FC236}">
              <a16:creationId xmlns:a16="http://schemas.microsoft.com/office/drawing/2014/main" xmlns="" id="{265AF51A-27CE-4DD4-9877-38AFEB35DBC1}"/>
            </a:ext>
          </a:extLst>
        </xdr:cNvPr>
        <xdr:cNvSpPr txBox="1"/>
      </xdr:nvSpPr>
      <xdr:spPr>
        <a:xfrm>
          <a:off x="9756296" y="6075768"/>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134711</xdr:rowOff>
    </xdr:from>
    <xdr:to>
      <xdr:col>80</xdr:col>
      <xdr:colOff>9525</xdr:colOff>
      <xdr:row>29</xdr:row>
      <xdr:rowOff>134711</xdr:rowOff>
    </xdr:to>
    <xdr:cxnSp macro="">
      <xdr:nvCxnSpPr>
        <xdr:cNvPr id="119" name="直線コネクタ 118">
          <a:extLst>
            <a:ext uri="{FF2B5EF4-FFF2-40B4-BE49-F238E27FC236}">
              <a16:creationId xmlns:a16="http://schemas.microsoft.com/office/drawing/2014/main" xmlns="" id="{9724146F-0D82-4A7E-8CD4-5717247D4597}"/>
            </a:ext>
          </a:extLst>
        </xdr:cNvPr>
        <xdr:cNvCxnSpPr/>
      </xdr:nvCxnSpPr>
      <xdr:spPr>
        <a:xfrm>
          <a:off x="10188575" y="5855426"/>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29</xdr:row>
      <xdr:rowOff>40910</xdr:rowOff>
    </xdr:from>
    <xdr:ext cx="410689" cy="225703"/>
    <xdr:sp macro="" textlink="">
      <xdr:nvSpPr>
        <xdr:cNvPr id="120" name="テキスト ボックス 119">
          <a:extLst>
            <a:ext uri="{FF2B5EF4-FFF2-40B4-BE49-F238E27FC236}">
              <a16:creationId xmlns:a16="http://schemas.microsoft.com/office/drawing/2014/main" xmlns="" id="{82885160-A355-45B8-8D0B-9DB88B536F68}"/>
            </a:ext>
          </a:extLst>
        </xdr:cNvPr>
        <xdr:cNvSpPr txBox="1"/>
      </xdr:nvSpPr>
      <xdr:spPr>
        <a:xfrm>
          <a:off x="9756296" y="5765435"/>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27</xdr:row>
      <xdr:rowOff>169182</xdr:rowOff>
    </xdr:from>
    <xdr:to>
      <xdr:col>80</xdr:col>
      <xdr:colOff>9525</xdr:colOff>
      <xdr:row>27</xdr:row>
      <xdr:rowOff>169182</xdr:rowOff>
    </xdr:to>
    <xdr:cxnSp macro="">
      <xdr:nvCxnSpPr>
        <xdr:cNvPr id="121" name="直線コネクタ 120">
          <a:extLst>
            <a:ext uri="{FF2B5EF4-FFF2-40B4-BE49-F238E27FC236}">
              <a16:creationId xmlns:a16="http://schemas.microsoft.com/office/drawing/2014/main" xmlns="" id="{6550FB96-7DB6-4A85-9E13-888DA8BD21CE}"/>
            </a:ext>
          </a:extLst>
        </xdr:cNvPr>
        <xdr:cNvCxnSpPr/>
      </xdr:nvCxnSpPr>
      <xdr:spPr>
        <a:xfrm>
          <a:off x="10188575" y="5554617"/>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27</xdr:row>
      <xdr:rowOff>75381</xdr:rowOff>
    </xdr:from>
    <xdr:ext cx="410689" cy="225703"/>
    <xdr:sp macro="" textlink="">
      <xdr:nvSpPr>
        <xdr:cNvPr id="122" name="テキスト ボックス 121">
          <a:extLst>
            <a:ext uri="{FF2B5EF4-FFF2-40B4-BE49-F238E27FC236}">
              <a16:creationId xmlns:a16="http://schemas.microsoft.com/office/drawing/2014/main" xmlns="" id="{72FC146E-221B-4457-BA82-0049E63EBA2D}"/>
            </a:ext>
          </a:extLst>
        </xdr:cNvPr>
        <xdr:cNvSpPr txBox="1"/>
      </xdr:nvSpPr>
      <xdr:spPr>
        <a:xfrm>
          <a:off x="9756296" y="545700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32203</xdr:rowOff>
    </xdr:from>
    <xdr:to>
      <xdr:col>80</xdr:col>
      <xdr:colOff>9525</xdr:colOff>
      <xdr:row>26</xdr:row>
      <xdr:rowOff>32203</xdr:rowOff>
    </xdr:to>
    <xdr:cxnSp macro="">
      <xdr:nvCxnSpPr>
        <xdr:cNvPr id="123" name="直線コネクタ 122">
          <a:extLst>
            <a:ext uri="{FF2B5EF4-FFF2-40B4-BE49-F238E27FC236}">
              <a16:creationId xmlns:a16="http://schemas.microsoft.com/office/drawing/2014/main" xmlns="" id="{98077016-DC7B-4F30-9AEB-626663CEB83F}"/>
            </a:ext>
          </a:extLst>
        </xdr:cNvPr>
        <xdr:cNvCxnSpPr/>
      </xdr:nvCxnSpPr>
      <xdr:spPr>
        <a:xfrm>
          <a:off x="10188575" y="5240473"/>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109852</xdr:rowOff>
    </xdr:from>
    <xdr:ext cx="308097" cy="225703"/>
    <xdr:sp macro="" textlink="">
      <xdr:nvSpPr>
        <xdr:cNvPr id="124" name="テキスト ボックス 123">
          <a:extLst>
            <a:ext uri="{FF2B5EF4-FFF2-40B4-BE49-F238E27FC236}">
              <a16:creationId xmlns:a16="http://schemas.microsoft.com/office/drawing/2014/main" xmlns="" id="{B1BF3DA4-9960-44AF-9FEF-D2A86A20E552}"/>
            </a:ext>
          </a:extLst>
        </xdr:cNvPr>
        <xdr:cNvSpPr txBox="1"/>
      </xdr:nvSpPr>
      <xdr:spPr>
        <a:xfrm>
          <a:off x="9856983" y="514667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5" name="直線コネクタ 124">
          <a:extLst>
            <a:ext uri="{FF2B5EF4-FFF2-40B4-BE49-F238E27FC236}">
              <a16:creationId xmlns:a16="http://schemas.microsoft.com/office/drawing/2014/main" xmlns="" id="{8F943347-8DF8-4496-B6D4-8C7983D3177E}"/>
            </a:ext>
          </a:extLst>
        </xdr:cNvPr>
        <xdr:cNvCxnSpPr/>
      </xdr:nvCxnSpPr>
      <xdr:spPr>
        <a:xfrm>
          <a:off x="10188575" y="4932045"/>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6" name="債務償還比率グラフ枠">
          <a:extLst>
            <a:ext uri="{FF2B5EF4-FFF2-40B4-BE49-F238E27FC236}">
              <a16:creationId xmlns:a16="http://schemas.microsoft.com/office/drawing/2014/main" xmlns="" id="{F03A5C5B-836A-4F4E-BCDF-87982C047CA4}"/>
            </a:ext>
          </a:extLst>
        </xdr:cNvPr>
        <xdr:cNvSpPr/>
      </xdr:nvSpPr>
      <xdr:spPr>
        <a:xfrm>
          <a:off x="10188575" y="4932045"/>
          <a:ext cx="3805555" cy="2164715"/>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27</xdr:row>
      <xdr:rowOff>60924</xdr:rowOff>
    </xdr:from>
    <xdr:to>
      <xdr:col>76</xdr:col>
      <xdr:colOff>21589</xdr:colOff>
      <xdr:row>34</xdr:row>
      <xdr:rowOff>106003</xdr:rowOff>
    </xdr:to>
    <xdr:cxnSp macro="">
      <xdr:nvCxnSpPr>
        <xdr:cNvPr id="127" name="直線コネクタ 126">
          <a:extLst>
            <a:ext uri="{FF2B5EF4-FFF2-40B4-BE49-F238E27FC236}">
              <a16:creationId xmlns:a16="http://schemas.microsoft.com/office/drawing/2014/main" xmlns="" id="{B94F1EAF-55C9-465D-966F-7D7139BFCE3B}"/>
            </a:ext>
          </a:extLst>
        </xdr:cNvPr>
        <xdr:cNvCxnSpPr/>
      </xdr:nvCxnSpPr>
      <xdr:spPr>
        <a:xfrm flipV="1">
          <a:off x="13313410" y="5438739"/>
          <a:ext cx="1269" cy="12471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109830</xdr:rowOff>
    </xdr:from>
    <xdr:ext cx="560923" cy="259045"/>
    <xdr:sp macro="" textlink="">
      <xdr:nvSpPr>
        <xdr:cNvPr id="128" name="債務償還比率最小値テキスト">
          <a:extLst>
            <a:ext uri="{FF2B5EF4-FFF2-40B4-BE49-F238E27FC236}">
              <a16:creationId xmlns:a16="http://schemas.microsoft.com/office/drawing/2014/main" xmlns="" id="{966E3D7A-745A-453B-BD14-162077891F5A}"/>
            </a:ext>
          </a:extLst>
        </xdr:cNvPr>
        <xdr:cNvSpPr txBox="1"/>
      </xdr:nvSpPr>
      <xdr:spPr>
        <a:xfrm>
          <a:off x="13369925" y="6689700"/>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106003</xdr:rowOff>
    </xdr:from>
    <xdr:to>
      <xdr:col>76</xdr:col>
      <xdr:colOff>111125</xdr:colOff>
      <xdr:row>34</xdr:row>
      <xdr:rowOff>106003</xdr:rowOff>
    </xdr:to>
    <xdr:cxnSp macro="">
      <xdr:nvCxnSpPr>
        <xdr:cNvPr id="129" name="直線コネクタ 128">
          <a:extLst>
            <a:ext uri="{FF2B5EF4-FFF2-40B4-BE49-F238E27FC236}">
              <a16:creationId xmlns:a16="http://schemas.microsoft.com/office/drawing/2014/main" xmlns="" id="{FA57A1A9-28F0-4BCA-9CB1-E8FECA190242}"/>
            </a:ext>
          </a:extLst>
        </xdr:cNvPr>
        <xdr:cNvCxnSpPr/>
      </xdr:nvCxnSpPr>
      <xdr:spPr>
        <a:xfrm>
          <a:off x="13251180" y="6685873"/>
          <a:ext cx="15684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26</xdr:row>
      <xdr:rowOff>7601</xdr:rowOff>
    </xdr:from>
    <xdr:ext cx="469744" cy="259045"/>
    <xdr:sp macro="" textlink="">
      <xdr:nvSpPr>
        <xdr:cNvPr id="130" name="債務償還比率最大値テキスト">
          <a:extLst>
            <a:ext uri="{FF2B5EF4-FFF2-40B4-BE49-F238E27FC236}">
              <a16:creationId xmlns:a16="http://schemas.microsoft.com/office/drawing/2014/main" xmlns="" id="{B75738E4-E3F4-4471-80FC-6583478E1959}"/>
            </a:ext>
          </a:extLst>
        </xdr:cNvPr>
        <xdr:cNvSpPr txBox="1"/>
      </xdr:nvSpPr>
      <xdr:spPr>
        <a:xfrm>
          <a:off x="13369925" y="52196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27</xdr:row>
      <xdr:rowOff>60924</xdr:rowOff>
    </xdr:from>
    <xdr:to>
      <xdr:col>76</xdr:col>
      <xdr:colOff>111125</xdr:colOff>
      <xdr:row>27</xdr:row>
      <xdr:rowOff>60924</xdr:rowOff>
    </xdr:to>
    <xdr:cxnSp macro="">
      <xdr:nvCxnSpPr>
        <xdr:cNvPr id="131" name="直線コネクタ 130">
          <a:extLst>
            <a:ext uri="{FF2B5EF4-FFF2-40B4-BE49-F238E27FC236}">
              <a16:creationId xmlns:a16="http://schemas.microsoft.com/office/drawing/2014/main" xmlns="" id="{2EA7F361-EF7E-4D9C-B575-D0E702C041E7}"/>
            </a:ext>
          </a:extLst>
        </xdr:cNvPr>
        <xdr:cNvCxnSpPr/>
      </xdr:nvCxnSpPr>
      <xdr:spPr>
        <a:xfrm>
          <a:off x="13251180" y="5438739"/>
          <a:ext cx="15684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4631</xdr:rowOff>
    </xdr:from>
    <xdr:ext cx="469744" cy="259045"/>
    <xdr:sp macro="" textlink="">
      <xdr:nvSpPr>
        <xdr:cNvPr id="132" name="債務償還比率平均値テキスト">
          <a:extLst>
            <a:ext uri="{FF2B5EF4-FFF2-40B4-BE49-F238E27FC236}">
              <a16:creationId xmlns:a16="http://schemas.microsoft.com/office/drawing/2014/main" xmlns="" id="{7CB7DE31-D162-438D-AA38-84C6C69E67B2}"/>
            </a:ext>
          </a:extLst>
        </xdr:cNvPr>
        <xdr:cNvSpPr txBox="1"/>
      </xdr:nvSpPr>
      <xdr:spPr>
        <a:xfrm>
          <a:off x="13369925" y="573106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153204</xdr:rowOff>
    </xdr:from>
    <xdr:to>
      <xdr:col>76</xdr:col>
      <xdr:colOff>73025</xdr:colOff>
      <xdr:row>30</xdr:row>
      <xdr:rowOff>83354</xdr:rowOff>
    </xdr:to>
    <xdr:sp macro="" textlink="">
      <xdr:nvSpPr>
        <xdr:cNvPr id="133" name="フローチャート: 判断 132">
          <a:extLst>
            <a:ext uri="{FF2B5EF4-FFF2-40B4-BE49-F238E27FC236}">
              <a16:creationId xmlns:a16="http://schemas.microsoft.com/office/drawing/2014/main" xmlns="" id="{F375645B-9FFA-4AA2-9A41-958D22F71156}"/>
            </a:ext>
          </a:extLst>
        </xdr:cNvPr>
        <xdr:cNvSpPr/>
      </xdr:nvSpPr>
      <xdr:spPr>
        <a:xfrm>
          <a:off x="13289280" y="5877729"/>
          <a:ext cx="80645"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30</xdr:row>
      <xdr:rowOff>31309</xdr:rowOff>
    </xdr:from>
    <xdr:to>
      <xdr:col>72</xdr:col>
      <xdr:colOff>123825</xdr:colOff>
      <xdr:row>30</xdr:row>
      <xdr:rowOff>132909</xdr:rowOff>
    </xdr:to>
    <xdr:sp macro="" textlink="">
      <xdr:nvSpPr>
        <xdr:cNvPr id="134" name="フローチャート: 判断 133">
          <a:extLst>
            <a:ext uri="{FF2B5EF4-FFF2-40B4-BE49-F238E27FC236}">
              <a16:creationId xmlns:a16="http://schemas.microsoft.com/office/drawing/2014/main" xmlns="" id="{114B2210-4ACD-4B9F-87B0-0FACF2D4E6A3}"/>
            </a:ext>
          </a:extLst>
        </xdr:cNvPr>
        <xdr:cNvSpPr/>
      </xdr:nvSpPr>
      <xdr:spPr>
        <a:xfrm>
          <a:off x="12629515" y="5925379"/>
          <a:ext cx="107315"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30</xdr:row>
      <xdr:rowOff>8279</xdr:rowOff>
    </xdr:from>
    <xdr:to>
      <xdr:col>68</xdr:col>
      <xdr:colOff>123825</xdr:colOff>
      <xdr:row>30</xdr:row>
      <xdr:rowOff>109879</xdr:rowOff>
    </xdr:to>
    <xdr:sp macro="" textlink="">
      <xdr:nvSpPr>
        <xdr:cNvPr id="135" name="フローチャート: 判断 134">
          <a:extLst>
            <a:ext uri="{FF2B5EF4-FFF2-40B4-BE49-F238E27FC236}">
              <a16:creationId xmlns:a16="http://schemas.microsoft.com/office/drawing/2014/main" xmlns="" id="{48DA43A2-B999-4D93-B671-9BED757509D9}"/>
            </a:ext>
          </a:extLst>
        </xdr:cNvPr>
        <xdr:cNvSpPr/>
      </xdr:nvSpPr>
      <xdr:spPr>
        <a:xfrm>
          <a:off x="11943715" y="5906159"/>
          <a:ext cx="107315"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29</xdr:row>
      <xdr:rowOff>168523</xdr:rowOff>
    </xdr:from>
    <xdr:to>
      <xdr:col>64</xdr:col>
      <xdr:colOff>123825</xdr:colOff>
      <xdr:row>30</xdr:row>
      <xdr:rowOff>98673</xdr:rowOff>
    </xdr:to>
    <xdr:sp macro="" textlink="">
      <xdr:nvSpPr>
        <xdr:cNvPr id="136" name="フローチャート: 判断 135">
          <a:extLst>
            <a:ext uri="{FF2B5EF4-FFF2-40B4-BE49-F238E27FC236}">
              <a16:creationId xmlns:a16="http://schemas.microsoft.com/office/drawing/2014/main" xmlns="" id="{03892789-99D5-44A1-A6FF-7337AA45860E}"/>
            </a:ext>
          </a:extLst>
        </xdr:cNvPr>
        <xdr:cNvSpPr/>
      </xdr:nvSpPr>
      <xdr:spPr>
        <a:xfrm>
          <a:off x="11257915" y="5896858"/>
          <a:ext cx="107315"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29</xdr:row>
      <xdr:rowOff>147139</xdr:rowOff>
    </xdr:from>
    <xdr:to>
      <xdr:col>60</xdr:col>
      <xdr:colOff>123825</xdr:colOff>
      <xdr:row>30</xdr:row>
      <xdr:rowOff>77289</xdr:rowOff>
    </xdr:to>
    <xdr:sp macro="" textlink="">
      <xdr:nvSpPr>
        <xdr:cNvPr id="137" name="フローチャート: 判断 136">
          <a:extLst>
            <a:ext uri="{FF2B5EF4-FFF2-40B4-BE49-F238E27FC236}">
              <a16:creationId xmlns:a16="http://schemas.microsoft.com/office/drawing/2014/main" xmlns="" id="{7BDA5A05-BFA8-48E3-80BA-4F6F424777B0}"/>
            </a:ext>
          </a:extLst>
        </xdr:cNvPr>
        <xdr:cNvSpPr/>
      </xdr:nvSpPr>
      <xdr:spPr>
        <a:xfrm>
          <a:off x="10572115" y="5869759"/>
          <a:ext cx="107315"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8" name="テキスト ボックス 137">
          <a:extLst>
            <a:ext uri="{FF2B5EF4-FFF2-40B4-BE49-F238E27FC236}">
              <a16:creationId xmlns:a16="http://schemas.microsoft.com/office/drawing/2014/main" xmlns="" id="{0B6AF7F9-555A-41DC-8A78-931DFA11915B}"/>
            </a:ext>
          </a:extLst>
        </xdr:cNvPr>
        <xdr:cNvSpPr txBox="1"/>
      </xdr:nvSpPr>
      <xdr:spPr>
        <a:xfrm>
          <a:off x="13160375" y="714075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9" name="テキスト ボックス 138">
          <a:extLst>
            <a:ext uri="{FF2B5EF4-FFF2-40B4-BE49-F238E27FC236}">
              <a16:creationId xmlns:a16="http://schemas.microsoft.com/office/drawing/2014/main" xmlns="" id="{458E5E7E-2BA5-4EE5-B446-3760203435E9}"/>
            </a:ext>
          </a:extLst>
        </xdr:cNvPr>
        <xdr:cNvSpPr txBox="1"/>
      </xdr:nvSpPr>
      <xdr:spPr>
        <a:xfrm>
          <a:off x="12527280" y="714075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0" name="テキスト ボックス 139">
          <a:extLst>
            <a:ext uri="{FF2B5EF4-FFF2-40B4-BE49-F238E27FC236}">
              <a16:creationId xmlns:a16="http://schemas.microsoft.com/office/drawing/2014/main" xmlns="" id="{E6E03A9F-23E0-4D2B-8D4F-7A4849135DC1}"/>
            </a:ext>
          </a:extLst>
        </xdr:cNvPr>
        <xdr:cNvSpPr txBox="1"/>
      </xdr:nvSpPr>
      <xdr:spPr>
        <a:xfrm>
          <a:off x="11841480" y="714075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1" name="テキスト ボックス 140">
          <a:extLst>
            <a:ext uri="{FF2B5EF4-FFF2-40B4-BE49-F238E27FC236}">
              <a16:creationId xmlns:a16="http://schemas.microsoft.com/office/drawing/2014/main" xmlns="" id="{1A960E37-6699-4F9D-9605-540CBAF2203F}"/>
            </a:ext>
          </a:extLst>
        </xdr:cNvPr>
        <xdr:cNvSpPr txBox="1"/>
      </xdr:nvSpPr>
      <xdr:spPr>
        <a:xfrm>
          <a:off x="11155680" y="714075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2" name="テキスト ボックス 141">
          <a:extLst>
            <a:ext uri="{FF2B5EF4-FFF2-40B4-BE49-F238E27FC236}">
              <a16:creationId xmlns:a16="http://schemas.microsoft.com/office/drawing/2014/main" xmlns="" id="{9FB2151F-8E51-4116-A70B-CF48576F7261}"/>
            </a:ext>
          </a:extLst>
        </xdr:cNvPr>
        <xdr:cNvSpPr txBox="1"/>
      </xdr:nvSpPr>
      <xdr:spPr>
        <a:xfrm>
          <a:off x="10469880" y="714075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130556</xdr:rowOff>
    </xdr:from>
    <xdr:to>
      <xdr:col>76</xdr:col>
      <xdr:colOff>73025</xdr:colOff>
      <xdr:row>32</xdr:row>
      <xdr:rowOff>60706</xdr:rowOff>
    </xdr:to>
    <xdr:sp macro="" textlink="">
      <xdr:nvSpPr>
        <xdr:cNvPr id="143" name="楕円 142">
          <a:extLst>
            <a:ext uri="{FF2B5EF4-FFF2-40B4-BE49-F238E27FC236}">
              <a16:creationId xmlns:a16="http://schemas.microsoft.com/office/drawing/2014/main" xmlns="" id="{D4B45CD5-A802-4381-9BAE-7255823EA77B}"/>
            </a:ext>
          </a:extLst>
        </xdr:cNvPr>
        <xdr:cNvSpPr/>
      </xdr:nvSpPr>
      <xdr:spPr>
        <a:xfrm>
          <a:off x="13289280" y="6201791"/>
          <a:ext cx="80645"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31</xdr:row>
      <xdr:rowOff>108983</xdr:rowOff>
    </xdr:from>
    <xdr:ext cx="469744" cy="259045"/>
    <xdr:sp macro="" textlink="">
      <xdr:nvSpPr>
        <xdr:cNvPr id="144" name="債務償還比率該当値テキスト">
          <a:extLst>
            <a:ext uri="{FF2B5EF4-FFF2-40B4-BE49-F238E27FC236}">
              <a16:creationId xmlns:a16="http://schemas.microsoft.com/office/drawing/2014/main" xmlns="" id="{8E0998DD-3D5E-4D5C-8079-32642143B680}"/>
            </a:ext>
          </a:extLst>
        </xdr:cNvPr>
        <xdr:cNvSpPr txBox="1"/>
      </xdr:nvSpPr>
      <xdr:spPr>
        <a:xfrm>
          <a:off x="13369925" y="61745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32</xdr:row>
      <xdr:rowOff>8968</xdr:rowOff>
    </xdr:from>
    <xdr:to>
      <xdr:col>72</xdr:col>
      <xdr:colOff>123825</xdr:colOff>
      <xdr:row>32</xdr:row>
      <xdr:rowOff>110568</xdr:rowOff>
    </xdr:to>
    <xdr:sp macro="" textlink="">
      <xdr:nvSpPr>
        <xdr:cNvPr id="145" name="楕円 144">
          <a:extLst>
            <a:ext uri="{FF2B5EF4-FFF2-40B4-BE49-F238E27FC236}">
              <a16:creationId xmlns:a16="http://schemas.microsoft.com/office/drawing/2014/main" xmlns="" id="{EDEAF253-53D2-4F4C-8D4B-00BF37D23888}"/>
            </a:ext>
          </a:extLst>
        </xdr:cNvPr>
        <xdr:cNvSpPr/>
      </xdr:nvSpPr>
      <xdr:spPr>
        <a:xfrm>
          <a:off x="12629515" y="6249748"/>
          <a:ext cx="107315"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32</xdr:row>
      <xdr:rowOff>9906</xdr:rowOff>
    </xdr:from>
    <xdr:to>
      <xdr:col>76</xdr:col>
      <xdr:colOff>22225</xdr:colOff>
      <xdr:row>32</xdr:row>
      <xdr:rowOff>59768</xdr:rowOff>
    </xdr:to>
    <xdr:cxnSp macro="">
      <xdr:nvCxnSpPr>
        <xdr:cNvPr id="146" name="直線コネクタ 145">
          <a:extLst>
            <a:ext uri="{FF2B5EF4-FFF2-40B4-BE49-F238E27FC236}">
              <a16:creationId xmlns:a16="http://schemas.microsoft.com/office/drawing/2014/main" xmlns="" id="{54CE8D39-99CE-49D4-AF7D-87AC91ED7E84}"/>
            </a:ext>
          </a:extLst>
        </xdr:cNvPr>
        <xdr:cNvCxnSpPr/>
      </xdr:nvCxnSpPr>
      <xdr:spPr>
        <a:xfrm flipV="1">
          <a:off x="12684125" y="6250686"/>
          <a:ext cx="631190" cy="441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32</xdr:row>
      <xdr:rowOff>13492</xdr:rowOff>
    </xdr:from>
    <xdr:to>
      <xdr:col>68</xdr:col>
      <xdr:colOff>123825</xdr:colOff>
      <xdr:row>32</xdr:row>
      <xdr:rowOff>115092</xdr:rowOff>
    </xdr:to>
    <xdr:sp macro="" textlink="">
      <xdr:nvSpPr>
        <xdr:cNvPr id="147" name="楕円 146">
          <a:extLst>
            <a:ext uri="{FF2B5EF4-FFF2-40B4-BE49-F238E27FC236}">
              <a16:creationId xmlns:a16="http://schemas.microsoft.com/office/drawing/2014/main" xmlns="" id="{3AEB14D2-3912-41FA-AF5D-14C73F9F4C55}"/>
            </a:ext>
          </a:extLst>
        </xdr:cNvPr>
        <xdr:cNvSpPr/>
      </xdr:nvSpPr>
      <xdr:spPr>
        <a:xfrm>
          <a:off x="11943715" y="6256177"/>
          <a:ext cx="107315"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32</xdr:row>
      <xdr:rowOff>59768</xdr:rowOff>
    </xdr:from>
    <xdr:to>
      <xdr:col>72</xdr:col>
      <xdr:colOff>73025</xdr:colOff>
      <xdr:row>32</xdr:row>
      <xdr:rowOff>64292</xdr:rowOff>
    </xdr:to>
    <xdr:cxnSp macro="">
      <xdr:nvCxnSpPr>
        <xdr:cNvPr id="148" name="直線コネクタ 147">
          <a:extLst>
            <a:ext uri="{FF2B5EF4-FFF2-40B4-BE49-F238E27FC236}">
              <a16:creationId xmlns:a16="http://schemas.microsoft.com/office/drawing/2014/main" xmlns="" id="{4FA732B7-16C5-4DCB-AE2C-34FAB5FCB4B0}"/>
            </a:ext>
          </a:extLst>
        </xdr:cNvPr>
        <xdr:cNvCxnSpPr/>
      </xdr:nvCxnSpPr>
      <xdr:spPr>
        <a:xfrm flipV="1">
          <a:off x="11998325" y="6294833"/>
          <a:ext cx="685800" cy="4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31</xdr:row>
      <xdr:rowOff>84086</xdr:rowOff>
    </xdr:from>
    <xdr:to>
      <xdr:col>64</xdr:col>
      <xdr:colOff>123825</xdr:colOff>
      <xdr:row>32</xdr:row>
      <xdr:rowOff>14236</xdr:rowOff>
    </xdr:to>
    <xdr:sp macro="" textlink="">
      <xdr:nvSpPr>
        <xdr:cNvPr id="149" name="楕円 148">
          <a:extLst>
            <a:ext uri="{FF2B5EF4-FFF2-40B4-BE49-F238E27FC236}">
              <a16:creationId xmlns:a16="http://schemas.microsoft.com/office/drawing/2014/main" xmlns="" id="{EADA2565-2FE4-4BA2-91CF-B4B1DCCAE41D}"/>
            </a:ext>
          </a:extLst>
        </xdr:cNvPr>
        <xdr:cNvSpPr/>
      </xdr:nvSpPr>
      <xdr:spPr>
        <a:xfrm>
          <a:off x="11257915" y="6153416"/>
          <a:ext cx="107315"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31</xdr:row>
      <xdr:rowOff>134886</xdr:rowOff>
    </xdr:from>
    <xdr:to>
      <xdr:col>68</xdr:col>
      <xdr:colOff>73025</xdr:colOff>
      <xdr:row>32</xdr:row>
      <xdr:rowOff>64292</xdr:rowOff>
    </xdr:to>
    <xdr:cxnSp macro="">
      <xdr:nvCxnSpPr>
        <xdr:cNvPr id="150" name="直線コネクタ 149">
          <a:extLst>
            <a:ext uri="{FF2B5EF4-FFF2-40B4-BE49-F238E27FC236}">
              <a16:creationId xmlns:a16="http://schemas.microsoft.com/office/drawing/2014/main" xmlns="" id="{A3A9E5B0-A089-406F-9706-F217DE0478F8}"/>
            </a:ext>
          </a:extLst>
        </xdr:cNvPr>
        <xdr:cNvCxnSpPr/>
      </xdr:nvCxnSpPr>
      <xdr:spPr>
        <a:xfrm>
          <a:off x="11312525" y="6198501"/>
          <a:ext cx="685800" cy="100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30</xdr:row>
      <xdr:rowOff>125174</xdr:rowOff>
    </xdr:from>
    <xdr:to>
      <xdr:col>60</xdr:col>
      <xdr:colOff>123825</xdr:colOff>
      <xdr:row>31</xdr:row>
      <xdr:rowOff>55324</xdr:rowOff>
    </xdr:to>
    <xdr:sp macro="" textlink="">
      <xdr:nvSpPr>
        <xdr:cNvPr id="151" name="楕円 150">
          <a:extLst>
            <a:ext uri="{FF2B5EF4-FFF2-40B4-BE49-F238E27FC236}">
              <a16:creationId xmlns:a16="http://schemas.microsoft.com/office/drawing/2014/main" xmlns="" id="{028D9A6E-46BC-4C41-9C00-EA2901F8010F}"/>
            </a:ext>
          </a:extLst>
        </xdr:cNvPr>
        <xdr:cNvSpPr/>
      </xdr:nvSpPr>
      <xdr:spPr>
        <a:xfrm>
          <a:off x="10572115" y="6023054"/>
          <a:ext cx="107315"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31</xdr:row>
      <xdr:rowOff>4524</xdr:rowOff>
    </xdr:from>
    <xdr:to>
      <xdr:col>64</xdr:col>
      <xdr:colOff>73025</xdr:colOff>
      <xdr:row>31</xdr:row>
      <xdr:rowOff>134886</xdr:rowOff>
    </xdr:to>
    <xdr:cxnSp macro="">
      <xdr:nvCxnSpPr>
        <xdr:cNvPr id="152" name="直線コネクタ 151">
          <a:extLst>
            <a:ext uri="{FF2B5EF4-FFF2-40B4-BE49-F238E27FC236}">
              <a16:creationId xmlns:a16="http://schemas.microsoft.com/office/drawing/2014/main" xmlns="" id="{5C3EB0F9-6B76-4911-8C07-7EE3FD4315D7}"/>
            </a:ext>
          </a:extLst>
        </xdr:cNvPr>
        <xdr:cNvCxnSpPr/>
      </xdr:nvCxnSpPr>
      <xdr:spPr>
        <a:xfrm>
          <a:off x="10626725" y="6073854"/>
          <a:ext cx="685800" cy="1246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28</xdr:row>
      <xdr:rowOff>149436</xdr:rowOff>
    </xdr:from>
    <xdr:ext cx="469744" cy="259045"/>
    <xdr:sp macro="" textlink="">
      <xdr:nvSpPr>
        <xdr:cNvPr id="153" name="n_1aveValue債務償還比率">
          <a:extLst>
            <a:ext uri="{FF2B5EF4-FFF2-40B4-BE49-F238E27FC236}">
              <a16:creationId xmlns:a16="http://schemas.microsoft.com/office/drawing/2014/main" xmlns="" id="{B38E0E1F-BEAE-4B78-9AC7-B0B3E160684C}"/>
            </a:ext>
          </a:extLst>
        </xdr:cNvPr>
        <xdr:cNvSpPr txBox="1"/>
      </xdr:nvSpPr>
      <xdr:spPr>
        <a:xfrm>
          <a:off x="12459412" y="57025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28</xdr:row>
      <xdr:rowOff>126406</xdr:rowOff>
    </xdr:from>
    <xdr:ext cx="469744" cy="259045"/>
    <xdr:sp macro="" textlink="">
      <xdr:nvSpPr>
        <xdr:cNvPr id="154" name="n_2aveValue債務償還比率">
          <a:extLst>
            <a:ext uri="{FF2B5EF4-FFF2-40B4-BE49-F238E27FC236}">
              <a16:creationId xmlns:a16="http://schemas.microsoft.com/office/drawing/2014/main" xmlns="" id="{E7E51804-C38E-47EF-9D34-96656F3FBC4F}"/>
            </a:ext>
          </a:extLst>
        </xdr:cNvPr>
        <xdr:cNvSpPr txBox="1"/>
      </xdr:nvSpPr>
      <xdr:spPr>
        <a:xfrm>
          <a:off x="11780597" y="5683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28</xdr:row>
      <xdr:rowOff>115200</xdr:rowOff>
    </xdr:from>
    <xdr:ext cx="469744" cy="259045"/>
    <xdr:sp macro="" textlink="">
      <xdr:nvSpPr>
        <xdr:cNvPr id="155" name="n_3aveValue債務償還比率">
          <a:extLst>
            <a:ext uri="{FF2B5EF4-FFF2-40B4-BE49-F238E27FC236}">
              <a16:creationId xmlns:a16="http://schemas.microsoft.com/office/drawing/2014/main" xmlns="" id="{EEBA84C0-3535-4E0B-A081-4DC5541A10F6}"/>
            </a:ext>
          </a:extLst>
        </xdr:cNvPr>
        <xdr:cNvSpPr txBox="1"/>
      </xdr:nvSpPr>
      <xdr:spPr>
        <a:xfrm>
          <a:off x="11094797" y="56682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28</xdr:row>
      <xdr:rowOff>93816</xdr:rowOff>
    </xdr:from>
    <xdr:ext cx="469744" cy="259045"/>
    <xdr:sp macro="" textlink="">
      <xdr:nvSpPr>
        <xdr:cNvPr id="156" name="n_4aveValue債務償還比率">
          <a:extLst>
            <a:ext uri="{FF2B5EF4-FFF2-40B4-BE49-F238E27FC236}">
              <a16:creationId xmlns:a16="http://schemas.microsoft.com/office/drawing/2014/main" xmlns="" id="{2A731F85-7FFF-4D16-BBAF-872EF01E5127}"/>
            </a:ext>
          </a:extLst>
        </xdr:cNvPr>
        <xdr:cNvSpPr txBox="1"/>
      </xdr:nvSpPr>
      <xdr:spPr>
        <a:xfrm>
          <a:off x="10408997" y="56507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160863</xdr:colOff>
      <xdr:row>32</xdr:row>
      <xdr:rowOff>101695</xdr:rowOff>
    </xdr:from>
    <xdr:ext cx="560923" cy="259045"/>
    <xdr:sp macro="" textlink="">
      <xdr:nvSpPr>
        <xdr:cNvPr id="157" name="n_1mainValue債務償還比率">
          <a:extLst>
            <a:ext uri="{FF2B5EF4-FFF2-40B4-BE49-F238E27FC236}">
              <a16:creationId xmlns:a16="http://schemas.microsoft.com/office/drawing/2014/main" xmlns="" id="{346646A7-AF08-40A4-A57F-4635BC25FD78}"/>
            </a:ext>
          </a:extLst>
        </xdr:cNvPr>
        <xdr:cNvSpPr txBox="1"/>
      </xdr:nvSpPr>
      <xdr:spPr>
        <a:xfrm>
          <a:off x="12430968" y="6336760"/>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173563</xdr:colOff>
      <xdr:row>32</xdr:row>
      <xdr:rowOff>106219</xdr:rowOff>
    </xdr:from>
    <xdr:ext cx="560923" cy="259045"/>
    <xdr:sp macro="" textlink="">
      <xdr:nvSpPr>
        <xdr:cNvPr id="158" name="n_2mainValue債務償還比率">
          <a:extLst>
            <a:ext uri="{FF2B5EF4-FFF2-40B4-BE49-F238E27FC236}">
              <a16:creationId xmlns:a16="http://schemas.microsoft.com/office/drawing/2014/main" xmlns="" id="{DC30BC34-7C26-4625-8431-8BE9015626DE}"/>
            </a:ext>
          </a:extLst>
        </xdr:cNvPr>
        <xdr:cNvSpPr txBox="1"/>
      </xdr:nvSpPr>
      <xdr:spPr>
        <a:xfrm>
          <a:off x="11752153" y="6343189"/>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32</xdr:row>
      <xdr:rowOff>5363</xdr:rowOff>
    </xdr:from>
    <xdr:ext cx="469744" cy="259045"/>
    <xdr:sp macro="" textlink="">
      <xdr:nvSpPr>
        <xdr:cNvPr id="159" name="n_3mainValue債務償還比率">
          <a:extLst>
            <a:ext uri="{FF2B5EF4-FFF2-40B4-BE49-F238E27FC236}">
              <a16:creationId xmlns:a16="http://schemas.microsoft.com/office/drawing/2014/main" xmlns="" id="{80B97F2F-A568-44D0-BA03-B8669F8957DB}"/>
            </a:ext>
          </a:extLst>
        </xdr:cNvPr>
        <xdr:cNvSpPr txBox="1"/>
      </xdr:nvSpPr>
      <xdr:spPr>
        <a:xfrm>
          <a:off x="11094797" y="62461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31</xdr:row>
      <xdr:rowOff>46451</xdr:rowOff>
    </xdr:from>
    <xdr:ext cx="469744" cy="259045"/>
    <xdr:sp macro="" textlink="">
      <xdr:nvSpPr>
        <xdr:cNvPr id="160" name="n_4mainValue債務償還比率">
          <a:extLst>
            <a:ext uri="{FF2B5EF4-FFF2-40B4-BE49-F238E27FC236}">
              <a16:creationId xmlns:a16="http://schemas.microsoft.com/office/drawing/2014/main" xmlns="" id="{A862DC42-A716-4A00-8A07-28D21D933104}"/>
            </a:ext>
          </a:extLst>
        </xdr:cNvPr>
        <xdr:cNvSpPr txBox="1"/>
      </xdr:nvSpPr>
      <xdr:spPr>
        <a:xfrm>
          <a:off x="10408997" y="61157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1" name="正方形/長方形 160">
          <a:extLst>
            <a:ext uri="{FF2B5EF4-FFF2-40B4-BE49-F238E27FC236}">
              <a16:creationId xmlns:a16="http://schemas.microsoft.com/office/drawing/2014/main" xmlns="" id="{7CA02A4A-0E67-4AA4-9CAB-20F9659AB632}"/>
            </a:ext>
          </a:extLst>
        </xdr:cNvPr>
        <xdr:cNvSpPr/>
      </xdr:nvSpPr>
      <xdr:spPr>
        <a:xfrm>
          <a:off x="1142365" y="7972425"/>
          <a:ext cx="531495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2" name="正方形/長方形 161">
          <a:extLst>
            <a:ext uri="{FF2B5EF4-FFF2-40B4-BE49-F238E27FC236}">
              <a16:creationId xmlns:a16="http://schemas.microsoft.com/office/drawing/2014/main" xmlns="" id="{CEB44531-E1BC-4739-AFEE-87B42F65216D}"/>
            </a:ext>
          </a:extLst>
        </xdr:cNvPr>
        <xdr:cNvSpPr/>
      </xdr:nvSpPr>
      <xdr:spPr>
        <a:xfrm>
          <a:off x="1142365" y="11770995"/>
          <a:ext cx="531495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3" name="テキスト ボックス 162">
          <a:extLst>
            <a:ext uri="{FF2B5EF4-FFF2-40B4-BE49-F238E27FC236}">
              <a16:creationId xmlns:a16="http://schemas.microsoft.com/office/drawing/2014/main" xmlns="" id="{E60370D2-6D6B-4203-BAC9-35D45D06CBDC}"/>
            </a:ext>
          </a:extLst>
        </xdr:cNvPr>
        <xdr:cNvSpPr txBox="1"/>
      </xdr:nvSpPr>
      <xdr:spPr>
        <a:xfrm>
          <a:off x="830580" y="822261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4" name="テキスト ボックス 163">
          <a:extLst>
            <a:ext uri="{FF2B5EF4-FFF2-40B4-BE49-F238E27FC236}">
              <a16:creationId xmlns:a16="http://schemas.microsoft.com/office/drawing/2014/main" xmlns="" id="{C9F233E3-47FD-4772-A7A4-7D81E502C99D}"/>
            </a:ext>
          </a:extLst>
        </xdr:cNvPr>
        <xdr:cNvSpPr txBox="1"/>
      </xdr:nvSpPr>
      <xdr:spPr>
        <a:xfrm>
          <a:off x="6285865" y="1089533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5" name="テキスト ボックス 164">
          <a:extLst>
            <a:ext uri="{FF2B5EF4-FFF2-40B4-BE49-F238E27FC236}">
              <a16:creationId xmlns:a16="http://schemas.microsoft.com/office/drawing/2014/main" xmlns="" id="{A6F04334-C049-469C-9BD6-53C55DA836E5}"/>
            </a:ext>
          </a:extLst>
        </xdr:cNvPr>
        <xdr:cNvSpPr txBox="1"/>
      </xdr:nvSpPr>
      <xdr:spPr>
        <a:xfrm>
          <a:off x="830580" y="1199959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6" name="テキスト ボックス 165">
          <a:extLst>
            <a:ext uri="{FF2B5EF4-FFF2-40B4-BE49-F238E27FC236}">
              <a16:creationId xmlns:a16="http://schemas.microsoft.com/office/drawing/2014/main" xmlns="" id="{6BEA1137-B2F2-452F-87CC-7E836757C684}"/>
            </a:ext>
          </a:extLst>
        </xdr:cNvPr>
        <xdr:cNvSpPr txBox="1"/>
      </xdr:nvSpPr>
      <xdr:spPr>
        <a:xfrm>
          <a:off x="6285865" y="147574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xmlns="" id="{CAA081F2-A9E4-4354-9D3B-A0972597EED8}"/>
            </a:ext>
          </a:extLst>
        </xdr:cNvPr>
        <xdr:cNvSpPr/>
      </xdr:nvSpPr>
      <xdr:spPr>
        <a:xfrm>
          <a:off x="574040" y="130810"/>
          <a:ext cx="11427460" cy="631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xmlns="" id="{680DF301-9765-4C03-836F-1D4F8F6D3248}"/>
            </a:ext>
          </a:extLst>
        </xdr:cNvPr>
        <xdr:cNvSpPr/>
      </xdr:nvSpPr>
      <xdr:spPr>
        <a:xfrm>
          <a:off x="17145000" y="186690"/>
          <a:ext cx="3581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xmlns="" id="{491CCD36-ABB9-4F23-9608-30838E080472}"/>
            </a:ext>
          </a:extLst>
        </xdr:cNvPr>
        <xdr:cNvSpPr/>
      </xdr:nvSpPr>
      <xdr:spPr>
        <a:xfrm>
          <a:off x="17160240" y="217805"/>
          <a:ext cx="3544570" cy="50609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xmlns="" id="{A6788371-3EE6-4FE6-AF67-A90A58E171FD}"/>
            </a:ext>
          </a:extLst>
        </xdr:cNvPr>
        <xdr:cNvSpPr/>
      </xdr:nvSpPr>
      <xdr:spPr>
        <a:xfrm>
          <a:off x="17191355" y="239395"/>
          <a:ext cx="3474085" cy="44640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徳島県小松島市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xmlns="" id="{A3226CBB-29EF-41E6-92C6-7419909BE008}"/>
            </a:ext>
          </a:extLst>
        </xdr:cNvPr>
        <xdr:cNvSpPr/>
      </xdr:nvSpPr>
      <xdr:spPr>
        <a:xfrm>
          <a:off x="14632940" y="186690"/>
          <a:ext cx="23939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xmlns="" id="{FE57B04C-486B-4A3B-BC44-F71AA6D84FFF}"/>
            </a:ext>
          </a:extLst>
        </xdr:cNvPr>
        <xdr:cNvSpPr/>
      </xdr:nvSpPr>
      <xdr:spPr>
        <a:xfrm>
          <a:off x="14665960" y="217805"/>
          <a:ext cx="2345690" cy="50609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xmlns="" id="{CCF54E6A-4FD4-40EF-8C81-88761E2E4872}"/>
            </a:ext>
          </a:extLst>
        </xdr:cNvPr>
        <xdr:cNvSpPr/>
      </xdr:nvSpPr>
      <xdr:spPr>
        <a:xfrm>
          <a:off x="14687550" y="239395"/>
          <a:ext cx="2294255" cy="46291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xmlns="" id="{AD8A0510-A491-441F-B289-8919CBE60E8A}"/>
            </a:ext>
          </a:extLst>
        </xdr:cNvPr>
        <xdr:cNvSpPr/>
      </xdr:nvSpPr>
      <xdr:spPr>
        <a:xfrm>
          <a:off x="685800" y="887095"/>
          <a:ext cx="9086850" cy="1776095"/>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xmlns="" id="{E5A7D627-EFDA-4DAF-A018-77C3B14AF6A9}"/>
            </a:ext>
          </a:extLst>
        </xdr:cNvPr>
        <xdr:cNvSpPr/>
      </xdr:nvSpPr>
      <xdr:spPr>
        <a:xfrm>
          <a:off x="816610" y="916940"/>
          <a:ext cx="124079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xmlns="" id="{94373E6D-FDD4-4585-A804-AA7D93B5B0DD}"/>
            </a:ext>
          </a:extLst>
        </xdr:cNvPr>
        <xdr:cNvSpPr/>
      </xdr:nvSpPr>
      <xdr:spPr>
        <a:xfrm>
          <a:off x="2016760" y="916940"/>
          <a:ext cx="120015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36,897
36,655
45.37
20,616,400
20,083,143
325,867
8,740,090
16,615,196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xmlns="" id="{D24C6488-10F8-486A-828D-A3174C21B6E9}"/>
            </a:ext>
          </a:extLst>
        </xdr:cNvPr>
        <xdr:cNvSpPr/>
      </xdr:nvSpPr>
      <xdr:spPr>
        <a:xfrm>
          <a:off x="3216910" y="916940"/>
          <a:ext cx="13716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xmlns="" id="{C9D04337-A05D-4C75-8D08-126D59F3B1D3}"/>
            </a:ext>
          </a:extLst>
        </xdr:cNvPr>
        <xdr:cNvSpPr/>
      </xdr:nvSpPr>
      <xdr:spPr>
        <a:xfrm>
          <a:off x="4588510" y="941705"/>
          <a:ext cx="1814830" cy="9417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xmlns="" id="{6B56600E-9A69-43AA-9C82-F0CDB6089584}"/>
            </a:ext>
          </a:extLst>
        </xdr:cNvPr>
        <xdr:cNvSpPr/>
      </xdr:nvSpPr>
      <xdr:spPr>
        <a:xfrm>
          <a:off x="6403340" y="941705"/>
          <a:ext cx="1140460" cy="9417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13.6
114.6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xmlns="" id="{CDFD2614-6D61-4FD5-9C75-07C7CC0081D2}"/>
            </a:ext>
          </a:extLst>
        </xdr:cNvPr>
        <xdr:cNvSpPr/>
      </xdr:nvSpPr>
      <xdr:spPr>
        <a:xfrm>
          <a:off x="7603490" y="948690"/>
          <a:ext cx="585470" cy="94551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xmlns="" id="{17DCAE4E-6AE8-48F7-A788-313ACE89E4DB}"/>
            </a:ext>
          </a:extLst>
        </xdr:cNvPr>
        <xdr:cNvSpPr/>
      </xdr:nvSpPr>
      <xdr:spPr>
        <a:xfrm>
          <a:off x="4588510" y="1714500"/>
          <a:ext cx="1814830"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xmlns="" id="{AEC4E8EB-1B60-437D-840B-CD2CBF70034B}"/>
            </a:ext>
          </a:extLst>
        </xdr:cNvPr>
        <xdr:cNvSpPr/>
      </xdr:nvSpPr>
      <xdr:spPr>
        <a:xfrm>
          <a:off x="6474460" y="1714500"/>
          <a:ext cx="3298190"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xmlns="" id="{665716BF-2C7A-47E6-B9E2-3EA0F2B0DEA6}"/>
            </a:ext>
          </a:extLst>
        </xdr:cNvPr>
        <xdr:cNvSpPr/>
      </xdr:nvSpPr>
      <xdr:spPr>
        <a:xfrm>
          <a:off x="9965690" y="887095"/>
          <a:ext cx="1371600" cy="1268095"/>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xmlns="" id="{3F969EF6-EAB4-41C9-96E9-FEC90E986712}"/>
            </a:ext>
          </a:extLst>
        </xdr:cNvPr>
        <xdr:cNvSpPr/>
      </xdr:nvSpPr>
      <xdr:spPr>
        <a:xfrm>
          <a:off x="10206990" y="948690"/>
          <a:ext cx="1200150" cy="25971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xmlns="" id="{4A7F2747-5F99-4EF5-9121-AF360A7954F2}"/>
            </a:ext>
          </a:extLst>
        </xdr:cNvPr>
        <xdr:cNvSpPr/>
      </xdr:nvSpPr>
      <xdr:spPr>
        <a:xfrm>
          <a:off x="10206990" y="1215390"/>
          <a:ext cx="120015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xmlns="" id="{9663AB42-82BE-4457-9F56-7A73B4EEA946}"/>
            </a:ext>
          </a:extLst>
        </xdr:cNvPr>
        <xdr:cNvSpPr/>
      </xdr:nvSpPr>
      <xdr:spPr>
        <a:xfrm>
          <a:off x="10206990" y="1551305"/>
          <a:ext cx="1310005"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xmlns="" id="{E6075CEA-8A4D-4052-9798-C47461E59C02}"/>
            </a:ext>
          </a:extLst>
        </xdr:cNvPr>
        <xdr:cNvCxnSpPr/>
      </xdr:nvCxnSpPr>
      <xdr:spPr>
        <a:xfrm flipH="1">
          <a:off x="10050145" y="1045210"/>
          <a:ext cx="196215"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xmlns="" id="{9CC1EA93-E1AF-48EF-A684-2B9570BEA011}"/>
            </a:ext>
          </a:extLst>
        </xdr:cNvPr>
        <xdr:cNvSpPr/>
      </xdr:nvSpPr>
      <xdr:spPr>
        <a:xfrm>
          <a:off x="10107930" y="986790"/>
          <a:ext cx="8064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xmlns="" id="{6DD90B87-D217-4697-8FE2-0835C672039B}"/>
            </a:ext>
          </a:extLst>
        </xdr:cNvPr>
        <xdr:cNvSpPr/>
      </xdr:nvSpPr>
      <xdr:spPr>
        <a:xfrm>
          <a:off x="10107930" y="1253490"/>
          <a:ext cx="80645"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xmlns="" id="{B98B6FDB-DC71-4C96-AF72-D1E22E6034E7}"/>
            </a:ext>
          </a:extLst>
        </xdr:cNvPr>
        <xdr:cNvCxnSpPr/>
      </xdr:nvCxnSpPr>
      <xdr:spPr>
        <a:xfrm>
          <a:off x="10135235" y="1524000"/>
          <a:ext cx="0" cy="141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xmlns="" id="{AB87B95B-D80D-4874-86D2-7DDA6F9CCF8F}"/>
            </a:ext>
          </a:extLst>
        </xdr:cNvPr>
        <xdr:cNvCxnSpPr/>
      </xdr:nvCxnSpPr>
      <xdr:spPr>
        <a:xfrm>
          <a:off x="10074910" y="1524000"/>
          <a:ext cx="146685"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xmlns="" id="{95F84EF8-7D42-4AD9-A8A2-58A32C30F6C6}"/>
            </a:ext>
          </a:extLst>
        </xdr:cNvPr>
        <xdr:cNvCxnSpPr/>
      </xdr:nvCxnSpPr>
      <xdr:spPr>
        <a:xfrm flipV="1">
          <a:off x="10135235" y="1764030"/>
          <a:ext cx="0" cy="141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xmlns="" id="{A1B5964A-66F6-4AC0-911C-89B7506C314F}"/>
            </a:ext>
          </a:extLst>
        </xdr:cNvPr>
        <xdr:cNvCxnSpPr/>
      </xdr:nvCxnSpPr>
      <xdr:spPr>
        <a:xfrm>
          <a:off x="10074910" y="1901190"/>
          <a:ext cx="146685"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xmlns="" id="{DE2FBCC2-BABB-4951-A67D-52E44C8A013B}"/>
            </a:ext>
          </a:extLst>
        </xdr:cNvPr>
        <xdr:cNvSpPr txBox="1"/>
      </xdr:nvSpPr>
      <xdr:spPr>
        <a:xfrm>
          <a:off x="645160" y="279781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xmlns="" id="{4F3214D7-14FB-433E-B183-D34E89D7D58B}"/>
            </a:ext>
          </a:extLst>
        </xdr:cNvPr>
        <xdr:cNvSpPr txBox="1"/>
      </xdr:nvSpPr>
      <xdr:spPr>
        <a:xfrm>
          <a:off x="645160" y="310769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xmlns="" id="{234FB81A-F6D6-40A6-80CD-C29D9B63E8F7}"/>
            </a:ext>
          </a:extLst>
        </xdr:cNvPr>
        <xdr:cNvSpPr txBox="1"/>
      </xdr:nvSpPr>
      <xdr:spPr>
        <a:xfrm>
          <a:off x="64516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xmlns="" id="{823D6C12-6AB9-4FB7-A30F-4B4A8C84CB7A}"/>
            </a:ext>
          </a:extLst>
        </xdr:cNvPr>
        <xdr:cNvSpPr txBox="1"/>
      </xdr:nvSpPr>
      <xdr:spPr>
        <a:xfrm>
          <a:off x="645160" y="374459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xmlns="" id="{23D06859-763E-471B-B28B-42DAED98A5F5}"/>
            </a:ext>
          </a:extLst>
        </xdr:cNvPr>
        <xdr:cNvSpPr/>
      </xdr:nvSpPr>
      <xdr:spPr>
        <a:xfrm>
          <a:off x="685800" y="419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xmlns="" id="{10E84004-F825-4327-BAAF-BF43E3B2A18A}"/>
            </a:ext>
          </a:extLst>
        </xdr:cNvPr>
        <xdr:cNvSpPr/>
      </xdr:nvSpPr>
      <xdr:spPr>
        <a:xfrm>
          <a:off x="8166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xmlns="" id="{8FB58C02-6F9D-4A4B-ABB7-475482BCB465}"/>
            </a:ext>
          </a:extLst>
        </xdr:cNvPr>
        <xdr:cNvSpPr/>
      </xdr:nvSpPr>
      <xdr:spPr>
        <a:xfrm>
          <a:off x="8166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xmlns="" id="{DCBCBB8E-B019-4D96-B92F-BDC1436A0ABA}"/>
            </a:ext>
          </a:extLst>
        </xdr:cNvPr>
        <xdr:cNvSpPr/>
      </xdr:nvSpPr>
      <xdr:spPr>
        <a:xfrm>
          <a:off x="17145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xmlns="" id="{436F3E45-4D4F-4093-B95A-1825170A8C77}"/>
            </a:ext>
          </a:extLst>
        </xdr:cNvPr>
        <xdr:cNvSpPr/>
      </xdr:nvSpPr>
      <xdr:spPr>
        <a:xfrm>
          <a:off x="17145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xmlns="" id="{F6A7D44C-F74F-4B4E-ADB3-AE44BF21A4A2}"/>
            </a:ext>
          </a:extLst>
        </xdr:cNvPr>
        <xdr:cNvSpPr/>
      </xdr:nvSpPr>
      <xdr:spPr>
        <a:xfrm>
          <a:off x="27432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xmlns="" id="{3E42C078-7497-4F36-9350-51FD08C0F06F}"/>
            </a:ext>
          </a:extLst>
        </xdr:cNvPr>
        <xdr:cNvSpPr/>
      </xdr:nvSpPr>
      <xdr:spPr>
        <a:xfrm>
          <a:off x="27432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xmlns="" id="{59DE5D66-003C-4CD1-A781-FD4E903FFB97}"/>
            </a:ext>
          </a:extLst>
        </xdr:cNvPr>
        <xdr:cNvSpPr/>
      </xdr:nvSpPr>
      <xdr:spPr>
        <a:xfrm>
          <a:off x="685800" y="533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xmlns="" id="{A0DA463E-C029-4C87-B161-16F5D9780700}"/>
            </a:ext>
          </a:extLst>
        </xdr:cNvPr>
        <xdr:cNvSpPr txBox="1"/>
      </xdr:nvSpPr>
      <xdr:spPr>
        <a:xfrm>
          <a:off x="66675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xmlns="" id="{7B46DAA8-09D1-491A-8DDE-CE0BCD582FB5}"/>
            </a:ext>
          </a:extLst>
        </xdr:cNvPr>
        <xdr:cNvCxnSpPr/>
      </xdr:nvCxnSpPr>
      <xdr:spPr>
        <a:xfrm>
          <a:off x="685800" y="762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xmlns="" id="{D324B545-CED3-4075-93DD-3462A8C720EC}"/>
            </a:ext>
          </a:extLst>
        </xdr:cNvPr>
        <xdr:cNvSpPr txBox="1"/>
      </xdr:nvSpPr>
      <xdr:spPr>
        <a:xfrm>
          <a:off x="273866" y="747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a:extLst>
            <a:ext uri="{FF2B5EF4-FFF2-40B4-BE49-F238E27FC236}">
              <a16:creationId xmlns:a16="http://schemas.microsoft.com/office/drawing/2014/main" xmlns="" id="{7E852482-DD54-41BB-8771-6506A709C206}"/>
            </a:ext>
          </a:extLst>
        </xdr:cNvPr>
        <xdr:cNvCxnSpPr/>
      </xdr:nvCxnSpPr>
      <xdr:spPr>
        <a:xfrm>
          <a:off x="685800" y="723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a:extLst>
            <a:ext uri="{FF2B5EF4-FFF2-40B4-BE49-F238E27FC236}">
              <a16:creationId xmlns:a16="http://schemas.microsoft.com/office/drawing/2014/main" xmlns="" id="{C81E3F44-410C-43BE-8487-1DB748877AAC}"/>
            </a:ext>
          </a:extLst>
        </xdr:cNvPr>
        <xdr:cNvSpPr txBox="1"/>
      </xdr:nvSpPr>
      <xdr:spPr>
        <a:xfrm>
          <a:off x="273866" y="709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a:extLst>
            <a:ext uri="{FF2B5EF4-FFF2-40B4-BE49-F238E27FC236}">
              <a16:creationId xmlns:a16="http://schemas.microsoft.com/office/drawing/2014/main" xmlns="" id="{62A86E82-6A2B-42B4-A20C-CF8333F06DB0}"/>
            </a:ext>
          </a:extLst>
        </xdr:cNvPr>
        <xdr:cNvCxnSpPr/>
      </xdr:nvCxnSpPr>
      <xdr:spPr>
        <a:xfrm>
          <a:off x="685800" y="685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a:extLst>
            <a:ext uri="{FF2B5EF4-FFF2-40B4-BE49-F238E27FC236}">
              <a16:creationId xmlns:a16="http://schemas.microsoft.com/office/drawing/2014/main" xmlns="" id="{F8B3A070-6B1E-4E5F-B81D-AA0B33C265AB}"/>
            </a:ext>
          </a:extLst>
        </xdr:cNvPr>
        <xdr:cNvSpPr txBox="1"/>
      </xdr:nvSpPr>
      <xdr:spPr>
        <a:xfrm>
          <a:off x="343701" y="6713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a:extLst>
            <a:ext uri="{FF2B5EF4-FFF2-40B4-BE49-F238E27FC236}">
              <a16:creationId xmlns:a16="http://schemas.microsoft.com/office/drawing/2014/main" xmlns="" id="{AB932267-8095-44DD-B7BE-00023C778444}"/>
            </a:ext>
          </a:extLst>
        </xdr:cNvPr>
        <xdr:cNvCxnSpPr/>
      </xdr:nvCxnSpPr>
      <xdr:spPr>
        <a:xfrm>
          <a:off x="685800" y="6473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a:extLst>
            <a:ext uri="{FF2B5EF4-FFF2-40B4-BE49-F238E27FC236}">
              <a16:creationId xmlns:a16="http://schemas.microsoft.com/office/drawing/2014/main" xmlns="" id="{3EE5D0B0-3B9A-469F-B2C1-FA0B432D3EF3}"/>
            </a:ext>
          </a:extLst>
        </xdr:cNvPr>
        <xdr:cNvSpPr txBox="1"/>
      </xdr:nvSpPr>
      <xdr:spPr>
        <a:xfrm>
          <a:off x="343701" y="6336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a:extLst>
            <a:ext uri="{FF2B5EF4-FFF2-40B4-BE49-F238E27FC236}">
              <a16:creationId xmlns:a16="http://schemas.microsoft.com/office/drawing/2014/main" xmlns="" id="{12A3834E-7064-4946-87DA-22365EAAB092}"/>
            </a:ext>
          </a:extLst>
        </xdr:cNvPr>
        <xdr:cNvCxnSpPr/>
      </xdr:nvCxnSpPr>
      <xdr:spPr>
        <a:xfrm>
          <a:off x="685800" y="609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a:extLst>
            <a:ext uri="{FF2B5EF4-FFF2-40B4-BE49-F238E27FC236}">
              <a16:creationId xmlns:a16="http://schemas.microsoft.com/office/drawing/2014/main" xmlns="" id="{70067DD7-43B3-4A8F-9424-BF5FAA3F0B83}"/>
            </a:ext>
          </a:extLst>
        </xdr:cNvPr>
        <xdr:cNvSpPr txBox="1"/>
      </xdr:nvSpPr>
      <xdr:spPr>
        <a:xfrm>
          <a:off x="343701" y="5955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a:extLst>
            <a:ext uri="{FF2B5EF4-FFF2-40B4-BE49-F238E27FC236}">
              <a16:creationId xmlns:a16="http://schemas.microsoft.com/office/drawing/2014/main" xmlns="" id="{5610DD35-5E03-4963-9563-EDD3C9E02BB4}"/>
            </a:ext>
          </a:extLst>
        </xdr:cNvPr>
        <xdr:cNvCxnSpPr/>
      </xdr:nvCxnSpPr>
      <xdr:spPr>
        <a:xfrm>
          <a:off x="685800" y="571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a:extLst>
            <a:ext uri="{FF2B5EF4-FFF2-40B4-BE49-F238E27FC236}">
              <a16:creationId xmlns:a16="http://schemas.microsoft.com/office/drawing/2014/main" xmlns="" id="{C2B4995B-262F-444E-9B96-3EAC32535D67}"/>
            </a:ext>
          </a:extLst>
        </xdr:cNvPr>
        <xdr:cNvSpPr txBox="1"/>
      </xdr:nvSpPr>
      <xdr:spPr>
        <a:xfrm>
          <a:off x="343701" y="5574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a:extLst>
            <a:ext uri="{FF2B5EF4-FFF2-40B4-BE49-F238E27FC236}">
              <a16:creationId xmlns:a16="http://schemas.microsoft.com/office/drawing/2014/main" xmlns="" id="{D4E57F54-78E1-4DA6-A1F8-549F84AA7926}"/>
            </a:ext>
          </a:extLst>
        </xdr:cNvPr>
        <xdr:cNvCxnSpPr/>
      </xdr:nvCxnSpPr>
      <xdr:spPr>
        <a:xfrm>
          <a:off x="685800" y="533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a:extLst>
            <a:ext uri="{FF2B5EF4-FFF2-40B4-BE49-F238E27FC236}">
              <a16:creationId xmlns:a16="http://schemas.microsoft.com/office/drawing/2014/main" xmlns="" id="{843D3374-1D26-4CB6-977D-FA723231038C}"/>
            </a:ext>
          </a:extLst>
        </xdr:cNvPr>
        <xdr:cNvSpPr txBox="1"/>
      </xdr:nvSpPr>
      <xdr:spPr>
        <a:xfrm>
          <a:off x="386866" y="5193682"/>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a:extLst>
            <a:ext uri="{FF2B5EF4-FFF2-40B4-BE49-F238E27FC236}">
              <a16:creationId xmlns:a16="http://schemas.microsoft.com/office/drawing/2014/main" xmlns="" id="{D1B0AC33-5AD7-4580-B756-1B411574E6D6}"/>
            </a:ext>
          </a:extLst>
        </xdr:cNvPr>
        <xdr:cNvSpPr/>
      </xdr:nvSpPr>
      <xdr:spPr>
        <a:xfrm>
          <a:off x="685800" y="533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20955</xdr:rowOff>
    </xdr:from>
    <xdr:to>
      <xdr:col>24</xdr:col>
      <xdr:colOff>62865</xdr:colOff>
      <xdr:row>42</xdr:row>
      <xdr:rowOff>32385</xdr:rowOff>
    </xdr:to>
    <xdr:cxnSp macro="">
      <xdr:nvCxnSpPr>
        <xdr:cNvPr id="57" name="直線コネクタ 56">
          <a:extLst>
            <a:ext uri="{FF2B5EF4-FFF2-40B4-BE49-F238E27FC236}">
              <a16:creationId xmlns:a16="http://schemas.microsoft.com/office/drawing/2014/main" xmlns="" id="{DA86B5A4-3FA3-4994-BD5D-9FF132C2B692}"/>
            </a:ext>
          </a:extLst>
        </xdr:cNvPr>
        <xdr:cNvCxnSpPr/>
      </xdr:nvCxnSpPr>
      <xdr:spPr>
        <a:xfrm flipV="1">
          <a:off x="4173855" y="5674995"/>
          <a:ext cx="0" cy="15563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36212</xdr:rowOff>
    </xdr:from>
    <xdr:ext cx="405111" cy="259045"/>
    <xdr:sp macro="" textlink="">
      <xdr:nvSpPr>
        <xdr:cNvPr id="58" name="【道路】&#10;有形固定資産減価償却率最小値テキスト">
          <a:extLst>
            <a:ext uri="{FF2B5EF4-FFF2-40B4-BE49-F238E27FC236}">
              <a16:creationId xmlns:a16="http://schemas.microsoft.com/office/drawing/2014/main" xmlns="" id="{E8D6E30B-FF59-42DC-BA8B-2AEF0DFD0F43}"/>
            </a:ext>
          </a:extLst>
        </xdr:cNvPr>
        <xdr:cNvSpPr txBox="1"/>
      </xdr:nvSpPr>
      <xdr:spPr>
        <a:xfrm>
          <a:off x="4212590" y="72371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32385</xdr:rowOff>
    </xdr:from>
    <xdr:to>
      <xdr:col>24</xdr:col>
      <xdr:colOff>152400</xdr:colOff>
      <xdr:row>42</xdr:row>
      <xdr:rowOff>32385</xdr:rowOff>
    </xdr:to>
    <xdr:cxnSp macro="">
      <xdr:nvCxnSpPr>
        <xdr:cNvPr id="59" name="直線コネクタ 58">
          <a:extLst>
            <a:ext uri="{FF2B5EF4-FFF2-40B4-BE49-F238E27FC236}">
              <a16:creationId xmlns:a16="http://schemas.microsoft.com/office/drawing/2014/main" xmlns="" id="{7C5D6B90-C0F5-4EFA-84E0-45A65173DD19}"/>
            </a:ext>
          </a:extLst>
        </xdr:cNvPr>
        <xdr:cNvCxnSpPr/>
      </xdr:nvCxnSpPr>
      <xdr:spPr>
        <a:xfrm>
          <a:off x="4112260" y="723138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139082</xdr:rowOff>
    </xdr:from>
    <xdr:ext cx="405111" cy="259045"/>
    <xdr:sp macro="" textlink="">
      <xdr:nvSpPr>
        <xdr:cNvPr id="60" name="【道路】&#10;有形固定資産減価償却率最大値テキスト">
          <a:extLst>
            <a:ext uri="{FF2B5EF4-FFF2-40B4-BE49-F238E27FC236}">
              <a16:creationId xmlns:a16="http://schemas.microsoft.com/office/drawing/2014/main" xmlns="" id="{F75CE320-8B52-4D22-B7C8-0E3A5BB86E4C}"/>
            </a:ext>
          </a:extLst>
        </xdr:cNvPr>
        <xdr:cNvSpPr txBox="1"/>
      </xdr:nvSpPr>
      <xdr:spPr>
        <a:xfrm>
          <a:off x="4212590" y="54502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20955</xdr:rowOff>
    </xdr:from>
    <xdr:to>
      <xdr:col>24</xdr:col>
      <xdr:colOff>152400</xdr:colOff>
      <xdr:row>33</xdr:row>
      <xdr:rowOff>20955</xdr:rowOff>
    </xdr:to>
    <xdr:cxnSp macro="">
      <xdr:nvCxnSpPr>
        <xdr:cNvPr id="61" name="直線コネクタ 60">
          <a:extLst>
            <a:ext uri="{FF2B5EF4-FFF2-40B4-BE49-F238E27FC236}">
              <a16:creationId xmlns:a16="http://schemas.microsoft.com/office/drawing/2014/main" xmlns="" id="{16B97406-8D21-4085-95A6-821CDFFDEBDD}"/>
            </a:ext>
          </a:extLst>
        </xdr:cNvPr>
        <xdr:cNvCxnSpPr/>
      </xdr:nvCxnSpPr>
      <xdr:spPr>
        <a:xfrm>
          <a:off x="4112260" y="567499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160037</xdr:rowOff>
    </xdr:from>
    <xdr:ext cx="405111" cy="259045"/>
    <xdr:sp macro="" textlink="">
      <xdr:nvSpPr>
        <xdr:cNvPr id="62" name="【道路】&#10;有形固定資産減価償却率平均値テキスト">
          <a:extLst>
            <a:ext uri="{FF2B5EF4-FFF2-40B4-BE49-F238E27FC236}">
              <a16:creationId xmlns:a16="http://schemas.microsoft.com/office/drawing/2014/main" xmlns="" id="{24DB142B-8BCD-4A27-AF88-057D1D3B468A}"/>
            </a:ext>
          </a:extLst>
        </xdr:cNvPr>
        <xdr:cNvSpPr txBox="1"/>
      </xdr:nvSpPr>
      <xdr:spPr>
        <a:xfrm>
          <a:off x="4212590" y="650559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10160</xdr:rowOff>
    </xdr:from>
    <xdr:to>
      <xdr:col>24</xdr:col>
      <xdr:colOff>114300</xdr:colOff>
      <xdr:row>38</xdr:row>
      <xdr:rowOff>111760</xdr:rowOff>
    </xdr:to>
    <xdr:sp macro="" textlink="">
      <xdr:nvSpPr>
        <xdr:cNvPr id="63" name="フローチャート: 判断 62">
          <a:extLst>
            <a:ext uri="{FF2B5EF4-FFF2-40B4-BE49-F238E27FC236}">
              <a16:creationId xmlns:a16="http://schemas.microsoft.com/office/drawing/2014/main" xmlns="" id="{8AE90171-9065-4B6D-8E26-9A795B0FE596}"/>
            </a:ext>
          </a:extLst>
        </xdr:cNvPr>
        <xdr:cNvSpPr/>
      </xdr:nvSpPr>
      <xdr:spPr>
        <a:xfrm>
          <a:off x="4131310" y="6527165"/>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113030</xdr:rowOff>
    </xdr:from>
    <xdr:to>
      <xdr:col>20</xdr:col>
      <xdr:colOff>38100</xdr:colOff>
      <xdr:row>38</xdr:row>
      <xdr:rowOff>43180</xdr:rowOff>
    </xdr:to>
    <xdr:sp macro="" textlink="">
      <xdr:nvSpPr>
        <xdr:cNvPr id="64" name="フローチャート: 判断 63">
          <a:extLst>
            <a:ext uri="{FF2B5EF4-FFF2-40B4-BE49-F238E27FC236}">
              <a16:creationId xmlns:a16="http://schemas.microsoft.com/office/drawing/2014/main" xmlns="" id="{A86F13F0-34EB-4726-B2B6-2CE967E39B23}"/>
            </a:ext>
          </a:extLst>
        </xdr:cNvPr>
        <xdr:cNvSpPr/>
      </xdr:nvSpPr>
      <xdr:spPr>
        <a:xfrm>
          <a:off x="3388360" y="6456680"/>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105410</xdr:rowOff>
    </xdr:from>
    <xdr:to>
      <xdr:col>15</xdr:col>
      <xdr:colOff>101600</xdr:colOff>
      <xdr:row>38</xdr:row>
      <xdr:rowOff>35560</xdr:rowOff>
    </xdr:to>
    <xdr:sp macro="" textlink="">
      <xdr:nvSpPr>
        <xdr:cNvPr id="65" name="フローチャート: 判断 64">
          <a:extLst>
            <a:ext uri="{FF2B5EF4-FFF2-40B4-BE49-F238E27FC236}">
              <a16:creationId xmlns:a16="http://schemas.microsoft.com/office/drawing/2014/main" xmlns="" id="{20010529-6B92-47DC-B302-005DDC45D6AD}"/>
            </a:ext>
          </a:extLst>
        </xdr:cNvPr>
        <xdr:cNvSpPr/>
      </xdr:nvSpPr>
      <xdr:spPr>
        <a:xfrm>
          <a:off x="2571750" y="6447155"/>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78740</xdr:rowOff>
    </xdr:from>
    <xdr:to>
      <xdr:col>10</xdr:col>
      <xdr:colOff>165100</xdr:colOff>
      <xdr:row>38</xdr:row>
      <xdr:rowOff>8890</xdr:rowOff>
    </xdr:to>
    <xdr:sp macro="" textlink="">
      <xdr:nvSpPr>
        <xdr:cNvPr id="66" name="フローチャート: 判断 65">
          <a:extLst>
            <a:ext uri="{FF2B5EF4-FFF2-40B4-BE49-F238E27FC236}">
              <a16:creationId xmlns:a16="http://schemas.microsoft.com/office/drawing/2014/main" xmlns="" id="{BD52527D-C1A2-48A6-B4AB-8A5375D04881}"/>
            </a:ext>
          </a:extLst>
        </xdr:cNvPr>
        <xdr:cNvSpPr/>
      </xdr:nvSpPr>
      <xdr:spPr>
        <a:xfrm>
          <a:off x="1774190" y="6422390"/>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65405</xdr:rowOff>
    </xdr:from>
    <xdr:to>
      <xdr:col>6</xdr:col>
      <xdr:colOff>38100</xdr:colOff>
      <xdr:row>37</xdr:row>
      <xdr:rowOff>167005</xdr:rowOff>
    </xdr:to>
    <xdr:sp macro="" textlink="">
      <xdr:nvSpPr>
        <xdr:cNvPr id="67" name="フローチャート: 判断 66">
          <a:extLst>
            <a:ext uri="{FF2B5EF4-FFF2-40B4-BE49-F238E27FC236}">
              <a16:creationId xmlns:a16="http://schemas.microsoft.com/office/drawing/2014/main" xmlns="" id="{A78CB2DE-5B00-47A1-AA28-565E91152842}"/>
            </a:ext>
          </a:extLst>
        </xdr:cNvPr>
        <xdr:cNvSpPr/>
      </xdr:nvSpPr>
      <xdr:spPr>
        <a:xfrm>
          <a:off x="988060" y="6407150"/>
          <a:ext cx="7874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a:extLst>
            <a:ext uri="{FF2B5EF4-FFF2-40B4-BE49-F238E27FC236}">
              <a16:creationId xmlns:a16="http://schemas.microsoft.com/office/drawing/2014/main" xmlns="" id="{039671B6-CA4E-4D5B-98F4-1C6FC2203C3B}"/>
            </a:ext>
          </a:extLst>
        </xdr:cNvPr>
        <xdr:cNvSpPr txBox="1"/>
      </xdr:nvSpPr>
      <xdr:spPr>
        <a:xfrm>
          <a:off x="400304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a:extLst>
            <a:ext uri="{FF2B5EF4-FFF2-40B4-BE49-F238E27FC236}">
              <a16:creationId xmlns:a16="http://schemas.microsoft.com/office/drawing/2014/main" xmlns="" id="{CAEE8088-89F6-4D78-8F02-84D2CC9F7FAA}"/>
            </a:ext>
          </a:extLst>
        </xdr:cNvPr>
        <xdr:cNvSpPr txBox="1"/>
      </xdr:nvSpPr>
      <xdr:spPr>
        <a:xfrm>
          <a:off x="32600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a:extLst>
            <a:ext uri="{FF2B5EF4-FFF2-40B4-BE49-F238E27FC236}">
              <a16:creationId xmlns:a16="http://schemas.microsoft.com/office/drawing/2014/main" xmlns="" id="{3961041F-0A38-4FBC-8ECF-502791AC069D}"/>
            </a:ext>
          </a:extLst>
        </xdr:cNvPr>
        <xdr:cNvSpPr txBox="1"/>
      </xdr:nvSpPr>
      <xdr:spPr>
        <a:xfrm>
          <a:off x="24549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a:extLst>
            <a:ext uri="{FF2B5EF4-FFF2-40B4-BE49-F238E27FC236}">
              <a16:creationId xmlns:a16="http://schemas.microsoft.com/office/drawing/2014/main" xmlns="" id="{C6523428-6CD4-4972-BE70-CCB872A91205}"/>
            </a:ext>
          </a:extLst>
        </xdr:cNvPr>
        <xdr:cNvSpPr txBox="1"/>
      </xdr:nvSpPr>
      <xdr:spPr>
        <a:xfrm>
          <a:off x="16573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a:extLst>
            <a:ext uri="{FF2B5EF4-FFF2-40B4-BE49-F238E27FC236}">
              <a16:creationId xmlns:a16="http://schemas.microsoft.com/office/drawing/2014/main" xmlns="" id="{8382C786-BD1D-4CBF-876D-8EB4756F9FC4}"/>
            </a:ext>
          </a:extLst>
        </xdr:cNvPr>
        <xdr:cNvSpPr txBox="1"/>
      </xdr:nvSpPr>
      <xdr:spPr>
        <a:xfrm>
          <a:off x="8597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97790</xdr:rowOff>
    </xdr:from>
    <xdr:to>
      <xdr:col>24</xdr:col>
      <xdr:colOff>114300</xdr:colOff>
      <xdr:row>38</xdr:row>
      <xdr:rowOff>27940</xdr:rowOff>
    </xdr:to>
    <xdr:sp macro="" textlink="">
      <xdr:nvSpPr>
        <xdr:cNvPr id="73" name="楕円 72">
          <a:extLst>
            <a:ext uri="{FF2B5EF4-FFF2-40B4-BE49-F238E27FC236}">
              <a16:creationId xmlns:a16="http://schemas.microsoft.com/office/drawing/2014/main" xmlns="" id="{7482698D-63CB-45CB-9524-5CB4BD63F1C4}"/>
            </a:ext>
          </a:extLst>
        </xdr:cNvPr>
        <xdr:cNvSpPr/>
      </xdr:nvSpPr>
      <xdr:spPr>
        <a:xfrm>
          <a:off x="4131310" y="6437630"/>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36</xdr:row>
      <xdr:rowOff>120667</xdr:rowOff>
    </xdr:from>
    <xdr:ext cx="405111" cy="259045"/>
    <xdr:sp macro="" textlink="">
      <xdr:nvSpPr>
        <xdr:cNvPr id="74" name="【道路】&#10;有形固定資産減価償却率該当値テキスト">
          <a:extLst>
            <a:ext uri="{FF2B5EF4-FFF2-40B4-BE49-F238E27FC236}">
              <a16:creationId xmlns:a16="http://schemas.microsoft.com/office/drawing/2014/main" xmlns="" id="{4F0C28E1-07C2-42BC-8732-33BDA0E68DC2}"/>
            </a:ext>
          </a:extLst>
        </xdr:cNvPr>
        <xdr:cNvSpPr txBox="1"/>
      </xdr:nvSpPr>
      <xdr:spPr>
        <a:xfrm>
          <a:off x="4212590" y="62947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63500</xdr:rowOff>
    </xdr:from>
    <xdr:to>
      <xdr:col>20</xdr:col>
      <xdr:colOff>38100</xdr:colOff>
      <xdr:row>37</xdr:row>
      <xdr:rowOff>165100</xdr:rowOff>
    </xdr:to>
    <xdr:sp macro="" textlink="">
      <xdr:nvSpPr>
        <xdr:cNvPr id="75" name="楕円 74">
          <a:extLst>
            <a:ext uri="{FF2B5EF4-FFF2-40B4-BE49-F238E27FC236}">
              <a16:creationId xmlns:a16="http://schemas.microsoft.com/office/drawing/2014/main" xmlns="" id="{955744F1-BC5A-41C4-A262-5E539D6EC2F3}"/>
            </a:ext>
          </a:extLst>
        </xdr:cNvPr>
        <xdr:cNvSpPr/>
      </xdr:nvSpPr>
      <xdr:spPr>
        <a:xfrm>
          <a:off x="3388360" y="6403340"/>
          <a:ext cx="78740" cy="10922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114300</xdr:rowOff>
    </xdr:from>
    <xdr:to>
      <xdr:col>24</xdr:col>
      <xdr:colOff>63500</xdr:colOff>
      <xdr:row>37</xdr:row>
      <xdr:rowOff>148590</xdr:rowOff>
    </xdr:to>
    <xdr:cxnSp macro="">
      <xdr:nvCxnSpPr>
        <xdr:cNvPr id="76" name="直線コネクタ 75">
          <a:extLst>
            <a:ext uri="{FF2B5EF4-FFF2-40B4-BE49-F238E27FC236}">
              <a16:creationId xmlns:a16="http://schemas.microsoft.com/office/drawing/2014/main" xmlns="" id="{F1C1F98B-CA30-47B7-9131-982E807329DF}"/>
            </a:ext>
          </a:extLst>
        </xdr:cNvPr>
        <xdr:cNvCxnSpPr/>
      </xdr:nvCxnSpPr>
      <xdr:spPr>
        <a:xfrm>
          <a:off x="3431540" y="6457950"/>
          <a:ext cx="74295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34925</xdr:rowOff>
    </xdr:from>
    <xdr:to>
      <xdr:col>15</xdr:col>
      <xdr:colOff>101600</xdr:colOff>
      <xdr:row>37</xdr:row>
      <xdr:rowOff>136525</xdr:rowOff>
    </xdr:to>
    <xdr:sp macro="" textlink="">
      <xdr:nvSpPr>
        <xdr:cNvPr id="77" name="楕円 76">
          <a:extLst>
            <a:ext uri="{FF2B5EF4-FFF2-40B4-BE49-F238E27FC236}">
              <a16:creationId xmlns:a16="http://schemas.microsoft.com/office/drawing/2014/main" xmlns="" id="{D02985AD-E3AE-4458-94E2-C234FEE64CFD}"/>
            </a:ext>
          </a:extLst>
        </xdr:cNvPr>
        <xdr:cNvSpPr/>
      </xdr:nvSpPr>
      <xdr:spPr>
        <a:xfrm>
          <a:off x="2571750" y="6378575"/>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85725</xdr:rowOff>
    </xdr:from>
    <xdr:to>
      <xdr:col>19</xdr:col>
      <xdr:colOff>177800</xdr:colOff>
      <xdr:row>37</xdr:row>
      <xdr:rowOff>114300</xdr:rowOff>
    </xdr:to>
    <xdr:cxnSp macro="">
      <xdr:nvCxnSpPr>
        <xdr:cNvPr id="78" name="直線コネクタ 77">
          <a:extLst>
            <a:ext uri="{FF2B5EF4-FFF2-40B4-BE49-F238E27FC236}">
              <a16:creationId xmlns:a16="http://schemas.microsoft.com/office/drawing/2014/main" xmlns="" id="{8D18B88E-C73A-4F0B-8FE3-76354384B7E7}"/>
            </a:ext>
          </a:extLst>
        </xdr:cNvPr>
        <xdr:cNvCxnSpPr/>
      </xdr:nvCxnSpPr>
      <xdr:spPr>
        <a:xfrm>
          <a:off x="2626360" y="6431280"/>
          <a:ext cx="80518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2540</xdr:rowOff>
    </xdr:from>
    <xdr:to>
      <xdr:col>10</xdr:col>
      <xdr:colOff>165100</xdr:colOff>
      <xdr:row>37</xdr:row>
      <xdr:rowOff>104140</xdr:rowOff>
    </xdr:to>
    <xdr:sp macro="" textlink="">
      <xdr:nvSpPr>
        <xdr:cNvPr id="79" name="楕円 78">
          <a:extLst>
            <a:ext uri="{FF2B5EF4-FFF2-40B4-BE49-F238E27FC236}">
              <a16:creationId xmlns:a16="http://schemas.microsoft.com/office/drawing/2014/main" xmlns="" id="{8D3F3D08-340B-464B-A93E-4AC1F16F66EA}"/>
            </a:ext>
          </a:extLst>
        </xdr:cNvPr>
        <xdr:cNvSpPr/>
      </xdr:nvSpPr>
      <xdr:spPr>
        <a:xfrm>
          <a:off x="1774190" y="6346190"/>
          <a:ext cx="109220"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53340</xdr:rowOff>
    </xdr:from>
    <xdr:to>
      <xdr:col>15</xdr:col>
      <xdr:colOff>50800</xdr:colOff>
      <xdr:row>37</xdr:row>
      <xdr:rowOff>85725</xdr:rowOff>
    </xdr:to>
    <xdr:cxnSp macro="">
      <xdr:nvCxnSpPr>
        <xdr:cNvPr id="80" name="直線コネクタ 79">
          <a:extLst>
            <a:ext uri="{FF2B5EF4-FFF2-40B4-BE49-F238E27FC236}">
              <a16:creationId xmlns:a16="http://schemas.microsoft.com/office/drawing/2014/main" xmlns="" id="{2689D718-E73C-43B1-8B58-02AF44AFF647}"/>
            </a:ext>
          </a:extLst>
        </xdr:cNvPr>
        <xdr:cNvCxnSpPr/>
      </xdr:nvCxnSpPr>
      <xdr:spPr>
        <a:xfrm>
          <a:off x="1828800" y="6400800"/>
          <a:ext cx="79756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36</xdr:row>
      <xdr:rowOff>153035</xdr:rowOff>
    </xdr:from>
    <xdr:to>
      <xdr:col>6</xdr:col>
      <xdr:colOff>38100</xdr:colOff>
      <xdr:row>37</xdr:row>
      <xdr:rowOff>83185</xdr:rowOff>
    </xdr:to>
    <xdr:sp macro="" textlink="">
      <xdr:nvSpPr>
        <xdr:cNvPr id="81" name="楕円 80">
          <a:extLst>
            <a:ext uri="{FF2B5EF4-FFF2-40B4-BE49-F238E27FC236}">
              <a16:creationId xmlns:a16="http://schemas.microsoft.com/office/drawing/2014/main" xmlns="" id="{FF51DE75-AD7B-45B8-B0FB-A4565725E297}"/>
            </a:ext>
          </a:extLst>
        </xdr:cNvPr>
        <xdr:cNvSpPr/>
      </xdr:nvSpPr>
      <xdr:spPr>
        <a:xfrm>
          <a:off x="988060" y="6325235"/>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32385</xdr:rowOff>
    </xdr:from>
    <xdr:to>
      <xdr:col>10</xdr:col>
      <xdr:colOff>114300</xdr:colOff>
      <xdr:row>37</xdr:row>
      <xdr:rowOff>53340</xdr:rowOff>
    </xdr:to>
    <xdr:cxnSp macro="">
      <xdr:nvCxnSpPr>
        <xdr:cNvPr id="82" name="直線コネクタ 81">
          <a:extLst>
            <a:ext uri="{FF2B5EF4-FFF2-40B4-BE49-F238E27FC236}">
              <a16:creationId xmlns:a16="http://schemas.microsoft.com/office/drawing/2014/main" xmlns="" id="{8A105BB7-70BD-4546-BAB0-0077B9203C9E}"/>
            </a:ext>
          </a:extLst>
        </xdr:cNvPr>
        <xdr:cNvCxnSpPr/>
      </xdr:nvCxnSpPr>
      <xdr:spPr>
        <a:xfrm>
          <a:off x="1031240" y="6374130"/>
          <a:ext cx="79756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34307</xdr:rowOff>
    </xdr:from>
    <xdr:ext cx="405111" cy="259045"/>
    <xdr:sp macro="" textlink="">
      <xdr:nvSpPr>
        <xdr:cNvPr id="83" name="n_1aveValue【道路】&#10;有形固定資産減価償却率">
          <a:extLst>
            <a:ext uri="{FF2B5EF4-FFF2-40B4-BE49-F238E27FC236}">
              <a16:creationId xmlns:a16="http://schemas.microsoft.com/office/drawing/2014/main" xmlns="" id="{F1130416-EECB-41C0-9AE1-A4EE941DCC69}"/>
            </a:ext>
          </a:extLst>
        </xdr:cNvPr>
        <xdr:cNvSpPr txBox="1"/>
      </xdr:nvSpPr>
      <xdr:spPr>
        <a:xfrm>
          <a:off x="3239144" y="6549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26687</xdr:rowOff>
    </xdr:from>
    <xdr:ext cx="405111" cy="259045"/>
    <xdr:sp macro="" textlink="">
      <xdr:nvSpPr>
        <xdr:cNvPr id="84" name="n_2aveValue【道路】&#10;有形固定資産減価償却率">
          <a:extLst>
            <a:ext uri="{FF2B5EF4-FFF2-40B4-BE49-F238E27FC236}">
              <a16:creationId xmlns:a16="http://schemas.microsoft.com/office/drawing/2014/main" xmlns="" id="{109196B4-C06B-477F-80CA-89C123083198}"/>
            </a:ext>
          </a:extLst>
        </xdr:cNvPr>
        <xdr:cNvSpPr txBox="1"/>
      </xdr:nvSpPr>
      <xdr:spPr>
        <a:xfrm>
          <a:off x="2439044" y="65398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17</xdr:rowOff>
    </xdr:from>
    <xdr:ext cx="405111" cy="259045"/>
    <xdr:sp macro="" textlink="">
      <xdr:nvSpPr>
        <xdr:cNvPr id="85" name="n_3aveValue【道路】&#10;有形固定資産減価償却率">
          <a:extLst>
            <a:ext uri="{FF2B5EF4-FFF2-40B4-BE49-F238E27FC236}">
              <a16:creationId xmlns:a16="http://schemas.microsoft.com/office/drawing/2014/main" xmlns="" id="{2924C411-238D-433F-A5A6-40B9664E778E}"/>
            </a:ext>
          </a:extLst>
        </xdr:cNvPr>
        <xdr:cNvSpPr txBox="1"/>
      </xdr:nvSpPr>
      <xdr:spPr>
        <a:xfrm>
          <a:off x="1641484" y="65151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158132</xdr:rowOff>
    </xdr:from>
    <xdr:ext cx="405111" cy="259045"/>
    <xdr:sp macro="" textlink="">
      <xdr:nvSpPr>
        <xdr:cNvPr id="86" name="n_4aveValue【道路】&#10;有形固定資産減価償却率">
          <a:extLst>
            <a:ext uri="{FF2B5EF4-FFF2-40B4-BE49-F238E27FC236}">
              <a16:creationId xmlns:a16="http://schemas.microsoft.com/office/drawing/2014/main" xmlns="" id="{D0C47DA2-0E2C-4777-A3FE-7128CCC93D10}"/>
            </a:ext>
          </a:extLst>
        </xdr:cNvPr>
        <xdr:cNvSpPr txBox="1"/>
      </xdr:nvSpPr>
      <xdr:spPr>
        <a:xfrm>
          <a:off x="855354" y="65036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36</xdr:row>
      <xdr:rowOff>10177</xdr:rowOff>
    </xdr:from>
    <xdr:ext cx="405111" cy="259045"/>
    <xdr:sp macro="" textlink="">
      <xdr:nvSpPr>
        <xdr:cNvPr id="87" name="n_1mainValue【道路】&#10;有形固定資産減価償却率">
          <a:extLst>
            <a:ext uri="{FF2B5EF4-FFF2-40B4-BE49-F238E27FC236}">
              <a16:creationId xmlns:a16="http://schemas.microsoft.com/office/drawing/2014/main" xmlns="" id="{7A8B4953-72FA-4710-9745-444B5705C2BB}"/>
            </a:ext>
          </a:extLst>
        </xdr:cNvPr>
        <xdr:cNvSpPr txBox="1"/>
      </xdr:nvSpPr>
      <xdr:spPr>
        <a:xfrm>
          <a:off x="3239144" y="61842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153052</xdr:rowOff>
    </xdr:from>
    <xdr:ext cx="405111" cy="259045"/>
    <xdr:sp macro="" textlink="">
      <xdr:nvSpPr>
        <xdr:cNvPr id="88" name="n_2mainValue【道路】&#10;有形固定資産減価償却率">
          <a:extLst>
            <a:ext uri="{FF2B5EF4-FFF2-40B4-BE49-F238E27FC236}">
              <a16:creationId xmlns:a16="http://schemas.microsoft.com/office/drawing/2014/main" xmlns="" id="{B6432AC7-F8F7-454B-9706-FDBB055BFEE5}"/>
            </a:ext>
          </a:extLst>
        </xdr:cNvPr>
        <xdr:cNvSpPr txBox="1"/>
      </xdr:nvSpPr>
      <xdr:spPr>
        <a:xfrm>
          <a:off x="2439044" y="61538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120667</xdr:rowOff>
    </xdr:from>
    <xdr:ext cx="405111" cy="259045"/>
    <xdr:sp macro="" textlink="">
      <xdr:nvSpPr>
        <xdr:cNvPr id="89" name="n_3mainValue【道路】&#10;有形固定資産減価償却率">
          <a:extLst>
            <a:ext uri="{FF2B5EF4-FFF2-40B4-BE49-F238E27FC236}">
              <a16:creationId xmlns:a16="http://schemas.microsoft.com/office/drawing/2014/main" xmlns="" id="{C7867963-A318-44D6-AF43-267F3E2431FA}"/>
            </a:ext>
          </a:extLst>
        </xdr:cNvPr>
        <xdr:cNvSpPr txBox="1"/>
      </xdr:nvSpPr>
      <xdr:spPr>
        <a:xfrm>
          <a:off x="1641484" y="61233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99712</xdr:rowOff>
    </xdr:from>
    <xdr:ext cx="405111" cy="259045"/>
    <xdr:sp macro="" textlink="">
      <xdr:nvSpPr>
        <xdr:cNvPr id="90" name="n_4mainValue【道路】&#10;有形固定資産減価償却率">
          <a:extLst>
            <a:ext uri="{FF2B5EF4-FFF2-40B4-BE49-F238E27FC236}">
              <a16:creationId xmlns:a16="http://schemas.microsoft.com/office/drawing/2014/main" xmlns="" id="{5074AFDE-C292-4FE0-894D-7567EF444976}"/>
            </a:ext>
          </a:extLst>
        </xdr:cNvPr>
        <xdr:cNvSpPr txBox="1"/>
      </xdr:nvSpPr>
      <xdr:spPr>
        <a:xfrm>
          <a:off x="855354" y="60966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1" name="正方形/長方形 90">
          <a:extLst>
            <a:ext uri="{FF2B5EF4-FFF2-40B4-BE49-F238E27FC236}">
              <a16:creationId xmlns:a16="http://schemas.microsoft.com/office/drawing/2014/main" xmlns="" id="{97100B96-BE5B-43D6-87C5-E93B9D986E71}"/>
            </a:ext>
          </a:extLst>
        </xdr:cNvPr>
        <xdr:cNvSpPr/>
      </xdr:nvSpPr>
      <xdr:spPr>
        <a:xfrm>
          <a:off x="5960110" y="419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2" name="正方形/長方形 91">
          <a:extLst>
            <a:ext uri="{FF2B5EF4-FFF2-40B4-BE49-F238E27FC236}">
              <a16:creationId xmlns:a16="http://schemas.microsoft.com/office/drawing/2014/main" xmlns="" id="{7342EFE9-C253-48B8-9671-795CB3FCCBB0}"/>
            </a:ext>
          </a:extLst>
        </xdr:cNvPr>
        <xdr:cNvSpPr/>
      </xdr:nvSpPr>
      <xdr:spPr>
        <a:xfrm>
          <a:off x="606044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3" name="正方形/長方形 92">
          <a:extLst>
            <a:ext uri="{FF2B5EF4-FFF2-40B4-BE49-F238E27FC236}">
              <a16:creationId xmlns:a16="http://schemas.microsoft.com/office/drawing/2014/main" xmlns="" id="{A7922753-965D-44FF-82CC-EF962BEA69EF}"/>
            </a:ext>
          </a:extLst>
        </xdr:cNvPr>
        <xdr:cNvSpPr/>
      </xdr:nvSpPr>
      <xdr:spPr>
        <a:xfrm>
          <a:off x="606044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4" name="正方形/長方形 93">
          <a:extLst>
            <a:ext uri="{FF2B5EF4-FFF2-40B4-BE49-F238E27FC236}">
              <a16:creationId xmlns:a16="http://schemas.microsoft.com/office/drawing/2014/main" xmlns="" id="{55D08F33-9592-4FE5-BB29-6E38DA4B53EA}"/>
            </a:ext>
          </a:extLst>
        </xdr:cNvPr>
        <xdr:cNvSpPr/>
      </xdr:nvSpPr>
      <xdr:spPr>
        <a:xfrm>
          <a:off x="69888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5" name="正方形/長方形 94">
          <a:extLst>
            <a:ext uri="{FF2B5EF4-FFF2-40B4-BE49-F238E27FC236}">
              <a16:creationId xmlns:a16="http://schemas.microsoft.com/office/drawing/2014/main" xmlns="" id="{DB4F6AAA-178F-4E03-A435-E1DAF6A804AD}"/>
            </a:ext>
          </a:extLst>
        </xdr:cNvPr>
        <xdr:cNvSpPr/>
      </xdr:nvSpPr>
      <xdr:spPr>
        <a:xfrm>
          <a:off x="69888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6" name="正方形/長方形 95">
          <a:extLst>
            <a:ext uri="{FF2B5EF4-FFF2-40B4-BE49-F238E27FC236}">
              <a16:creationId xmlns:a16="http://schemas.microsoft.com/office/drawing/2014/main" xmlns="" id="{D25E2FD8-F61C-40AF-B924-AD6D354AAD77}"/>
            </a:ext>
          </a:extLst>
        </xdr:cNvPr>
        <xdr:cNvSpPr/>
      </xdr:nvSpPr>
      <xdr:spPr>
        <a:xfrm>
          <a:off x="80175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7" name="正方形/長方形 96">
          <a:extLst>
            <a:ext uri="{FF2B5EF4-FFF2-40B4-BE49-F238E27FC236}">
              <a16:creationId xmlns:a16="http://schemas.microsoft.com/office/drawing/2014/main" xmlns="" id="{C5FDAA10-C069-4A96-90B8-179213041D94}"/>
            </a:ext>
          </a:extLst>
        </xdr:cNvPr>
        <xdr:cNvSpPr/>
      </xdr:nvSpPr>
      <xdr:spPr>
        <a:xfrm>
          <a:off x="80175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8" name="正方形/長方形 97">
          <a:extLst>
            <a:ext uri="{FF2B5EF4-FFF2-40B4-BE49-F238E27FC236}">
              <a16:creationId xmlns:a16="http://schemas.microsoft.com/office/drawing/2014/main" xmlns="" id="{C0CFAE39-0A73-4AAF-AC48-62CCF757F128}"/>
            </a:ext>
          </a:extLst>
        </xdr:cNvPr>
        <xdr:cNvSpPr/>
      </xdr:nvSpPr>
      <xdr:spPr>
        <a:xfrm>
          <a:off x="5960110" y="533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9" name="テキスト ボックス 98">
          <a:extLst>
            <a:ext uri="{FF2B5EF4-FFF2-40B4-BE49-F238E27FC236}">
              <a16:creationId xmlns:a16="http://schemas.microsoft.com/office/drawing/2014/main" xmlns="" id="{11B0A591-1C7D-4BE2-A08F-98C0FA9FDF29}"/>
            </a:ext>
          </a:extLst>
        </xdr:cNvPr>
        <xdr:cNvSpPr txBox="1"/>
      </xdr:nvSpPr>
      <xdr:spPr>
        <a:xfrm>
          <a:off x="592201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0" name="直線コネクタ 99">
          <a:extLst>
            <a:ext uri="{FF2B5EF4-FFF2-40B4-BE49-F238E27FC236}">
              <a16:creationId xmlns:a16="http://schemas.microsoft.com/office/drawing/2014/main" xmlns="" id="{23688467-FABC-43B6-BDA8-869839E39BC2}"/>
            </a:ext>
          </a:extLst>
        </xdr:cNvPr>
        <xdr:cNvCxnSpPr/>
      </xdr:nvCxnSpPr>
      <xdr:spPr>
        <a:xfrm>
          <a:off x="5960110" y="762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92528</xdr:rowOff>
    </xdr:from>
    <xdr:to>
      <xdr:col>59</xdr:col>
      <xdr:colOff>50800</xdr:colOff>
      <xdr:row>42</xdr:row>
      <xdr:rowOff>92528</xdr:rowOff>
    </xdr:to>
    <xdr:cxnSp macro="">
      <xdr:nvCxnSpPr>
        <xdr:cNvPr id="101" name="直線コネクタ 100">
          <a:extLst>
            <a:ext uri="{FF2B5EF4-FFF2-40B4-BE49-F238E27FC236}">
              <a16:creationId xmlns:a16="http://schemas.microsoft.com/office/drawing/2014/main" xmlns="" id="{61BAF16D-51A8-44AA-B955-161C83F98A06}"/>
            </a:ext>
          </a:extLst>
        </xdr:cNvPr>
        <xdr:cNvCxnSpPr/>
      </xdr:nvCxnSpPr>
      <xdr:spPr>
        <a:xfrm>
          <a:off x="5960110" y="7297238"/>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121755</xdr:rowOff>
    </xdr:from>
    <xdr:ext cx="467179" cy="259045"/>
    <xdr:sp macro="" textlink="">
      <xdr:nvSpPr>
        <xdr:cNvPr id="102" name="テキスト ボックス 101">
          <a:extLst>
            <a:ext uri="{FF2B5EF4-FFF2-40B4-BE49-F238E27FC236}">
              <a16:creationId xmlns:a16="http://schemas.microsoft.com/office/drawing/2014/main" xmlns="" id="{020CE89C-F7A7-4B49-B73E-A75E1B5B32A9}"/>
            </a:ext>
          </a:extLst>
        </xdr:cNvPr>
        <xdr:cNvSpPr txBox="1"/>
      </xdr:nvSpPr>
      <xdr:spPr>
        <a:xfrm>
          <a:off x="5527221" y="715311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108857</xdr:rowOff>
    </xdr:from>
    <xdr:to>
      <xdr:col>59</xdr:col>
      <xdr:colOff>50800</xdr:colOff>
      <xdr:row>40</xdr:row>
      <xdr:rowOff>108857</xdr:rowOff>
    </xdr:to>
    <xdr:cxnSp macro="">
      <xdr:nvCxnSpPr>
        <xdr:cNvPr id="103" name="直線コネクタ 102">
          <a:extLst>
            <a:ext uri="{FF2B5EF4-FFF2-40B4-BE49-F238E27FC236}">
              <a16:creationId xmlns:a16="http://schemas.microsoft.com/office/drawing/2014/main" xmlns="" id="{39D1264E-C72F-4485-ACCB-21E492F62E9D}"/>
            </a:ext>
          </a:extLst>
        </xdr:cNvPr>
        <xdr:cNvCxnSpPr/>
      </xdr:nvCxnSpPr>
      <xdr:spPr>
        <a:xfrm>
          <a:off x="5960110" y="6964952"/>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138084</xdr:rowOff>
    </xdr:from>
    <xdr:ext cx="531299" cy="259045"/>
    <xdr:sp macro="" textlink="">
      <xdr:nvSpPr>
        <xdr:cNvPr id="104" name="テキスト ボックス 103">
          <a:extLst>
            <a:ext uri="{FF2B5EF4-FFF2-40B4-BE49-F238E27FC236}">
              <a16:creationId xmlns:a16="http://schemas.microsoft.com/office/drawing/2014/main" xmlns="" id="{E221817D-4AB9-4205-885C-3FE1D131BC12}"/>
            </a:ext>
          </a:extLst>
        </xdr:cNvPr>
        <xdr:cNvSpPr txBox="1"/>
      </xdr:nvSpPr>
      <xdr:spPr>
        <a:xfrm>
          <a:off x="5485961" y="682082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125185</xdr:rowOff>
    </xdr:from>
    <xdr:to>
      <xdr:col>59</xdr:col>
      <xdr:colOff>50800</xdr:colOff>
      <xdr:row>38</xdr:row>
      <xdr:rowOff>125185</xdr:rowOff>
    </xdr:to>
    <xdr:cxnSp macro="">
      <xdr:nvCxnSpPr>
        <xdr:cNvPr id="105" name="直線コネクタ 104">
          <a:extLst>
            <a:ext uri="{FF2B5EF4-FFF2-40B4-BE49-F238E27FC236}">
              <a16:creationId xmlns:a16="http://schemas.microsoft.com/office/drawing/2014/main" xmlns="" id="{2E030636-360D-4E8B-B8A4-0F38DC8D50B2}"/>
            </a:ext>
          </a:extLst>
        </xdr:cNvPr>
        <xdr:cNvCxnSpPr/>
      </xdr:nvCxnSpPr>
      <xdr:spPr>
        <a:xfrm>
          <a:off x="5960110" y="6642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37</xdr:row>
      <xdr:rowOff>154412</xdr:rowOff>
    </xdr:from>
    <xdr:ext cx="531299" cy="259045"/>
    <xdr:sp macro="" textlink="">
      <xdr:nvSpPr>
        <xdr:cNvPr id="106" name="テキスト ボックス 105">
          <a:extLst>
            <a:ext uri="{FF2B5EF4-FFF2-40B4-BE49-F238E27FC236}">
              <a16:creationId xmlns:a16="http://schemas.microsoft.com/office/drawing/2014/main" xmlns="" id="{98853B9A-FD6A-46FA-98B1-5CA2416F04BA}"/>
            </a:ext>
          </a:extLst>
        </xdr:cNvPr>
        <xdr:cNvSpPr txBox="1"/>
      </xdr:nvSpPr>
      <xdr:spPr>
        <a:xfrm>
          <a:off x="5485961" y="649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141514</xdr:rowOff>
    </xdr:from>
    <xdr:to>
      <xdr:col>59</xdr:col>
      <xdr:colOff>50800</xdr:colOff>
      <xdr:row>36</xdr:row>
      <xdr:rowOff>141514</xdr:rowOff>
    </xdr:to>
    <xdr:cxnSp macro="">
      <xdr:nvCxnSpPr>
        <xdr:cNvPr id="107" name="直線コネクタ 106">
          <a:extLst>
            <a:ext uri="{FF2B5EF4-FFF2-40B4-BE49-F238E27FC236}">
              <a16:creationId xmlns:a16="http://schemas.microsoft.com/office/drawing/2014/main" xmlns="" id="{6702AE75-3C32-4595-BD07-E6DB4A97883C}"/>
            </a:ext>
          </a:extLst>
        </xdr:cNvPr>
        <xdr:cNvCxnSpPr/>
      </xdr:nvCxnSpPr>
      <xdr:spPr>
        <a:xfrm>
          <a:off x="5960110" y="6311809"/>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35</xdr:row>
      <xdr:rowOff>170741</xdr:rowOff>
    </xdr:from>
    <xdr:ext cx="531299" cy="259045"/>
    <xdr:sp macro="" textlink="">
      <xdr:nvSpPr>
        <xdr:cNvPr id="108" name="テキスト ボックス 107">
          <a:extLst>
            <a:ext uri="{FF2B5EF4-FFF2-40B4-BE49-F238E27FC236}">
              <a16:creationId xmlns:a16="http://schemas.microsoft.com/office/drawing/2014/main" xmlns="" id="{5F19B2BF-831A-4417-A14D-3969DDC6F892}"/>
            </a:ext>
          </a:extLst>
        </xdr:cNvPr>
        <xdr:cNvSpPr txBox="1"/>
      </xdr:nvSpPr>
      <xdr:spPr>
        <a:xfrm>
          <a:off x="5485961" y="617530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157843</xdr:rowOff>
    </xdr:from>
    <xdr:to>
      <xdr:col>59</xdr:col>
      <xdr:colOff>50800</xdr:colOff>
      <xdr:row>34</xdr:row>
      <xdr:rowOff>157843</xdr:rowOff>
    </xdr:to>
    <xdr:cxnSp macro="">
      <xdr:nvCxnSpPr>
        <xdr:cNvPr id="109" name="直線コネクタ 108">
          <a:extLst>
            <a:ext uri="{FF2B5EF4-FFF2-40B4-BE49-F238E27FC236}">
              <a16:creationId xmlns:a16="http://schemas.microsoft.com/office/drawing/2014/main" xmlns="" id="{0141CEE8-8F42-47A4-97BE-1940E1737CC4}"/>
            </a:ext>
          </a:extLst>
        </xdr:cNvPr>
        <xdr:cNvCxnSpPr/>
      </xdr:nvCxnSpPr>
      <xdr:spPr>
        <a:xfrm>
          <a:off x="5960110" y="5989048"/>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15620</xdr:rowOff>
    </xdr:from>
    <xdr:ext cx="595419" cy="259045"/>
    <xdr:sp macro="" textlink="">
      <xdr:nvSpPr>
        <xdr:cNvPr id="110" name="テキスト ボックス 109">
          <a:extLst>
            <a:ext uri="{FF2B5EF4-FFF2-40B4-BE49-F238E27FC236}">
              <a16:creationId xmlns:a16="http://schemas.microsoft.com/office/drawing/2014/main" xmlns="" id="{CE6F432C-E559-4679-B2F1-7FA5771FA330}"/>
            </a:ext>
          </a:extLst>
        </xdr:cNvPr>
        <xdr:cNvSpPr txBox="1"/>
      </xdr:nvSpPr>
      <xdr:spPr>
        <a:xfrm>
          <a:off x="5416126" y="584873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2722</xdr:rowOff>
    </xdr:from>
    <xdr:to>
      <xdr:col>59</xdr:col>
      <xdr:colOff>50800</xdr:colOff>
      <xdr:row>33</xdr:row>
      <xdr:rowOff>2722</xdr:rowOff>
    </xdr:to>
    <xdr:cxnSp macro="">
      <xdr:nvCxnSpPr>
        <xdr:cNvPr id="111" name="直線コネクタ 110">
          <a:extLst>
            <a:ext uri="{FF2B5EF4-FFF2-40B4-BE49-F238E27FC236}">
              <a16:creationId xmlns:a16="http://schemas.microsoft.com/office/drawing/2014/main" xmlns="" id="{11CD9D07-765E-49FE-8FE3-4372C449DAFE}"/>
            </a:ext>
          </a:extLst>
        </xdr:cNvPr>
        <xdr:cNvCxnSpPr/>
      </xdr:nvCxnSpPr>
      <xdr:spPr>
        <a:xfrm>
          <a:off x="5960110" y="5660572"/>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31949</xdr:rowOff>
    </xdr:from>
    <xdr:ext cx="595419" cy="259045"/>
    <xdr:sp macro="" textlink="">
      <xdr:nvSpPr>
        <xdr:cNvPr id="112" name="テキスト ボックス 111">
          <a:extLst>
            <a:ext uri="{FF2B5EF4-FFF2-40B4-BE49-F238E27FC236}">
              <a16:creationId xmlns:a16="http://schemas.microsoft.com/office/drawing/2014/main" xmlns="" id="{D587AB26-A1FC-4BB7-B507-9D2860BCB462}"/>
            </a:ext>
          </a:extLst>
        </xdr:cNvPr>
        <xdr:cNvSpPr txBox="1"/>
      </xdr:nvSpPr>
      <xdr:spPr>
        <a:xfrm>
          <a:off x="5416126" y="551644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3" name="直線コネクタ 112">
          <a:extLst>
            <a:ext uri="{FF2B5EF4-FFF2-40B4-BE49-F238E27FC236}">
              <a16:creationId xmlns:a16="http://schemas.microsoft.com/office/drawing/2014/main" xmlns="" id="{F00E64CD-4C17-43C8-AFD0-B4DC5A3F7CE7}"/>
            </a:ext>
          </a:extLst>
        </xdr:cNvPr>
        <xdr:cNvCxnSpPr/>
      </xdr:nvCxnSpPr>
      <xdr:spPr>
        <a:xfrm>
          <a:off x="5960110" y="533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14" name="テキスト ボックス 113">
          <a:extLst>
            <a:ext uri="{FF2B5EF4-FFF2-40B4-BE49-F238E27FC236}">
              <a16:creationId xmlns:a16="http://schemas.microsoft.com/office/drawing/2014/main" xmlns="" id="{006020E6-CE73-4C38-A28A-19780CB5E601}"/>
            </a:ext>
          </a:extLst>
        </xdr:cNvPr>
        <xdr:cNvSpPr txBox="1"/>
      </xdr:nvSpPr>
      <xdr:spPr>
        <a:xfrm>
          <a:off x="5416126" y="519368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5" name="【道路】&#10;一人当たり延長グラフ枠">
          <a:extLst>
            <a:ext uri="{FF2B5EF4-FFF2-40B4-BE49-F238E27FC236}">
              <a16:creationId xmlns:a16="http://schemas.microsoft.com/office/drawing/2014/main" xmlns="" id="{3D3456ED-E70E-44DC-97BD-FD84DADD13BA}"/>
            </a:ext>
          </a:extLst>
        </xdr:cNvPr>
        <xdr:cNvSpPr/>
      </xdr:nvSpPr>
      <xdr:spPr>
        <a:xfrm>
          <a:off x="5960110" y="533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32</xdr:row>
      <xdr:rowOff>118676</xdr:rowOff>
    </xdr:from>
    <xdr:to>
      <xdr:col>54</xdr:col>
      <xdr:colOff>189865</xdr:colOff>
      <xdr:row>42</xdr:row>
      <xdr:rowOff>13063</xdr:rowOff>
    </xdr:to>
    <xdr:cxnSp macro="">
      <xdr:nvCxnSpPr>
        <xdr:cNvPr id="116" name="直線コネクタ 115">
          <a:extLst>
            <a:ext uri="{FF2B5EF4-FFF2-40B4-BE49-F238E27FC236}">
              <a16:creationId xmlns:a16="http://schemas.microsoft.com/office/drawing/2014/main" xmlns="" id="{0202D510-754A-4189-B7DF-61845BC0CE23}"/>
            </a:ext>
          </a:extLst>
        </xdr:cNvPr>
        <xdr:cNvCxnSpPr/>
      </xdr:nvCxnSpPr>
      <xdr:spPr>
        <a:xfrm flipV="1">
          <a:off x="9429115" y="5606981"/>
          <a:ext cx="0" cy="16107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16890</xdr:rowOff>
    </xdr:from>
    <xdr:ext cx="469744" cy="259045"/>
    <xdr:sp macro="" textlink="">
      <xdr:nvSpPr>
        <xdr:cNvPr id="117" name="【道路】&#10;一人当たり延長最小値テキスト">
          <a:extLst>
            <a:ext uri="{FF2B5EF4-FFF2-40B4-BE49-F238E27FC236}">
              <a16:creationId xmlns:a16="http://schemas.microsoft.com/office/drawing/2014/main" xmlns="" id="{B0A59E54-E065-4DBC-A0EA-C40A49004328}"/>
            </a:ext>
          </a:extLst>
        </xdr:cNvPr>
        <xdr:cNvSpPr txBox="1"/>
      </xdr:nvSpPr>
      <xdr:spPr>
        <a:xfrm>
          <a:off x="9467850" y="72216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13063</xdr:rowOff>
    </xdr:from>
    <xdr:to>
      <xdr:col>55</xdr:col>
      <xdr:colOff>88900</xdr:colOff>
      <xdr:row>42</xdr:row>
      <xdr:rowOff>13063</xdr:rowOff>
    </xdr:to>
    <xdr:cxnSp macro="">
      <xdr:nvCxnSpPr>
        <xdr:cNvPr id="118" name="直線コネクタ 117">
          <a:extLst>
            <a:ext uri="{FF2B5EF4-FFF2-40B4-BE49-F238E27FC236}">
              <a16:creationId xmlns:a16="http://schemas.microsoft.com/office/drawing/2014/main" xmlns="" id="{453F43E2-B460-4F42-8193-458902FA34C3}"/>
            </a:ext>
          </a:extLst>
        </xdr:cNvPr>
        <xdr:cNvCxnSpPr/>
      </xdr:nvCxnSpPr>
      <xdr:spPr>
        <a:xfrm>
          <a:off x="9356090" y="7217773"/>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65353</xdr:rowOff>
    </xdr:from>
    <xdr:ext cx="599010" cy="259045"/>
    <xdr:sp macro="" textlink="">
      <xdr:nvSpPr>
        <xdr:cNvPr id="119" name="【道路】&#10;一人当たり延長最大値テキスト">
          <a:extLst>
            <a:ext uri="{FF2B5EF4-FFF2-40B4-BE49-F238E27FC236}">
              <a16:creationId xmlns:a16="http://schemas.microsoft.com/office/drawing/2014/main" xmlns="" id="{9E4B05C2-2A72-499C-82E5-59A96045410F}"/>
            </a:ext>
          </a:extLst>
        </xdr:cNvPr>
        <xdr:cNvSpPr txBox="1"/>
      </xdr:nvSpPr>
      <xdr:spPr>
        <a:xfrm>
          <a:off x="9467850" y="53783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155.098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118676</xdr:rowOff>
    </xdr:from>
    <xdr:to>
      <xdr:col>55</xdr:col>
      <xdr:colOff>88900</xdr:colOff>
      <xdr:row>32</xdr:row>
      <xdr:rowOff>118676</xdr:rowOff>
    </xdr:to>
    <xdr:cxnSp macro="">
      <xdr:nvCxnSpPr>
        <xdr:cNvPr id="120" name="直線コネクタ 119">
          <a:extLst>
            <a:ext uri="{FF2B5EF4-FFF2-40B4-BE49-F238E27FC236}">
              <a16:creationId xmlns:a16="http://schemas.microsoft.com/office/drawing/2014/main" xmlns="" id="{1C710889-CE9A-4F5B-8736-2424E1EF2A2B}"/>
            </a:ext>
          </a:extLst>
        </xdr:cNvPr>
        <xdr:cNvCxnSpPr/>
      </xdr:nvCxnSpPr>
      <xdr:spPr>
        <a:xfrm>
          <a:off x="9356090" y="5606981"/>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123879</xdr:rowOff>
    </xdr:from>
    <xdr:ext cx="534377" cy="259045"/>
    <xdr:sp macro="" textlink="">
      <xdr:nvSpPr>
        <xdr:cNvPr id="121" name="【道路】&#10;一人当たり延長平均値テキスト">
          <a:extLst>
            <a:ext uri="{FF2B5EF4-FFF2-40B4-BE49-F238E27FC236}">
              <a16:creationId xmlns:a16="http://schemas.microsoft.com/office/drawing/2014/main" xmlns="" id="{CAD75271-5FDB-4267-A25E-3BFFF2BCFCE3}"/>
            </a:ext>
          </a:extLst>
        </xdr:cNvPr>
        <xdr:cNvSpPr txBox="1"/>
      </xdr:nvSpPr>
      <xdr:spPr>
        <a:xfrm>
          <a:off x="9467850" y="681233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101002</xdr:rowOff>
    </xdr:from>
    <xdr:to>
      <xdr:col>55</xdr:col>
      <xdr:colOff>50800</xdr:colOff>
      <xdr:row>41</xdr:row>
      <xdr:rowOff>31152</xdr:rowOff>
    </xdr:to>
    <xdr:sp macro="" textlink="">
      <xdr:nvSpPr>
        <xdr:cNvPr id="122" name="フローチャート: 判断 121">
          <a:extLst>
            <a:ext uri="{FF2B5EF4-FFF2-40B4-BE49-F238E27FC236}">
              <a16:creationId xmlns:a16="http://schemas.microsoft.com/office/drawing/2014/main" xmlns="" id="{C90EA2C5-B028-465C-9D16-2FA30765B538}"/>
            </a:ext>
          </a:extLst>
        </xdr:cNvPr>
        <xdr:cNvSpPr/>
      </xdr:nvSpPr>
      <xdr:spPr>
        <a:xfrm>
          <a:off x="9394190" y="6955192"/>
          <a:ext cx="9017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105280</xdr:rowOff>
    </xdr:from>
    <xdr:to>
      <xdr:col>50</xdr:col>
      <xdr:colOff>165100</xdr:colOff>
      <xdr:row>41</xdr:row>
      <xdr:rowOff>35430</xdr:rowOff>
    </xdr:to>
    <xdr:sp macro="" textlink="">
      <xdr:nvSpPr>
        <xdr:cNvPr id="123" name="フローチャート: 判断 122">
          <a:extLst>
            <a:ext uri="{FF2B5EF4-FFF2-40B4-BE49-F238E27FC236}">
              <a16:creationId xmlns:a16="http://schemas.microsoft.com/office/drawing/2014/main" xmlns="" id="{FDCD7B90-D665-48A6-B66B-2DD993E27E64}"/>
            </a:ext>
          </a:extLst>
        </xdr:cNvPr>
        <xdr:cNvSpPr/>
      </xdr:nvSpPr>
      <xdr:spPr>
        <a:xfrm>
          <a:off x="8632190" y="6961375"/>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115686</xdr:rowOff>
    </xdr:from>
    <xdr:to>
      <xdr:col>46</xdr:col>
      <xdr:colOff>38100</xdr:colOff>
      <xdr:row>41</xdr:row>
      <xdr:rowOff>45836</xdr:rowOff>
    </xdr:to>
    <xdr:sp macro="" textlink="">
      <xdr:nvSpPr>
        <xdr:cNvPr id="124" name="フローチャート: 判断 123">
          <a:extLst>
            <a:ext uri="{FF2B5EF4-FFF2-40B4-BE49-F238E27FC236}">
              <a16:creationId xmlns:a16="http://schemas.microsoft.com/office/drawing/2014/main" xmlns="" id="{A82A5E2F-F137-472C-9AF4-A1285C0D0B65}"/>
            </a:ext>
          </a:extLst>
        </xdr:cNvPr>
        <xdr:cNvSpPr/>
      </xdr:nvSpPr>
      <xdr:spPr>
        <a:xfrm>
          <a:off x="7846060" y="6973686"/>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131045</xdr:rowOff>
    </xdr:from>
    <xdr:to>
      <xdr:col>41</xdr:col>
      <xdr:colOff>101600</xdr:colOff>
      <xdr:row>41</xdr:row>
      <xdr:rowOff>61195</xdr:rowOff>
    </xdr:to>
    <xdr:sp macro="" textlink="">
      <xdr:nvSpPr>
        <xdr:cNvPr id="125" name="フローチャート: 判断 124">
          <a:extLst>
            <a:ext uri="{FF2B5EF4-FFF2-40B4-BE49-F238E27FC236}">
              <a16:creationId xmlns:a16="http://schemas.microsoft.com/office/drawing/2014/main" xmlns="" id="{8840B774-C869-4533-BF9C-ABDAA27C6CB3}"/>
            </a:ext>
          </a:extLst>
        </xdr:cNvPr>
        <xdr:cNvSpPr/>
      </xdr:nvSpPr>
      <xdr:spPr>
        <a:xfrm>
          <a:off x="7029450" y="6992855"/>
          <a:ext cx="9779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127780</xdr:rowOff>
    </xdr:from>
    <xdr:to>
      <xdr:col>36</xdr:col>
      <xdr:colOff>165100</xdr:colOff>
      <xdr:row>41</xdr:row>
      <xdr:rowOff>57930</xdr:rowOff>
    </xdr:to>
    <xdr:sp macro="" textlink="">
      <xdr:nvSpPr>
        <xdr:cNvPr id="126" name="フローチャート: 判断 125">
          <a:extLst>
            <a:ext uri="{FF2B5EF4-FFF2-40B4-BE49-F238E27FC236}">
              <a16:creationId xmlns:a16="http://schemas.microsoft.com/office/drawing/2014/main" xmlns="" id="{AC16E234-709B-4559-9EAD-4406743A2F2F}"/>
            </a:ext>
          </a:extLst>
        </xdr:cNvPr>
        <xdr:cNvSpPr/>
      </xdr:nvSpPr>
      <xdr:spPr>
        <a:xfrm>
          <a:off x="6231890" y="6989590"/>
          <a:ext cx="10922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7" name="テキスト ボックス 126">
          <a:extLst>
            <a:ext uri="{FF2B5EF4-FFF2-40B4-BE49-F238E27FC236}">
              <a16:creationId xmlns:a16="http://schemas.microsoft.com/office/drawing/2014/main" xmlns="" id="{65165ABB-2016-421C-8AC9-DB70D300CA37}"/>
            </a:ext>
          </a:extLst>
        </xdr:cNvPr>
        <xdr:cNvSpPr txBox="1"/>
      </xdr:nvSpPr>
      <xdr:spPr>
        <a:xfrm>
          <a:off x="92583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xmlns="" id="{F98DFEC3-F285-4522-B246-E9C3F4510951}"/>
            </a:ext>
          </a:extLst>
        </xdr:cNvPr>
        <xdr:cNvSpPr txBox="1"/>
      </xdr:nvSpPr>
      <xdr:spPr>
        <a:xfrm>
          <a:off x="85153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xmlns="" id="{7C92E63C-250B-4F2F-ADD3-D80DCA60BCA4}"/>
            </a:ext>
          </a:extLst>
        </xdr:cNvPr>
        <xdr:cNvSpPr txBox="1"/>
      </xdr:nvSpPr>
      <xdr:spPr>
        <a:xfrm>
          <a:off x="77177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30" name="テキスト ボックス 129">
          <a:extLst>
            <a:ext uri="{FF2B5EF4-FFF2-40B4-BE49-F238E27FC236}">
              <a16:creationId xmlns:a16="http://schemas.microsoft.com/office/drawing/2014/main" xmlns="" id="{66E34EDF-636D-4AD6-B2EA-A3282877C802}"/>
            </a:ext>
          </a:extLst>
        </xdr:cNvPr>
        <xdr:cNvSpPr txBox="1"/>
      </xdr:nvSpPr>
      <xdr:spPr>
        <a:xfrm>
          <a:off x="69126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1" name="テキスト ボックス 130">
          <a:extLst>
            <a:ext uri="{FF2B5EF4-FFF2-40B4-BE49-F238E27FC236}">
              <a16:creationId xmlns:a16="http://schemas.microsoft.com/office/drawing/2014/main" xmlns="" id="{A80C0485-8726-49FE-BB2C-71E1BF9409C8}"/>
            </a:ext>
          </a:extLst>
        </xdr:cNvPr>
        <xdr:cNvSpPr txBox="1"/>
      </xdr:nvSpPr>
      <xdr:spPr>
        <a:xfrm>
          <a:off x="61150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133713</xdr:rowOff>
    </xdr:from>
    <xdr:to>
      <xdr:col>55</xdr:col>
      <xdr:colOff>50800</xdr:colOff>
      <xdr:row>42</xdr:row>
      <xdr:rowOff>63863</xdr:rowOff>
    </xdr:to>
    <xdr:sp macro="" textlink="">
      <xdr:nvSpPr>
        <xdr:cNvPr id="132" name="楕円 131">
          <a:extLst>
            <a:ext uri="{FF2B5EF4-FFF2-40B4-BE49-F238E27FC236}">
              <a16:creationId xmlns:a16="http://schemas.microsoft.com/office/drawing/2014/main" xmlns="" id="{01C326D7-8868-40DA-9352-51FC98794CD0}"/>
            </a:ext>
          </a:extLst>
        </xdr:cNvPr>
        <xdr:cNvSpPr/>
      </xdr:nvSpPr>
      <xdr:spPr>
        <a:xfrm>
          <a:off x="9394190" y="7159353"/>
          <a:ext cx="9017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41</xdr:row>
      <xdr:rowOff>48640</xdr:rowOff>
    </xdr:from>
    <xdr:ext cx="469744" cy="259045"/>
    <xdr:sp macro="" textlink="">
      <xdr:nvSpPr>
        <xdr:cNvPr id="133" name="【道路】&#10;一人当たり延長該当値テキスト">
          <a:extLst>
            <a:ext uri="{FF2B5EF4-FFF2-40B4-BE49-F238E27FC236}">
              <a16:creationId xmlns:a16="http://schemas.microsoft.com/office/drawing/2014/main" xmlns="" id="{21810AC5-7BA4-4C32-B00A-F733B524C737}"/>
            </a:ext>
          </a:extLst>
        </xdr:cNvPr>
        <xdr:cNvSpPr txBox="1"/>
      </xdr:nvSpPr>
      <xdr:spPr>
        <a:xfrm>
          <a:off x="9467850" y="7079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135150</xdr:rowOff>
    </xdr:from>
    <xdr:to>
      <xdr:col>50</xdr:col>
      <xdr:colOff>165100</xdr:colOff>
      <xdr:row>42</xdr:row>
      <xdr:rowOff>65300</xdr:rowOff>
    </xdr:to>
    <xdr:sp macro="" textlink="">
      <xdr:nvSpPr>
        <xdr:cNvPr id="134" name="楕円 133">
          <a:extLst>
            <a:ext uri="{FF2B5EF4-FFF2-40B4-BE49-F238E27FC236}">
              <a16:creationId xmlns:a16="http://schemas.microsoft.com/office/drawing/2014/main" xmlns="" id="{9CF16CB0-93D0-45E4-BD0C-0EE773F88C2B}"/>
            </a:ext>
          </a:extLst>
        </xdr:cNvPr>
        <xdr:cNvSpPr/>
      </xdr:nvSpPr>
      <xdr:spPr>
        <a:xfrm>
          <a:off x="8632190" y="7160790"/>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42</xdr:row>
      <xdr:rowOff>13063</xdr:rowOff>
    </xdr:from>
    <xdr:to>
      <xdr:col>55</xdr:col>
      <xdr:colOff>0</xdr:colOff>
      <xdr:row>42</xdr:row>
      <xdr:rowOff>14500</xdr:rowOff>
    </xdr:to>
    <xdr:cxnSp macro="">
      <xdr:nvCxnSpPr>
        <xdr:cNvPr id="135" name="直線コネクタ 134">
          <a:extLst>
            <a:ext uri="{FF2B5EF4-FFF2-40B4-BE49-F238E27FC236}">
              <a16:creationId xmlns:a16="http://schemas.microsoft.com/office/drawing/2014/main" xmlns="" id="{77C598F4-47A5-4C0E-AB2F-57C551A5091A}"/>
            </a:ext>
          </a:extLst>
        </xdr:cNvPr>
        <xdr:cNvCxnSpPr/>
      </xdr:nvCxnSpPr>
      <xdr:spPr>
        <a:xfrm flipV="1">
          <a:off x="8686800" y="7217773"/>
          <a:ext cx="742950" cy="1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135901</xdr:rowOff>
    </xdr:from>
    <xdr:to>
      <xdr:col>46</xdr:col>
      <xdr:colOff>38100</xdr:colOff>
      <xdr:row>42</xdr:row>
      <xdr:rowOff>66051</xdr:rowOff>
    </xdr:to>
    <xdr:sp macro="" textlink="">
      <xdr:nvSpPr>
        <xdr:cNvPr id="136" name="楕円 135">
          <a:extLst>
            <a:ext uri="{FF2B5EF4-FFF2-40B4-BE49-F238E27FC236}">
              <a16:creationId xmlns:a16="http://schemas.microsoft.com/office/drawing/2014/main" xmlns="" id="{BAC446E7-F4D4-4539-9882-C9D6862226F3}"/>
            </a:ext>
          </a:extLst>
        </xdr:cNvPr>
        <xdr:cNvSpPr/>
      </xdr:nvSpPr>
      <xdr:spPr>
        <a:xfrm>
          <a:off x="7846060" y="7161541"/>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42</xdr:row>
      <xdr:rowOff>14500</xdr:rowOff>
    </xdr:from>
    <xdr:to>
      <xdr:col>50</xdr:col>
      <xdr:colOff>114300</xdr:colOff>
      <xdr:row>42</xdr:row>
      <xdr:rowOff>15251</xdr:rowOff>
    </xdr:to>
    <xdr:cxnSp macro="">
      <xdr:nvCxnSpPr>
        <xdr:cNvPr id="137" name="直線コネクタ 136">
          <a:extLst>
            <a:ext uri="{FF2B5EF4-FFF2-40B4-BE49-F238E27FC236}">
              <a16:creationId xmlns:a16="http://schemas.microsoft.com/office/drawing/2014/main" xmlns="" id="{8E7802C1-159E-400C-A461-B09AB8193C5A}"/>
            </a:ext>
          </a:extLst>
        </xdr:cNvPr>
        <xdr:cNvCxnSpPr/>
      </xdr:nvCxnSpPr>
      <xdr:spPr>
        <a:xfrm flipV="1">
          <a:off x="7889240" y="7219210"/>
          <a:ext cx="797560" cy="7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41</xdr:row>
      <xdr:rowOff>136870</xdr:rowOff>
    </xdr:from>
    <xdr:to>
      <xdr:col>41</xdr:col>
      <xdr:colOff>101600</xdr:colOff>
      <xdr:row>42</xdr:row>
      <xdr:rowOff>67020</xdr:rowOff>
    </xdr:to>
    <xdr:sp macro="" textlink="">
      <xdr:nvSpPr>
        <xdr:cNvPr id="138" name="楕円 137">
          <a:extLst>
            <a:ext uri="{FF2B5EF4-FFF2-40B4-BE49-F238E27FC236}">
              <a16:creationId xmlns:a16="http://schemas.microsoft.com/office/drawing/2014/main" xmlns="" id="{D18E5200-A138-461B-B403-6F207D1D35CC}"/>
            </a:ext>
          </a:extLst>
        </xdr:cNvPr>
        <xdr:cNvSpPr/>
      </xdr:nvSpPr>
      <xdr:spPr>
        <a:xfrm>
          <a:off x="7029450" y="7162510"/>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42</xdr:row>
      <xdr:rowOff>15251</xdr:rowOff>
    </xdr:from>
    <xdr:to>
      <xdr:col>45</xdr:col>
      <xdr:colOff>177800</xdr:colOff>
      <xdr:row>42</xdr:row>
      <xdr:rowOff>16220</xdr:rowOff>
    </xdr:to>
    <xdr:cxnSp macro="">
      <xdr:nvCxnSpPr>
        <xdr:cNvPr id="139" name="直線コネクタ 138">
          <a:extLst>
            <a:ext uri="{FF2B5EF4-FFF2-40B4-BE49-F238E27FC236}">
              <a16:creationId xmlns:a16="http://schemas.microsoft.com/office/drawing/2014/main" xmlns="" id="{A0D27AC8-5140-4E4C-995B-2E3D8080B69B}"/>
            </a:ext>
          </a:extLst>
        </xdr:cNvPr>
        <xdr:cNvCxnSpPr/>
      </xdr:nvCxnSpPr>
      <xdr:spPr>
        <a:xfrm flipV="1">
          <a:off x="7084060" y="7219961"/>
          <a:ext cx="805180" cy="9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41</xdr:row>
      <xdr:rowOff>138176</xdr:rowOff>
    </xdr:from>
    <xdr:to>
      <xdr:col>36</xdr:col>
      <xdr:colOff>165100</xdr:colOff>
      <xdr:row>42</xdr:row>
      <xdr:rowOff>68326</xdr:rowOff>
    </xdr:to>
    <xdr:sp macro="" textlink="">
      <xdr:nvSpPr>
        <xdr:cNvPr id="140" name="楕円 139">
          <a:extLst>
            <a:ext uri="{FF2B5EF4-FFF2-40B4-BE49-F238E27FC236}">
              <a16:creationId xmlns:a16="http://schemas.microsoft.com/office/drawing/2014/main" xmlns="" id="{2A3BCBE9-A21F-4103-B533-5A88425352A1}"/>
            </a:ext>
          </a:extLst>
        </xdr:cNvPr>
        <xdr:cNvSpPr/>
      </xdr:nvSpPr>
      <xdr:spPr>
        <a:xfrm>
          <a:off x="6231890" y="7163816"/>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42</xdr:row>
      <xdr:rowOff>16220</xdr:rowOff>
    </xdr:from>
    <xdr:to>
      <xdr:col>41</xdr:col>
      <xdr:colOff>50800</xdr:colOff>
      <xdr:row>42</xdr:row>
      <xdr:rowOff>17526</xdr:rowOff>
    </xdr:to>
    <xdr:cxnSp macro="">
      <xdr:nvCxnSpPr>
        <xdr:cNvPr id="141" name="直線コネクタ 140">
          <a:extLst>
            <a:ext uri="{FF2B5EF4-FFF2-40B4-BE49-F238E27FC236}">
              <a16:creationId xmlns:a16="http://schemas.microsoft.com/office/drawing/2014/main" xmlns="" id="{51C9C68B-0A91-48A4-AAB9-EAC324E62935}"/>
            </a:ext>
          </a:extLst>
        </xdr:cNvPr>
        <xdr:cNvCxnSpPr/>
      </xdr:nvCxnSpPr>
      <xdr:spPr>
        <a:xfrm flipV="1">
          <a:off x="6286500" y="7220930"/>
          <a:ext cx="797560" cy="1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39</xdr:row>
      <xdr:rowOff>51957</xdr:rowOff>
    </xdr:from>
    <xdr:ext cx="534377" cy="259045"/>
    <xdr:sp macro="" textlink="">
      <xdr:nvSpPr>
        <xdr:cNvPr id="142" name="n_1aveValue【道路】&#10;一人当たり延長">
          <a:extLst>
            <a:ext uri="{FF2B5EF4-FFF2-40B4-BE49-F238E27FC236}">
              <a16:creationId xmlns:a16="http://schemas.microsoft.com/office/drawing/2014/main" xmlns="" id="{D1E20490-5142-4F39-AD11-455C1201646E}"/>
            </a:ext>
          </a:extLst>
        </xdr:cNvPr>
        <xdr:cNvSpPr txBox="1"/>
      </xdr:nvSpPr>
      <xdr:spPr>
        <a:xfrm>
          <a:off x="8422151" y="67423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39</xdr:row>
      <xdr:rowOff>62363</xdr:rowOff>
    </xdr:from>
    <xdr:ext cx="534377" cy="259045"/>
    <xdr:sp macro="" textlink="">
      <xdr:nvSpPr>
        <xdr:cNvPr id="143" name="n_2aveValue【道路】&#10;一人当たり延長">
          <a:extLst>
            <a:ext uri="{FF2B5EF4-FFF2-40B4-BE49-F238E27FC236}">
              <a16:creationId xmlns:a16="http://schemas.microsoft.com/office/drawing/2014/main" xmlns="" id="{2C9FDE99-F9AE-4DA7-9396-BCBBE61A61A7}"/>
            </a:ext>
          </a:extLst>
        </xdr:cNvPr>
        <xdr:cNvSpPr txBox="1"/>
      </xdr:nvSpPr>
      <xdr:spPr>
        <a:xfrm>
          <a:off x="7641101" y="6745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39</xdr:row>
      <xdr:rowOff>77722</xdr:rowOff>
    </xdr:from>
    <xdr:ext cx="534377" cy="259045"/>
    <xdr:sp macro="" textlink="">
      <xdr:nvSpPr>
        <xdr:cNvPr id="144" name="n_3aveValue【道路】&#10;一人当たり延長">
          <a:extLst>
            <a:ext uri="{FF2B5EF4-FFF2-40B4-BE49-F238E27FC236}">
              <a16:creationId xmlns:a16="http://schemas.microsoft.com/office/drawing/2014/main" xmlns="" id="{2C0A9813-80D8-4E2A-A2D1-2E442CE4600A}"/>
            </a:ext>
          </a:extLst>
        </xdr:cNvPr>
        <xdr:cNvSpPr txBox="1"/>
      </xdr:nvSpPr>
      <xdr:spPr>
        <a:xfrm>
          <a:off x="6854971" y="67642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39</xdr:row>
      <xdr:rowOff>74457</xdr:rowOff>
    </xdr:from>
    <xdr:ext cx="534377" cy="259045"/>
    <xdr:sp macro="" textlink="">
      <xdr:nvSpPr>
        <xdr:cNvPr id="145" name="n_4aveValue【道路】&#10;一人当たり延長">
          <a:extLst>
            <a:ext uri="{FF2B5EF4-FFF2-40B4-BE49-F238E27FC236}">
              <a16:creationId xmlns:a16="http://schemas.microsoft.com/office/drawing/2014/main" xmlns="" id="{12CA38F1-AEE9-4937-AD9F-E9AFCD3BF197}"/>
            </a:ext>
          </a:extLst>
        </xdr:cNvPr>
        <xdr:cNvSpPr txBox="1"/>
      </xdr:nvSpPr>
      <xdr:spPr>
        <a:xfrm>
          <a:off x="6038361" y="6761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42</xdr:row>
      <xdr:rowOff>56427</xdr:rowOff>
    </xdr:from>
    <xdr:ext cx="469744" cy="259045"/>
    <xdr:sp macro="" textlink="">
      <xdr:nvSpPr>
        <xdr:cNvPr id="146" name="n_1mainValue【道路】&#10;一人当たり延長">
          <a:extLst>
            <a:ext uri="{FF2B5EF4-FFF2-40B4-BE49-F238E27FC236}">
              <a16:creationId xmlns:a16="http://schemas.microsoft.com/office/drawing/2014/main" xmlns="" id="{B0194BDA-4E69-419C-A2CB-70EA31E377B4}"/>
            </a:ext>
          </a:extLst>
        </xdr:cNvPr>
        <xdr:cNvSpPr txBox="1"/>
      </xdr:nvSpPr>
      <xdr:spPr>
        <a:xfrm>
          <a:off x="8454467" y="72611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42</xdr:row>
      <xdr:rowOff>57178</xdr:rowOff>
    </xdr:from>
    <xdr:ext cx="469744" cy="259045"/>
    <xdr:sp macro="" textlink="">
      <xdr:nvSpPr>
        <xdr:cNvPr id="147" name="n_2mainValue【道路】&#10;一人当たり延長">
          <a:extLst>
            <a:ext uri="{FF2B5EF4-FFF2-40B4-BE49-F238E27FC236}">
              <a16:creationId xmlns:a16="http://schemas.microsoft.com/office/drawing/2014/main" xmlns="" id="{3A393906-C442-48B3-8D25-D862DA1DCE2C}"/>
            </a:ext>
          </a:extLst>
        </xdr:cNvPr>
        <xdr:cNvSpPr txBox="1"/>
      </xdr:nvSpPr>
      <xdr:spPr>
        <a:xfrm>
          <a:off x="7673417" y="72542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42</xdr:row>
      <xdr:rowOff>58147</xdr:rowOff>
    </xdr:from>
    <xdr:ext cx="469744" cy="259045"/>
    <xdr:sp macro="" textlink="">
      <xdr:nvSpPr>
        <xdr:cNvPr id="148" name="n_3mainValue【道路】&#10;一人当たり延長">
          <a:extLst>
            <a:ext uri="{FF2B5EF4-FFF2-40B4-BE49-F238E27FC236}">
              <a16:creationId xmlns:a16="http://schemas.microsoft.com/office/drawing/2014/main" xmlns="" id="{E3CC646A-DEF4-46C9-BC29-06442847F711}"/>
            </a:ext>
          </a:extLst>
        </xdr:cNvPr>
        <xdr:cNvSpPr txBox="1"/>
      </xdr:nvSpPr>
      <xdr:spPr>
        <a:xfrm>
          <a:off x="6866332" y="72552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42</xdr:row>
      <xdr:rowOff>59453</xdr:rowOff>
    </xdr:from>
    <xdr:ext cx="469744" cy="259045"/>
    <xdr:sp macro="" textlink="">
      <xdr:nvSpPr>
        <xdr:cNvPr id="149" name="n_4mainValue【道路】&#10;一人当たり延長">
          <a:extLst>
            <a:ext uri="{FF2B5EF4-FFF2-40B4-BE49-F238E27FC236}">
              <a16:creationId xmlns:a16="http://schemas.microsoft.com/office/drawing/2014/main" xmlns="" id="{5FC1FC1C-11D7-4367-AE9E-57437C4972F6}"/>
            </a:ext>
          </a:extLst>
        </xdr:cNvPr>
        <xdr:cNvSpPr txBox="1"/>
      </xdr:nvSpPr>
      <xdr:spPr>
        <a:xfrm>
          <a:off x="6068772" y="72565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50" name="正方形/長方形 149">
          <a:extLst>
            <a:ext uri="{FF2B5EF4-FFF2-40B4-BE49-F238E27FC236}">
              <a16:creationId xmlns:a16="http://schemas.microsoft.com/office/drawing/2014/main" xmlns="" id="{E1E2C2E5-80AA-4175-AB4C-8837B1C99457}"/>
            </a:ext>
          </a:extLst>
        </xdr:cNvPr>
        <xdr:cNvSpPr/>
      </xdr:nvSpPr>
      <xdr:spPr>
        <a:xfrm>
          <a:off x="685800" y="800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1" name="正方形/長方形 150">
          <a:extLst>
            <a:ext uri="{FF2B5EF4-FFF2-40B4-BE49-F238E27FC236}">
              <a16:creationId xmlns:a16="http://schemas.microsoft.com/office/drawing/2014/main" xmlns="" id="{B8C1C34C-844D-4CE6-8E63-AD557ED16AAE}"/>
            </a:ext>
          </a:extLst>
        </xdr:cNvPr>
        <xdr:cNvSpPr/>
      </xdr:nvSpPr>
      <xdr:spPr>
        <a:xfrm>
          <a:off x="8166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2" name="正方形/長方形 151">
          <a:extLst>
            <a:ext uri="{FF2B5EF4-FFF2-40B4-BE49-F238E27FC236}">
              <a16:creationId xmlns:a16="http://schemas.microsoft.com/office/drawing/2014/main" xmlns="" id="{5A3DC009-ADF2-4430-B0E8-8D206520F188}"/>
            </a:ext>
          </a:extLst>
        </xdr:cNvPr>
        <xdr:cNvSpPr/>
      </xdr:nvSpPr>
      <xdr:spPr>
        <a:xfrm>
          <a:off x="8166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3" name="正方形/長方形 152">
          <a:extLst>
            <a:ext uri="{FF2B5EF4-FFF2-40B4-BE49-F238E27FC236}">
              <a16:creationId xmlns:a16="http://schemas.microsoft.com/office/drawing/2014/main" xmlns="" id="{DFE97F5E-2D13-41FE-A328-105CD512F42F}"/>
            </a:ext>
          </a:extLst>
        </xdr:cNvPr>
        <xdr:cNvSpPr/>
      </xdr:nvSpPr>
      <xdr:spPr>
        <a:xfrm>
          <a:off x="17145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4" name="正方形/長方形 153">
          <a:extLst>
            <a:ext uri="{FF2B5EF4-FFF2-40B4-BE49-F238E27FC236}">
              <a16:creationId xmlns:a16="http://schemas.microsoft.com/office/drawing/2014/main" xmlns="" id="{BA9DACE1-696D-4EFD-B44B-D71E33CAD80F}"/>
            </a:ext>
          </a:extLst>
        </xdr:cNvPr>
        <xdr:cNvSpPr/>
      </xdr:nvSpPr>
      <xdr:spPr>
        <a:xfrm>
          <a:off x="17145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5" name="正方形/長方形 154">
          <a:extLst>
            <a:ext uri="{FF2B5EF4-FFF2-40B4-BE49-F238E27FC236}">
              <a16:creationId xmlns:a16="http://schemas.microsoft.com/office/drawing/2014/main" xmlns="" id="{A64B38CD-386F-4454-A12B-7E787A6325EA}"/>
            </a:ext>
          </a:extLst>
        </xdr:cNvPr>
        <xdr:cNvSpPr/>
      </xdr:nvSpPr>
      <xdr:spPr>
        <a:xfrm>
          <a:off x="27432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6" name="正方形/長方形 155">
          <a:extLst>
            <a:ext uri="{FF2B5EF4-FFF2-40B4-BE49-F238E27FC236}">
              <a16:creationId xmlns:a16="http://schemas.microsoft.com/office/drawing/2014/main" xmlns="" id="{F0AB78D2-290B-4908-8D99-284DD7C3E40D}"/>
            </a:ext>
          </a:extLst>
        </xdr:cNvPr>
        <xdr:cNvSpPr/>
      </xdr:nvSpPr>
      <xdr:spPr>
        <a:xfrm>
          <a:off x="27432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7" name="正方形/長方形 156">
          <a:extLst>
            <a:ext uri="{FF2B5EF4-FFF2-40B4-BE49-F238E27FC236}">
              <a16:creationId xmlns:a16="http://schemas.microsoft.com/office/drawing/2014/main" xmlns="" id="{B12C953C-9FEA-4AD1-A110-4ADFA70FB157}"/>
            </a:ext>
          </a:extLst>
        </xdr:cNvPr>
        <xdr:cNvSpPr/>
      </xdr:nvSpPr>
      <xdr:spPr>
        <a:xfrm>
          <a:off x="685800" y="914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8" name="テキスト ボックス 157">
          <a:extLst>
            <a:ext uri="{FF2B5EF4-FFF2-40B4-BE49-F238E27FC236}">
              <a16:creationId xmlns:a16="http://schemas.microsoft.com/office/drawing/2014/main" xmlns="" id="{6B86C35E-BBC0-4E10-AD54-9E0D4FFCA313}"/>
            </a:ext>
          </a:extLst>
        </xdr:cNvPr>
        <xdr:cNvSpPr txBox="1"/>
      </xdr:nvSpPr>
      <xdr:spPr>
        <a:xfrm>
          <a:off x="66675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9" name="直線コネクタ 158">
          <a:extLst>
            <a:ext uri="{FF2B5EF4-FFF2-40B4-BE49-F238E27FC236}">
              <a16:creationId xmlns:a16="http://schemas.microsoft.com/office/drawing/2014/main" xmlns="" id="{6778B4D5-9B9B-4FEC-B7E0-9C36BAEFB461}"/>
            </a:ext>
          </a:extLst>
        </xdr:cNvPr>
        <xdr:cNvCxnSpPr/>
      </xdr:nvCxnSpPr>
      <xdr:spPr>
        <a:xfrm>
          <a:off x="685800" y="1143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60" name="テキスト ボックス 159">
          <a:extLst>
            <a:ext uri="{FF2B5EF4-FFF2-40B4-BE49-F238E27FC236}">
              <a16:creationId xmlns:a16="http://schemas.microsoft.com/office/drawing/2014/main" xmlns="" id="{9A4F173B-CF8D-4530-AD57-71C4F8C4D992}"/>
            </a:ext>
          </a:extLst>
        </xdr:cNvPr>
        <xdr:cNvSpPr txBox="1"/>
      </xdr:nvSpPr>
      <xdr:spPr>
        <a:xfrm>
          <a:off x="273866" y="1128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61" name="直線コネクタ 160">
          <a:extLst>
            <a:ext uri="{FF2B5EF4-FFF2-40B4-BE49-F238E27FC236}">
              <a16:creationId xmlns:a16="http://schemas.microsoft.com/office/drawing/2014/main" xmlns="" id="{2FBFC334-9538-4DC4-BA29-5657661A9A54}"/>
            </a:ext>
          </a:extLst>
        </xdr:cNvPr>
        <xdr:cNvCxnSpPr/>
      </xdr:nvCxnSpPr>
      <xdr:spPr>
        <a:xfrm>
          <a:off x="685800" y="1104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162" name="テキスト ボックス 161">
          <a:extLst>
            <a:ext uri="{FF2B5EF4-FFF2-40B4-BE49-F238E27FC236}">
              <a16:creationId xmlns:a16="http://schemas.microsoft.com/office/drawing/2014/main" xmlns="" id="{2517B46D-9AC2-4B6F-9F63-A20E749BFE2A}"/>
            </a:ext>
          </a:extLst>
        </xdr:cNvPr>
        <xdr:cNvSpPr txBox="1"/>
      </xdr:nvSpPr>
      <xdr:spPr>
        <a:xfrm>
          <a:off x="343701" y="10904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3" name="直線コネクタ 162">
          <a:extLst>
            <a:ext uri="{FF2B5EF4-FFF2-40B4-BE49-F238E27FC236}">
              <a16:creationId xmlns:a16="http://schemas.microsoft.com/office/drawing/2014/main" xmlns="" id="{8629A4CA-E786-4C30-BB2E-26E5FBC27161}"/>
            </a:ext>
          </a:extLst>
        </xdr:cNvPr>
        <xdr:cNvCxnSpPr/>
      </xdr:nvCxnSpPr>
      <xdr:spPr>
        <a:xfrm>
          <a:off x="685800" y="1066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4" name="テキスト ボックス 163">
          <a:extLst>
            <a:ext uri="{FF2B5EF4-FFF2-40B4-BE49-F238E27FC236}">
              <a16:creationId xmlns:a16="http://schemas.microsoft.com/office/drawing/2014/main" xmlns="" id="{6309FC04-246C-43EE-BE92-8D129C45D108}"/>
            </a:ext>
          </a:extLst>
        </xdr:cNvPr>
        <xdr:cNvSpPr txBox="1"/>
      </xdr:nvSpPr>
      <xdr:spPr>
        <a:xfrm>
          <a:off x="343701" y="10523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5" name="直線コネクタ 164">
          <a:extLst>
            <a:ext uri="{FF2B5EF4-FFF2-40B4-BE49-F238E27FC236}">
              <a16:creationId xmlns:a16="http://schemas.microsoft.com/office/drawing/2014/main" xmlns="" id="{1BBEF96A-BD2A-4853-AEB6-427B209969D3}"/>
            </a:ext>
          </a:extLst>
        </xdr:cNvPr>
        <xdr:cNvCxnSpPr/>
      </xdr:nvCxnSpPr>
      <xdr:spPr>
        <a:xfrm>
          <a:off x="685800" y="1028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6" name="テキスト ボックス 165">
          <a:extLst>
            <a:ext uri="{FF2B5EF4-FFF2-40B4-BE49-F238E27FC236}">
              <a16:creationId xmlns:a16="http://schemas.microsoft.com/office/drawing/2014/main" xmlns="" id="{C523E913-3868-425F-BCC6-EF9B50EB6560}"/>
            </a:ext>
          </a:extLst>
        </xdr:cNvPr>
        <xdr:cNvSpPr txBox="1"/>
      </xdr:nvSpPr>
      <xdr:spPr>
        <a:xfrm>
          <a:off x="343701" y="10142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7" name="直線コネクタ 166">
          <a:extLst>
            <a:ext uri="{FF2B5EF4-FFF2-40B4-BE49-F238E27FC236}">
              <a16:creationId xmlns:a16="http://schemas.microsoft.com/office/drawing/2014/main" xmlns="" id="{B30881E7-7153-4BC6-8065-0AF8F9AE1F76}"/>
            </a:ext>
          </a:extLst>
        </xdr:cNvPr>
        <xdr:cNvCxnSpPr/>
      </xdr:nvCxnSpPr>
      <xdr:spPr>
        <a:xfrm>
          <a:off x="685800" y="990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8" name="テキスト ボックス 167">
          <a:extLst>
            <a:ext uri="{FF2B5EF4-FFF2-40B4-BE49-F238E27FC236}">
              <a16:creationId xmlns:a16="http://schemas.microsoft.com/office/drawing/2014/main" xmlns="" id="{7ED8C0E7-28E8-4C81-8885-0FC09022E4D9}"/>
            </a:ext>
          </a:extLst>
        </xdr:cNvPr>
        <xdr:cNvSpPr txBox="1"/>
      </xdr:nvSpPr>
      <xdr:spPr>
        <a:xfrm>
          <a:off x="343701" y="9765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9" name="直線コネクタ 168">
          <a:extLst>
            <a:ext uri="{FF2B5EF4-FFF2-40B4-BE49-F238E27FC236}">
              <a16:creationId xmlns:a16="http://schemas.microsoft.com/office/drawing/2014/main" xmlns="" id="{6884B734-A536-4A65-9654-4118BC5BB191}"/>
            </a:ext>
          </a:extLst>
        </xdr:cNvPr>
        <xdr:cNvCxnSpPr/>
      </xdr:nvCxnSpPr>
      <xdr:spPr>
        <a:xfrm>
          <a:off x="685800" y="952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124477</xdr:rowOff>
    </xdr:from>
    <xdr:ext cx="338939" cy="259045"/>
    <xdr:sp macro="" textlink="">
      <xdr:nvSpPr>
        <xdr:cNvPr id="170" name="テキスト ボックス 169">
          <a:extLst>
            <a:ext uri="{FF2B5EF4-FFF2-40B4-BE49-F238E27FC236}">
              <a16:creationId xmlns:a16="http://schemas.microsoft.com/office/drawing/2014/main" xmlns="" id="{E3FF4511-05A6-4BF0-9BC5-F0495B60992E}"/>
            </a:ext>
          </a:extLst>
        </xdr:cNvPr>
        <xdr:cNvSpPr txBox="1"/>
      </xdr:nvSpPr>
      <xdr:spPr>
        <a:xfrm>
          <a:off x="386866" y="9384682"/>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1" name="直線コネクタ 170">
          <a:extLst>
            <a:ext uri="{FF2B5EF4-FFF2-40B4-BE49-F238E27FC236}">
              <a16:creationId xmlns:a16="http://schemas.microsoft.com/office/drawing/2014/main" xmlns="" id="{EE2BD32E-F1F2-40A0-A19F-F15B847F6253}"/>
            </a:ext>
          </a:extLst>
        </xdr:cNvPr>
        <xdr:cNvCxnSpPr/>
      </xdr:nvCxnSpPr>
      <xdr:spPr>
        <a:xfrm>
          <a:off x="685800" y="914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2" name="【橋りょう・トンネル】&#10;有形固定資産減価償却率グラフ枠">
          <a:extLst>
            <a:ext uri="{FF2B5EF4-FFF2-40B4-BE49-F238E27FC236}">
              <a16:creationId xmlns:a16="http://schemas.microsoft.com/office/drawing/2014/main" xmlns="" id="{49AD6158-F74F-409E-9FD5-7E1FDB872341}"/>
            </a:ext>
          </a:extLst>
        </xdr:cNvPr>
        <xdr:cNvSpPr/>
      </xdr:nvSpPr>
      <xdr:spPr>
        <a:xfrm>
          <a:off x="685800" y="914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114300</xdr:rowOff>
    </xdr:from>
    <xdr:to>
      <xdr:col>24</xdr:col>
      <xdr:colOff>62865</xdr:colOff>
      <xdr:row>64</xdr:row>
      <xdr:rowOff>133350</xdr:rowOff>
    </xdr:to>
    <xdr:cxnSp macro="">
      <xdr:nvCxnSpPr>
        <xdr:cNvPr id="173" name="直線コネクタ 172">
          <a:extLst>
            <a:ext uri="{FF2B5EF4-FFF2-40B4-BE49-F238E27FC236}">
              <a16:creationId xmlns:a16="http://schemas.microsoft.com/office/drawing/2014/main" xmlns="" id="{62C69A41-354D-48DD-8CD4-2E24333FC53B}"/>
            </a:ext>
          </a:extLst>
        </xdr:cNvPr>
        <xdr:cNvCxnSpPr/>
      </xdr:nvCxnSpPr>
      <xdr:spPr>
        <a:xfrm flipV="1">
          <a:off x="4173855" y="9544050"/>
          <a:ext cx="0" cy="15582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137177</xdr:rowOff>
    </xdr:from>
    <xdr:ext cx="405111" cy="259045"/>
    <xdr:sp macro="" textlink="">
      <xdr:nvSpPr>
        <xdr:cNvPr id="174" name="【橋りょう・トンネル】&#10;有形固定資産減価償却率最小値テキスト">
          <a:extLst>
            <a:ext uri="{FF2B5EF4-FFF2-40B4-BE49-F238E27FC236}">
              <a16:creationId xmlns:a16="http://schemas.microsoft.com/office/drawing/2014/main" xmlns="" id="{E8CF19A5-176C-41B8-ADA8-0C32D0FFF96F}"/>
            </a:ext>
          </a:extLst>
        </xdr:cNvPr>
        <xdr:cNvSpPr txBox="1"/>
      </xdr:nvSpPr>
      <xdr:spPr>
        <a:xfrm>
          <a:off x="4212590" y="111061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133350</xdr:rowOff>
    </xdr:from>
    <xdr:to>
      <xdr:col>24</xdr:col>
      <xdr:colOff>152400</xdr:colOff>
      <xdr:row>64</xdr:row>
      <xdr:rowOff>133350</xdr:rowOff>
    </xdr:to>
    <xdr:cxnSp macro="">
      <xdr:nvCxnSpPr>
        <xdr:cNvPr id="175" name="直線コネクタ 174">
          <a:extLst>
            <a:ext uri="{FF2B5EF4-FFF2-40B4-BE49-F238E27FC236}">
              <a16:creationId xmlns:a16="http://schemas.microsoft.com/office/drawing/2014/main" xmlns="" id="{F9E20933-BE5B-4DD7-BC41-189A978F81F6}"/>
            </a:ext>
          </a:extLst>
        </xdr:cNvPr>
        <xdr:cNvCxnSpPr/>
      </xdr:nvCxnSpPr>
      <xdr:spPr>
        <a:xfrm>
          <a:off x="4112260" y="1110234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60977</xdr:rowOff>
    </xdr:from>
    <xdr:ext cx="340478" cy="259045"/>
    <xdr:sp macro="" textlink="">
      <xdr:nvSpPr>
        <xdr:cNvPr id="176" name="【橋りょう・トンネル】&#10;有形固定資産減価償却率最大値テキスト">
          <a:extLst>
            <a:ext uri="{FF2B5EF4-FFF2-40B4-BE49-F238E27FC236}">
              <a16:creationId xmlns:a16="http://schemas.microsoft.com/office/drawing/2014/main" xmlns="" id="{84486CF9-1487-44D8-988F-AB108FD5AE3E}"/>
            </a:ext>
          </a:extLst>
        </xdr:cNvPr>
        <xdr:cNvSpPr txBox="1"/>
      </xdr:nvSpPr>
      <xdr:spPr>
        <a:xfrm>
          <a:off x="4212590" y="931546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114300</xdr:rowOff>
    </xdr:from>
    <xdr:to>
      <xdr:col>24</xdr:col>
      <xdr:colOff>152400</xdr:colOff>
      <xdr:row>55</xdr:row>
      <xdr:rowOff>114300</xdr:rowOff>
    </xdr:to>
    <xdr:cxnSp macro="">
      <xdr:nvCxnSpPr>
        <xdr:cNvPr id="177" name="直線コネクタ 176">
          <a:extLst>
            <a:ext uri="{FF2B5EF4-FFF2-40B4-BE49-F238E27FC236}">
              <a16:creationId xmlns:a16="http://schemas.microsoft.com/office/drawing/2014/main" xmlns="" id="{8BF416FB-E449-4D8C-B016-8CB9F2B40AED}"/>
            </a:ext>
          </a:extLst>
        </xdr:cNvPr>
        <xdr:cNvCxnSpPr/>
      </xdr:nvCxnSpPr>
      <xdr:spPr>
        <a:xfrm>
          <a:off x="4112260" y="954405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61</xdr:row>
      <xdr:rowOff>156227</xdr:rowOff>
    </xdr:from>
    <xdr:ext cx="405111" cy="259045"/>
    <xdr:sp macro="" textlink="">
      <xdr:nvSpPr>
        <xdr:cNvPr id="178" name="【橋りょう・トンネル】&#10;有形固定資産減価償却率平均値テキスト">
          <a:extLst>
            <a:ext uri="{FF2B5EF4-FFF2-40B4-BE49-F238E27FC236}">
              <a16:creationId xmlns:a16="http://schemas.microsoft.com/office/drawing/2014/main" xmlns="" id="{F1372257-ACF7-42B9-BA38-BF8437E29796}"/>
            </a:ext>
          </a:extLst>
        </xdr:cNvPr>
        <xdr:cNvSpPr txBox="1"/>
      </xdr:nvSpPr>
      <xdr:spPr>
        <a:xfrm>
          <a:off x="4212590" y="106165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62</xdr:row>
      <xdr:rowOff>6350</xdr:rowOff>
    </xdr:from>
    <xdr:to>
      <xdr:col>24</xdr:col>
      <xdr:colOff>114300</xdr:colOff>
      <xdr:row>62</xdr:row>
      <xdr:rowOff>107950</xdr:rowOff>
    </xdr:to>
    <xdr:sp macro="" textlink="">
      <xdr:nvSpPr>
        <xdr:cNvPr id="179" name="フローチャート: 判断 178">
          <a:extLst>
            <a:ext uri="{FF2B5EF4-FFF2-40B4-BE49-F238E27FC236}">
              <a16:creationId xmlns:a16="http://schemas.microsoft.com/office/drawing/2014/main" xmlns="" id="{E9739D53-977E-4D1F-86ED-FDBB5376C0AB}"/>
            </a:ext>
          </a:extLst>
        </xdr:cNvPr>
        <xdr:cNvSpPr/>
      </xdr:nvSpPr>
      <xdr:spPr>
        <a:xfrm>
          <a:off x="4131310" y="10638155"/>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61</xdr:row>
      <xdr:rowOff>156845</xdr:rowOff>
    </xdr:from>
    <xdr:to>
      <xdr:col>20</xdr:col>
      <xdr:colOff>38100</xdr:colOff>
      <xdr:row>62</xdr:row>
      <xdr:rowOff>86995</xdr:rowOff>
    </xdr:to>
    <xdr:sp macro="" textlink="">
      <xdr:nvSpPr>
        <xdr:cNvPr id="180" name="フローチャート: 判断 179">
          <a:extLst>
            <a:ext uri="{FF2B5EF4-FFF2-40B4-BE49-F238E27FC236}">
              <a16:creationId xmlns:a16="http://schemas.microsoft.com/office/drawing/2014/main" xmlns="" id="{0114F528-616B-47D6-A931-422C481A1E00}"/>
            </a:ext>
          </a:extLst>
        </xdr:cNvPr>
        <xdr:cNvSpPr/>
      </xdr:nvSpPr>
      <xdr:spPr>
        <a:xfrm>
          <a:off x="3388360" y="10617200"/>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61</xdr:row>
      <xdr:rowOff>141605</xdr:rowOff>
    </xdr:from>
    <xdr:to>
      <xdr:col>15</xdr:col>
      <xdr:colOff>101600</xdr:colOff>
      <xdr:row>62</xdr:row>
      <xdr:rowOff>71755</xdr:rowOff>
    </xdr:to>
    <xdr:sp macro="" textlink="">
      <xdr:nvSpPr>
        <xdr:cNvPr id="181" name="フローチャート: 判断 180">
          <a:extLst>
            <a:ext uri="{FF2B5EF4-FFF2-40B4-BE49-F238E27FC236}">
              <a16:creationId xmlns:a16="http://schemas.microsoft.com/office/drawing/2014/main" xmlns="" id="{02236A00-FAEB-43AC-9A0E-670E1FE1FF97}"/>
            </a:ext>
          </a:extLst>
        </xdr:cNvPr>
        <xdr:cNvSpPr/>
      </xdr:nvSpPr>
      <xdr:spPr>
        <a:xfrm>
          <a:off x="2571750" y="10598150"/>
          <a:ext cx="9779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61</xdr:row>
      <xdr:rowOff>113030</xdr:rowOff>
    </xdr:from>
    <xdr:to>
      <xdr:col>10</xdr:col>
      <xdr:colOff>165100</xdr:colOff>
      <xdr:row>62</xdr:row>
      <xdr:rowOff>43180</xdr:rowOff>
    </xdr:to>
    <xdr:sp macro="" textlink="">
      <xdr:nvSpPr>
        <xdr:cNvPr id="182" name="フローチャート: 判断 181">
          <a:extLst>
            <a:ext uri="{FF2B5EF4-FFF2-40B4-BE49-F238E27FC236}">
              <a16:creationId xmlns:a16="http://schemas.microsoft.com/office/drawing/2014/main" xmlns="" id="{B2BA3943-7332-4D73-B238-A3A53ED0EC17}"/>
            </a:ext>
          </a:extLst>
        </xdr:cNvPr>
        <xdr:cNvSpPr/>
      </xdr:nvSpPr>
      <xdr:spPr>
        <a:xfrm>
          <a:off x="1774190" y="10571480"/>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61</xdr:row>
      <xdr:rowOff>84455</xdr:rowOff>
    </xdr:from>
    <xdr:to>
      <xdr:col>6</xdr:col>
      <xdr:colOff>38100</xdr:colOff>
      <xdr:row>62</xdr:row>
      <xdr:rowOff>14605</xdr:rowOff>
    </xdr:to>
    <xdr:sp macro="" textlink="">
      <xdr:nvSpPr>
        <xdr:cNvPr id="183" name="フローチャート: 判断 182">
          <a:extLst>
            <a:ext uri="{FF2B5EF4-FFF2-40B4-BE49-F238E27FC236}">
              <a16:creationId xmlns:a16="http://schemas.microsoft.com/office/drawing/2014/main" xmlns="" id="{0FA048AF-5A27-42CE-98A7-4C176F55AA4E}"/>
            </a:ext>
          </a:extLst>
        </xdr:cNvPr>
        <xdr:cNvSpPr/>
      </xdr:nvSpPr>
      <xdr:spPr>
        <a:xfrm>
          <a:off x="988060" y="10544810"/>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4" name="テキスト ボックス 183">
          <a:extLst>
            <a:ext uri="{FF2B5EF4-FFF2-40B4-BE49-F238E27FC236}">
              <a16:creationId xmlns:a16="http://schemas.microsoft.com/office/drawing/2014/main" xmlns="" id="{A4E04A51-D4F0-4A69-80F4-19F6664AEB0F}"/>
            </a:ext>
          </a:extLst>
        </xdr:cNvPr>
        <xdr:cNvSpPr txBox="1"/>
      </xdr:nvSpPr>
      <xdr:spPr>
        <a:xfrm>
          <a:off x="400304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xmlns="" id="{D5055A8C-7467-491A-8E28-372E80B28BEF}"/>
            </a:ext>
          </a:extLst>
        </xdr:cNvPr>
        <xdr:cNvSpPr txBox="1"/>
      </xdr:nvSpPr>
      <xdr:spPr>
        <a:xfrm>
          <a:off x="32600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xmlns="" id="{F07E744A-E120-4EB5-97B2-F68373A88CF8}"/>
            </a:ext>
          </a:extLst>
        </xdr:cNvPr>
        <xdr:cNvSpPr txBox="1"/>
      </xdr:nvSpPr>
      <xdr:spPr>
        <a:xfrm>
          <a:off x="24549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xmlns="" id="{6713D3A5-3B84-4B12-8020-738AA213FEF4}"/>
            </a:ext>
          </a:extLst>
        </xdr:cNvPr>
        <xdr:cNvSpPr txBox="1"/>
      </xdr:nvSpPr>
      <xdr:spPr>
        <a:xfrm>
          <a:off x="16573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8" name="テキスト ボックス 187">
          <a:extLst>
            <a:ext uri="{FF2B5EF4-FFF2-40B4-BE49-F238E27FC236}">
              <a16:creationId xmlns:a16="http://schemas.microsoft.com/office/drawing/2014/main" xmlns="" id="{48B64735-2891-417A-97AA-CABC40C56B4E}"/>
            </a:ext>
          </a:extLst>
        </xdr:cNvPr>
        <xdr:cNvSpPr txBox="1"/>
      </xdr:nvSpPr>
      <xdr:spPr>
        <a:xfrm>
          <a:off x="8597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57785</xdr:rowOff>
    </xdr:from>
    <xdr:to>
      <xdr:col>24</xdr:col>
      <xdr:colOff>114300</xdr:colOff>
      <xdr:row>61</xdr:row>
      <xdr:rowOff>159385</xdr:rowOff>
    </xdr:to>
    <xdr:sp macro="" textlink="">
      <xdr:nvSpPr>
        <xdr:cNvPr id="189" name="楕円 188">
          <a:extLst>
            <a:ext uri="{FF2B5EF4-FFF2-40B4-BE49-F238E27FC236}">
              <a16:creationId xmlns:a16="http://schemas.microsoft.com/office/drawing/2014/main" xmlns="" id="{724A3F81-DEAD-4B1A-A451-6089448A1CBB}"/>
            </a:ext>
          </a:extLst>
        </xdr:cNvPr>
        <xdr:cNvSpPr/>
      </xdr:nvSpPr>
      <xdr:spPr>
        <a:xfrm>
          <a:off x="4131310" y="10512425"/>
          <a:ext cx="9779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60</xdr:row>
      <xdr:rowOff>80662</xdr:rowOff>
    </xdr:from>
    <xdr:ext cx="405111" cy="259045"/>
    <xdr:sp macro="" textlink="">
      <xdr:nvSpPr>
        <xdr:cNvPr id="190" name="【橋りょう・トンネル】&#10;有形固定資産減価償却率該当値テキスト">
          <a:extLst>
            <a:ext uri="{FF2B5EF4-FFF2-40B4-BE49-F238E27FC236}">
              <a16:creationId xmlns:a16="http://schemas.microsoft.com/office/drawing/2014/main" xmlns="" id="{0B61E0FF-1BAA-4533-A92B-C92DA11EEFCF}"/>
            </a:ext>
          </a:extLst>
        </xdr:cNvPr>
        <xdr:cNvSpPr txBox="1"/>
      </xdr:nvSpPr>
      <xdr:spPr>
        <a:xfrm>
          <a:off x="4212590" y="10369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61</xdr:row>
      <xdr:rowOff>34925</xdr:rowOff>
    </xdr:from>
    <xdr:to>
      <xdr:col>20</xdr:col>
      <xdr:colOff>38100</xdr:colOff>
      <xdr:row>61</xdr:row>
      <xdr:rowOff>136525</xdr:rowOff>
    </xdr:to>
    <xdr:sp macro="" textlink="">
      <xdr:nvSpPr>
        <xdr:cNvPr id="191" name="楕円 190">
          <a:extLst>
            <a:ext uri="{FF2B5EF4-FFF2-40B4-BE49-F238E27FC236}">
              <a16:creationId xmlns:a16="http://schemas.microsoft.com/office/drawing/2014/main" xmlns="" id="{3E56D892-7A13-4C75-893B-52379A5E9F58}"/>
            </a:ext>
          </a:extLst>
        </xdr:cNvPr>
        <xdr:cNvSpPr/>
      </xdr:nvSpPr>
      <xdr:spPr>
        <a:xfrm>
          <a:off x="3388360" y="10493375"/>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85725</xdr:rowOff>
    </xdr:from>
    <xdr:to>
      <xdr:col>24</xdr:col>
      <xdr:colOff>63500</xdr:colOff>
      <xdr:row>61</xdr:row>
      <xdr:rowOff>108585</xdr:rowOff>
    </xdr:to>
    <xdr:cxnSp macro="">
      <xdr:nvCxnSpPr>
        <xdr:cNvPr id="192" name="直線コネクタ 191">
          <a:extLst>
            <a:ext uri="{FF2B5EF4-FFF2-40B4-BE49-F238E27FC236}">
              <a16:creationId xmlns:a16="http://schemas.microsoft.com/office/drawing/2014/main" xmlns="" id="{1D0D34BF-515D-4948-BC57-419E275083F0}"/>
            </a:ext>
          </a:extLst>
        </xdr:cNvPr>
        <xdr:cNvCxnSpPr/>
      </xdr:nvCxnSpPr>
      <xdr:spPr>
        <a:xfrm>
          <a:off x="3431540" y="10546080"/>
          <a:ext cx="74295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12065</xdr:rowOff>
    </xdr:from>
    <xdr:to>
      <xdr:col>15</xdr:col>
      <xdr:colOff>101600</xdr:colOff>
      <xdr:row>61</xdr:row>
      <xdr:rowOff>113665</xdr:rowOff>
    </xdr:to>
    <xdr:sp macro="" textlink="">
      <xdr:nvSpPr>
        <xdr:cNvPr id="193" name="楕円 192">
          <a:extLst>
            <a:ext uri="{FF2B5EF4-FFF2-40B4-BE49-F238E27FC236}">
              <a16:creationId xmlns:a16="http://schemas.microsoft.com/office/drawing/2014/main" xmlns="" id="{95397576-D21A-43E1-8F3C-FC2051870615}"/>
            </a:ext>
          </a:extLst>
        </xdr:cNvPr>
        <xdr:cNvSpPr/>
      </xdr:nvSpPr>
      <xdr:spPr>
        <a:xfrm>
          <a:off x="2571750" y="10474325"/>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61</xdr:row>
      <xdr:rowOff>62865</xdr:rowOff>
    </xdr:from>
    <xdr:to>
      <xdr:col>19</xdr:col>
      <xdr:colOff>177800</xdr:colOff>
      <xdr:row>61</xdr:row>
      <xdr:rowOff>85725</xdr:rowOff>
    </xdr:to>
    <xdr:cxnSp macro="">
      <xdr:nvCxnSpPr>
        <xdr:cNvPr id="194" name="直線コネクタ 193">
          <a:extLst>
            <a:ext uri="{FF2B5EF4-FFF2-40B4-BE49-F238E27FC236}">
              <a16:creationId xmlns:a16="http://schemas.microsoft.com/office/drawing/2014/main" xmlns="" id="{A0FDEE01-6144-431A-BC61-069BF552FD65}"/>
            </a:ext>
          </a:extLst>
        </xdr:cNvPr>
        <xdr:cNvCxnSpPr/>
      </xdr:nvCxnSpPr>
      <xdr:spPr>
        <a:xfrm>
          <a:off x="2626360" y="10517505"/>
          <a:ext cx="80518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60</xdr:row>
      <xdr:rowOff>160655</xdr:rowOff>
    </xdr:from>
    <xdr:to>
      <xdr:col>10</xdr:col>
      <xdr:colOff>165100</xdr:colOff>
      <xdr:row>61</xdr:row>
      <xdr:rowOff>90805</xdr:rowOff>
    </xdr:to>
    <xdr:sp macro="" textlink="">
      <xdr:nvSpPr>
        <xdr:cNvPr id="195" name="楕円 194">
          <a:extLst>
            <a:ext uri="{FF2B5EF4-FFF2-40B4-BE49-F238E27FC236}">
              <a16:creationId xmlns:a16="http://schemas.microsoft.com/office/drawing/2014/main" xmlns="" id="{21F89C09-AD65-4CF2-A096-813A3314565A}"/>
            </a:ext>
          </a:extLst>
        </xdr:cNvPr>
        <xdr:cNvSpPr/>
      </xdr:nvSpPr>
      <xdr:spPr>
        <a:xfrm>
          <a:off x="1774190" y="10449560"/>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40005</xdr:rowOff>
    </xdr:from>
    <xdr:to>
      <xdr:col>15</xdr:col>
      <xdr:colOff>50800</xdr:colOff>
      <xdr:row>61</xdr:row>
      <xdr:rowOff>62865</xdr:rowOff>
    </xdr:to>
    <xdr:cxnSp macro="">
      <xdr:nvCxnSpPr>
        <xdr:cNvPr id="196" name="直線コネクタ 195">
          <a:extLst>
            <a:ext uri="{FF2B5EF4-FFF2-40B4-BE49-F238E27FC236}">
              <a16:creationId xmlns:a16="http://schemas.microsoft.com/office/drawing/2014/main" xmlns="" id="{E4BCFBAD-D327-4EE6-A208-F55C63E42CA9}"/>
            </a:ext>
          </a:extLst>
        </xdr:cNvPr>
        <xdr:cNvCxnSpPr/>
      </xdr:nvCxnSpPr>
      <xdr:spPr>
        <a:xfrm>
          <a:off x="1828800" y="10498455"/>
          <a:ext cx="79756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60</xdr:row>
      <xdr:rowOff>141605</xdr:rowOff>
    </xdr:from>
    <xdr:to>
      <xdr:col>6</xdr:col>
      <xdr:colOff>38100</xdr:colOff>
      <xdr:row>61</xdr:row>
      <xdr:rowOff>71755</xdr:rowOff>
    </xdr:to>
    <xdr:sp macro="" textlink="">
      <xdr:nvSpPr>
        <xdr:cNvPr id="197" name="楕円 196">
          <a:extLst>
            <a:ext uri="{FF2B5EF4-FFF2-40B4-BE49-F238E27FC236}">
              <a16:creationId xmlns:a16="http://schemas.microsoft.com/office/drawing/2014/main" xmlns="" id="{CF00B98D-9518-4C48-AF71-0033A9458B78}"/>
            </a:ext>
          </a:extLst>
        </xdr:cNvPr>
        <xdr:cNvSpPr/>
      </xdr:nvSpPr>
      <xdr:spPr>
        <a:xfrm>
          <a:off x="988060" y="10426700"/>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61</xdr:row>
      <xdr:rowOff>20955</xdr:rowOff>
    </xdr:from>
    <xdr:to>
      <xdr:col>10</xdr:col>
      <xdr:colOff>114300</xdr:colOff>
      <xdr:row>61</xdr:row>
      <xdr:rowOff>40005</xdr:rowOff>
    </xdr:to>
    <xdr:cxnSp macro="">
      <xdr:nvCxnSpPr>
        <xdr:cNvPr id="198" name="直線コネクタ 197">
          <a:extLst>
            <a:ext uri="{FF2B5EF4-FFF2-40B4-BE49-F238E27FC236}">
              <a16:creationId xmlns:a16="http://schemas.microsoft.com/office/drawing/2014/main" xmlns="" id="{7888B7F1-9671-4F37-AD26-DB7A4078CA03}"/>
            </a:ext>
          </a:extLst>
        </xdr:cNvPr>
        <xdr:cNvCxnSpPr/>
      </xdr:nvCxnSpPr>
      <xdr:spPr>
        <a:xfrm>
          <a:off x="1031240" y="10475595"/>
          <a:ext cx="79756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62</xdr:row>
      <xdr:rowOff>78122</xdr:rowOff>
    </xdr:from>
    <xdr:ext cx="405111" cy="259045"/>
    <xdr:sp macro="" textlink="">
      <xdr:nvSpPr>
        <xdr:cNvPr id="199" name="n_1aveValue【橋りょう・トンネル】&#10;有形固定資産減価償却率">
          <a:extLst>
            <a:ext uri="{FF2B5EF4-FFF2-40B4-BE49-F238E27FC236}">
              <a16:creationId xmlns:a16="http://schemas.microsoft.com/office/drawing/2014/main" xmlns="" id="{56E3966A-931E-4AAD-9965-118FFE1E6EF3}"/>
            </a:ext>
          </a:extLst>
        </xdr:cNvPr>
        <xdr:cNvSpPr txBox="1"/>
      </xdr:nvSpPr>
      <xdr:spPr>
        <a:xfrm>
          <a:off x="3239144" y="107080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62882</xdr:rowOff>
    </xdr:from>
    <xdr:ext cx="405111" cy="259045"/>
    <xdr:sp macro="" textlink="">
      <xdr:nvSpPr>
        <xdr:cNvPr id="200" name="n_2aveValue【橋りょう・トンネル】&#10;有形固定資産減価償却率">
          <a:extLst>
            <a:ext uri="{FF2B5EF4-FFF2-40B4-BE49-F238E27FC236}">
              <a16:creationId xmlns:a16="http://schemas.microsoft.com/office/drawing/2014/main" xmlns="" id="{5C38CD2D-EE80-4B2B-B76A-4F975668A548}"/>
            </a:ext>
          </a:extLst>
        </xdr:cNvPr>
        <xdr:cNvSpPr txBox="1"/>
      </xdr:nvSpPr>
      <xdr:spPr>
        <a:xfrm>
          <a:off x="2439044" y="106889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62</xdr:row>
      <xdr:rowOff>34307</xdr:rowOff>
    </xdr:from>
    <xdr:ext cx="405111" cy="259045"/>
    <xdr:sp macro="" textlink="">
      <xdr:nvSpPr>
        <xdr:cNvPr id="201" name="n_3aveValue【橋りょう・トンネル】&#10;有形固定資産減価償却率">
          <a:extLst>
            <a:ext uri="{FF2B5EF4-FFF2-40B4-BE49-F238E27FC236}">
              <a16:creationId xmlns:a16="http://schemas.microsoft.com/office/drawing/2014/main" xmlns="" id="{1E735DDD-8422-4783-B801-3467EADA31B4}"/>
            </a:ext>
          </a:extLst>
        </xdr:cNvPr>
        <xdr:cNvSpPr txBox="1"/>
      </xdr:nvSpPr>
      <xdr:spPr>
        <a:xfrm>
          <a:off x="1641484" y="10664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62</xdr:row>
      <xdr:rowOff>5732</xdr:rowOff>
    </xdr:from>
    <xdr:ext cx="405111" cy="259045"/>
    <xdr:sp macro="" textlink="">
      <xdr:nvSpPr>
        <xdr:cNvPr id="202" name="n_4aveValue【橋りょう・トンネル】&#10;有形固定資産減価償却率">
          <a:extLst>
            <a:ext uri="{FF2B5EF4-FFF2-40B4-BE49-F238E27FC236}">
              <a16:creationId xmlns:a16="http://schemas.microsoft.com/office/drawing/2014/main" xmlns="" id="{CB363639-42F6-4EE8-8870-4A76E94B016E}"/>
            </a:ext>
          </a:extLst>
        </xdr:cNvPr>
        <xdr:cNvSpPr txBox="1"/>
      </xdr:nvSpPr>
      <xdr:spPr>
        <a:xfrm>
          <a:off x="855354" y="106375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59</xdr:row>
      <xdr:rowOff>153052</xdr:rowOff>
    </xdr:from>
    <xdr:ext cx="405111" cy="259045"/>
    <xdr:sp macro="" textlink="">
      <xdr:nvSpPr>
        <xdr:cNvPr id="203" name="n_1mainValue【橋りょう・トンネル】&#10;有形固定資産減価償却率">
          <a:extLst>
            <a:ext uri="{FF2B5EF4-FFF2-40B4-BE49-F238E27FC236}">
              <a16:creationId xmlns:a16="http://schemas.microsoft.com/office/drawing/2014/main" xmlns="" id="{94A39713-A646-4689-8653-ADED10F48F30}"/>
            </a:ext>
          </a:extLst>
        </xdr:cNvPr>
        <xdr:cNvSpPr txBox="1"/>
      </xdr:nvSpPr>
      <xdr:spPr>
        <a:xfrm>
          <a:off x="3239144" y="102686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130192</xdr:rowOff>
    </xdr:from>
    <xdr:ext cx="405111" cy="259045"/>
    <xdr:sp macro="" textlink="">
      <xdr:nvSpPr>
        <xdr:cNvPr id="204" name="n_2mainValue【橋りょう・トンネル】&#10;有形固定資産減価償却率">
          <a:extLst>
            <a:ext uri="{FF2B5EF4-FFF2-40B4-BE49-F238E27FC236}">
              <a16:creationId xmlns:a16="http://schemas.microsoft.com/office/drawing/2014/main" xmlns="" id="{BC49CDA3-A214-4316-8E34-8FDF0A9D3E15}"/>
            </a:ext>
          </a:extLst>
        </xdr:cNvPr>
        <xdr:cNvSpPr txBox="1"/>
      </xdr:nvSpPr>
      <xdr:spPr>
        <a:xfrm>
          <a:off x="2439044" y="102495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107332</xdr:rowOff>
    </xdr:from>
    <xdr:ext cx="405111" cy="259045"/>
    <xdr:sp macro="" textlink="">
      <xdr:nvSpPr>
        <xdr:cNvPr id="205" name="n_3mainValue【橋りょう・トンネル】&#10;有形固定資産減価償却率">
          <a:extLst>
            <a:ext uri="{FF2B5EF4-FFF2-40B4-BE49-F238E27FC236}">
              <a16:creationId xmlns:a16="http://schemas.microsoft.com/office/drawing/2014/main" xmlns="" id="{E2E6BD54-6F07-44AA-A9B5-8452A1E19F78}"/>
            </a:ext>
          </a:extLst>
        </xdr:cNvPr>
        <xdr:cNvSpPr txBox="1"/>
      </xdr:nvSpPr>
      <xdr:spPr>
        <a:xfrm>
          <a:off x="1641484" y="10220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88282</xdr:rowOff>
    </xdr:from>
    <xdr:ext cx="405111" cy="259045"/>
    <xdr:sp macro="" textlink="">
      <xdr:nvSpPr>
        <xdr:cNvPr id="206" name="n_4mainValue【橋りょう・トンネル】&#10;有形固定資産減価償却率">
          <a:extLst>
            <a:ext uri="{FF2B5EF4-FFF2-40B4-BE49-F238E27FC236}">
              <a16:creationId xmlns:a16="http://schemas.microsoft.com/office/drawing/2014/main" xmlns="" id="{8A57E3A6-72CA-430E-A6CE-9A0ECA8F415D}"/>
            </a:ext>
          </a:extLst>
        </xdr:cNvPr>
        <xdr:cNvSpPr txBox="1"/>
      </xdr:nvSpPr>
      <xdr:spPr>
        <a:xfrm>
          <a:off x="855354" y="102076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7" name="正方形/長方形 206">
          <a:extLst>
            <a:ext uri="{FF2B5EF4-FFF2-40B4-BE49-F238E27FC236}">
              <a16:creationId xmlns:a16="http://schemas.microsoft.com/office/drawing/2014/main" xmlns="" id="{96404812-3364-42E2-82AF-D2740CAFFEF9}"/>
            </a:ext>
          </a:extLst>
        </xdr:cNvPr>
        <xdr:cNvSpPr/>
      </xdr:nvSpPr>
      <xdr:spPr>
        <a:xfrm>
          <a:off x="5960110" y="800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8" name="正方形/長方形 207">
          <a:extLst>
            <a:ext uri="{FF2B5EF4-FFF2-40B4-BE49-F238E27FC236}">
              <a16:creationId xmlns:a16="http://schemas.microsoft.com/office/drawing/2014/main" xmlns="" id="{A9A8463C-13BE-4933-B0A9-1C87EEBB81C7}"/>
            </a:ext>
          </a:extLst>
        </xdr:cNvPr>
        <xdr:cNvSpPr/>
      </xdr:nvSpPr>
      <xdr:spPr>
        <a:xfrm>
          <a:off x="606044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9" name="正方形/長方形 208">
          <a:extLst>
            <a:ext uri="{FF2B5EF4-FFF2-40B4-BE49-F238E27FC236}">
              <a16:creationId xmlns:a16="http://schemas.microsoft.com/office/drawing/2014/main" xmlns="" id="{D4583F6A-85D4-4C46-9ABA-19C33CA360BA}"/>
            </a:ext>
          </a:extLst>
        </xdr:cNvPr>
        <xdr:cNvSpPr/>
      </xdr:nvSpPr>
      <xdr:spPr>
        <a:xfrm>
          <a:off x="606044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0" name="正方形/長方形 209">
          <a:extLst>
            <a:ext uri="{FF2B5EF4-FFF2-40B4-BE49-F238E27FC236}">
              <a16:creationId xmlns:a16="http://schemas.microsoft.com/office/drawing/2014/main" xmlns="" id="{EF9DF669-B57F-43A2-91AF-BF06F65D82C1}"/>
            </a:ext>
          </a:extLst>
        </xdr:cNvPr>
        <xdr:cNvSpPr/>
      </xdr:nvSpPr>
      <xdr:spPr>
        <a:xfrm>
          <a:off x="69888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1" name="正方形/長方形 210">
          <a:extLst>
            <a:ext uri="{FF2B5EF4-FFF2-40B4-BE49-F238E27FC236}">
              <a16:creationId xmlns:a16="http://schemas.microsoft.com/office/drawing/2014/main" xmlns="" id="{C1AC768F-387A-41E2-BFD0-ED69BD42E181}"/>
            </a:ext>
          </a:extLst>
        </xdr:cNvPr>
        <xdr:cNvSpPr/>
      </xdr:nvSpPr>
      <xdr:spPr>
        <a:xfrm>
          <a:off x="69888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2" name="正方形/長方形 211">
          <a:extLst>
            <a:ext uri="{FF2B5EF4-FFF2-40B4-BE49-F238E27FC236}">
              <a16:creationId xmlns:a16="http://schemas.microsoft.com/office/drawing/2014/main" xmlns="" id="{11CB43D2-E7AD-4B7B-9207-0A60A283D5AC}"/>
            </a:ext>
          </a:extLst>
        </xdr:cNvPr>
        <xdr:cNvSpPr/>
      </xdr:nvSpPr>
      <xdr:spPr>
        <a:xfrm>
          <a:off x="80175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3" name="正方形/長方形 212">
          <a:extLst>
            <a:ext uri="{FF2B5EF4-FFF2-40B4-BE49-F238E27FC236}">
              <a16:creationId xmlns:a16="http://schemas.microsoft.com/office/drawing/2014/main" xmlns="" id="{7F1F2E26-75E3-4B56-B37F-8D3F6C7554FF}"/>
            </a:ext>
          </a:extLst>
        </xdr:cNvPr>
        <xdr:cNvSpPr/>
      </xdr:nvSpPr>
      <xdr:spPr>
        <a:xfrm>
          <a:off x="80175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254,129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4" name="正方形/長方形 213">
          <a:extLst>
            <a:ext uri="{FF2B5EF4-FFF2-40B4-BE49-F238E27FC236}">
              <a16:creationId xmlns:a16="http://schemas.microsoft.com/office/drawing/2014/main" xmlns="" id="{4826F3B9-8FF2-46EE-805D-22734A7CCC1E}"/>
            </a:ext>
          </a:extLst>
        </xdr:cNvPr>
        <xdr:cNvSpPr/>
      </xdr:nvSpPr>
      <xdr:spPr>
        <a:xfrm>
          <a:off x="5960110" y="914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5" name="テキスト ボックス 214">
          <a:extLst>
            <a:ext uri="{FF2B5EF4-FFF2-40B4-BE49-F238E27FC236}">
              <a16:creationId xmlns:a16="http://schemas.microsoft.com/office/drawing/2014/main" xmlns="" id="{B6DECFC1-2FE8-4515-80CD-593F5CEFAD03}"/>
            </a:ext>
          </a:extLst>
        </xdr:cNvPr>
        <xdr:cNvSpPr txBox="1"/>
      </xdr:nvSpPr>
      <xdr:spPr>
        <a:xfrm>
          <a:off x="592201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6" name="直線コネクタ 215">
          <a:extLst>
            <a:ext uri="{FF2B5EF4-FFF2-40B4-BE49-F238E27FC236}">
              <a16:creationId xmlns:a16="http://schemas.microsoft.com/office/drawing/2014/main" xmlns="" id="{CD1EA631-C259-4114-9BC8-3B5A1A9B058D}"/>
            </a:ext>
          </a:extLst>
        </xdr:cNvPr>
        <xdr:cNvCxnSpPr/>
      </xdr:nvCxnSpPr>
      <xdr:spPr>
        <a:xfrm>
          <a:off x="5960110" y="1143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7" name="直線コネクタ 216">
          <a:extLst>
            <a:ext uri="{FF2B5EF4-FFF2-40B4-BE49-F238E27FC236}">
              <a16:creationId xmlns:a16="http://schemas.microsoft.com/office/drawing/2014/main" xmlns="" id="{1BB2CF60-EE2B-4CE9-93B5-4190393BE211}"/>
            </a:ext>
          </a:extLst>
        </xdr:cNvPr>
        <xdr:cNvCxnSpPr/>
      </xdr:nvCxnSpPr>
      <xdr:spPr>
        <a:xfrm>
          <a:off x="5960110" y="11049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218" name="テキスト ボックス 217">
          <a:extLst>
            <a:ext uri="{FF2B5EF4-FFF2-40B4-BE49-F238E27FC236}">
              <a16:creationId xmlns:a16="http://schemas.microsoft.com/office/drawing/2014/main" xmlns="" id="{3B5FF7BC-0405-4838-A4FB-B0379FB9B459}"/>
            </a:ext>
          </a:extLst>
        </xdr:cNvPr>
        <xdr:cNvSpPr txBox="1"/>
      </xdr:nvSpPr>
      <xdr:spPr>
        <a:xfrm>
          <a:off x="5724659" y="10904872"/>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9" name="直線コネクタ 218">
          <a:extLst>
            <a:ext uri="{FF2B5EF4-FFF2-40B4-BE49-F238E27FC236}">
              <a16:creationId xmlns:a16="http://schemas.microsoft.com/office/drawing/2014/main" xmlns="" id="{83D095D1-AB77-4103-82C1-48D82873BB38}"/>
            </a:ext>
          </a:extLst>
        </xdr:cNvPr>
        <xdr:cNvCxnSpPr/>
      </xdr:nvCxnSpPr>
      <xdr:spPr>
        <a:xfrm>
          <a:off x="5960110" y="10668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61</xdr:row>
      <xdr:rowOff>67327</xdr:rowOff>
    </xdr:from>
    <xdr:ext cx="595419" cy="259045"/>
    <xdr:sp macro="" textlink="">
      <xdr:nvSpPr>
        <xdr:cNvPr id="220" name="テキスト ボックス 219">
          <a:extLst>
            <a:ext uri="{FF2B5EF4-FFF2-40B4-BE49-F238E27FC236}">
              <a16:creationId xmlns:a16="http://schemas.microsoft.com/office/drawing/2014/main" xmlns="" id="{6806A86B-8C6A-4FF3-A60A-0A83C7199417}"/>
            </a:ext>
          </a:extLst>
        </xdr:cNvPr>
        <xdr:cNvSpPr txBox="1"/>
      </xdr:nvSpPr>
      <xdr:spPr>
        <a:xfrm>
          <a:off x="5416126" y="1052387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21" name="直線コネクタ 220">
          <a:extLst>
            <a:ext uri="{FF2B5EF4-FFF2-40B4-BE49-F238E27FC236}">
              <a16:creationId xmlns:a16="http://schemas.microsoft.com/office/drawing/2014/main" xmlns="" id="{1993E038-F789-4E89-975D-688DA2B50DB6}"/>
            </a:ext>
          </a:extLst>
        </xdr:cNvPr>
        <xdr:cNvCxnSpPr/>
      </xdr:nvCxnSpPr>
      <xdr:spPr>
        <a:xfrm>
          <a:off x="5960110" y="10287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59</xdr:row>
      <xdr:rowOff>29227</xdr:rowOff>
    </xdr:from>
    <xdr:ext cx="685572" cy="259045"/>
    <xdr:sp macro="" textlink="">
      <xdr:nvSpPr>
        <xdr:cNvPr id="222" name="テキスト ボックス 221">
          <a:extLst>
            <a:ext uri="{FF2B5EF4-FFF2-40B4-BE49-F238E27FC236}">
              <a16:creationId xmlns:a16="http://schemas.microsoft.com/office/drawing/2014/main" xmlns="" id="{89025920-31AC-4F2C-AA9F-3D7B5A02B6C7}"/>
            </a:ext>
          </a:extLst>
        </xdr:cNvPr>
        <xdr:cNvSpPr txBox="1"/>
      </xdr:nvSpPr>
      <xdr:spPr>
        <a:xfrm>
          <a:off x="5331688" y="1014287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3" name="直線コネクタ 222">
          <a:extLst>
            <a:ext uri="{FF2B5EF4-FFF2-40B4-BE49-F238E27FC236}">
              <a16:creationId xmlns:a16="http://schemas.microsoft.com/office/drawing/2014/main" xmlns="" id="{390C8DA3-672C-4649-B11E-6E3BBE9E9B78}"/>
            </a:ext>
          </a:extLst>
        </xdr:cNvPr>
        <xdr:cNvCxnSpPr/>
      </xdr:nvCxnSpPr>
      <xdr:spPr>
        <a:xfrm>
          <a:off x="5960110" y="9902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162577</xdr:rowOff>
    </xdr:from>
    <xdr:ext cx="685572" cy="259045"/>
    <xdr:sp macro="" textlink="">
      <xdr:nvSpPr>
        <xdr:cNvPr id="224" name="テキスト ボックス 223">
          <a:extLst>
            <a:ext uri="{FF2B5EF4-FFF2-40B4-BE49-F238E27FC236}">
              <a16:creationId xmlns:a16="http://schemas.microsoft.com/office/drawing/2014/main" xmlns="" id="{74DB8EC9-0B39-4496-A99F-25BE96C7582E}"/>
            </a:ext>
          </a:extLst>
        </xdr:cNvPr>
        <xdr:cNvSpPr txBox="1"/>
      </xdr:nvSpPr>
      <xdr:spPr>
        <a:xfrm>
          <a:off x="5331688" y="976568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5" name="直線コネクタ 224">
          <a:extLst>
            <a:ext uri="{FF2B5EF4-FFF2-40B4-BE49-F238E27FC236}">
              <a16:creationId xmlns:a16="http://schemas.microsoft.com/office/drawing/2014/main" xmlns="" id="{31EE6AF8-5B8E-411B-A279-1C12CC5591EC}"/>
            </a:ext>
          </a:extLst>
        </xdr:cNvPr>
        <xdr:cNvCxnSpPr/>
      </xdr:nvCxnSpPr>
      <xdr:spPr>
        <a:xfrm>
          <a:off x="5960110" y="9521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124477</xdr:rowOff>
    </xdr:from>
    <xdr:ext cx="685572" cy="259045"/>
    <xdr:sp macro="" textlink="">
      <xdr:nvSpPr>
        <xdr:cNvPr id="226" name="テキスト ボックス 225">
          <a:extLst>
            <a:ext uri="{FF2B5EF4-FFF2-40B4-BE49-F238E27FC236}">
              <a16:creationId xmlns:a16="http://schemas.microsoft.com/office/drawing/2014/main" xmlns="" id="{F562194B-195C-41FA-BB60-464A0E05F59C}"/>
            </a:ext>
          </a:extLst>
        </xdr:cNvPr>
        <xdr:cNvSpPr txBox="1"/>
      </xdr:nvSpPr>
      <xdr:spPr>
        <a:xfrm>
          <a:off x="5331688" y="938468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7" name="直線コネクタ 226">
          <a:extLst>
            <a:ext uri="{FF2B5EF4-FFF2-40B4-BE49-F238E27FC236}">
              <a16:creationId xmlns:a16="http://schemas.microsoft.com/office/drawing/2014/main" xmlns="" id="{B121DB51-57F5-48BB-958F-77BED55E8CFD}"/>
            </a:ext>
          </a:extLst>
        </xdr:cNvPr>
        <xdr:cNvCxnSpPr/>
      </xdr:nvCxnSpPr>
      <xdr:spPr>
        <a:xfrm>
          <a:off x="5960110" y="914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28" name="テキスト ボックス 227">
          <a:extLst>
            <a:ext uri="{FF2B5EF4-FFF2-40B4-BE49-F238E27FC236}">
              <a16:creationId xmlns:a16="http://schemas.microsoft.com/office/drawing/2014/main" xmlns="" id="{72DA9C28-559F-4564-B927-E5BBE888E169}"/>
            </a:ext>
          </a:extLst>
        </xdr:cNvPr>
        <xdr:cNvSpPr txBox="1"/>
      </xdr:nvSpPr>
      <xdr:spPr>
        <a:xfrm>
          <a:off x="5331688" y="900368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9" name="【橋りょう・トンネル】&#10;一人当たり有形固定資産（償却資産）額グラフ枠">
          <a:extLst>
            <a:ext uri="{FF2B5EF4-FFF2-40B4-BE49-F238E27FC236}">
              <a16:creationId xmlns:a16="http://schemas.microsoft.com/office/drawing/2014/main" xmlns="" id="{14F9EC35-278A-4C9B-900F-1556395C5211}"/>
            </a:ext>
          </a:extLst>
        </xdr:cNvPr>
        <xdr:cNvSpPr/>
      </xdr:nvSpPr>
      <xdr:spPr>
        <a:xfrm>
          <a:off x="5960110" y="914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57</xdr:row>
      <xdr:rowOff>13708</xdr:rowOff>
    </xdr:from>
    <xdr:to>
      <xdr:col>54</xdr:col>
      <xdr:colOff>189865</xdr:colOff>
      <xdr:row>64</xdr:row>
      <xdr:rowOff>71376</xdr:rowOff>
    </xdr:to>
    <xdr:cxnSp macro="">
      <xdr:nvCxnSpPr>
        <xdr:cNvPr id="230" name="直線コネクタ 229">
          <a:extLst>
            <a:ext uri="{FF2B5EF4-FFF2-40B4-BE49-F238E27FC236}">
              <a16:creationId xmlns:a16="http://schemas.microsoft.com/office/drawing/2014/main" xmlns="" id="{B288FCF0-DEF9-4B02-8A6D-21013D2D57A5}"/>
            </a:ext>
          </a:extLst>
        </xdr:cNvPr>
        <xdr:cNvCxnSpPr/>
      </xdr:nvCxnSpPr>
      <xdr:spPr>
        <a:xfrm flipV="1">
          <a:off x="9429115" y="9790168"/>
          <a:ext cx="0" cy="12521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75203</xdr:rowOff>
    </xdr:from>
    <xdr:ext cx="469744" cy="259045"/>
    <xdr:sp macro="" textlink="">
      <xdr:nvSpPr>
        <xdr:cNvPr id="231" name="【橋りょう・トンネル】&#10;一人当たり有形固定資産（償却資産）額最小値テキスト">
          <a:extLst>
            <a:ext uri="{FF2B5EF4-FFF2-40B4-BE49-F238E27FC236}">
              <a16:creationId xmlns:a16="http://schemas.microsoft.com/office/drawing/2014/main" xmlns="" id="{92AE9A2A-B0A8-40B8-AFB1-7B22E4A991E4}"/>
            </a:ext>
          </a:extLst>
        </xdr:cNvPr>
        <xdr:cNvSpPr txBox="1"/>
      </xdr:nvSpPr>
      <xdr:spPr>
        <a:xfrm>
          <a:off x="9467850" y="11048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71376</xdr:rowOff>
    </xdr:from>
    <xdr:to>
      <xdr:col>55</xdr:col>
      <xdr:colOff>88900</xdr:colOff>
      <xdr:row>64</xdr:row>
      <xdr:rowOff>71376</xdr:rowOff>
    </xdr:to>
    <xdr:cxnSp macro="">
      <xdr:nvCxnSpPr>
        <xdr:cNvPr id="232" name="直線コネクタ 231">
          <a:extLst>
            <a:ext uri="{FF2B5EF4-FFF2-40B4-BE49-F238E27FC236}">
              <a16:creationId xmlns:a16="http://schemas.microsoft.com/office/drawing/2014/main" xmlns="" id="{1AB2460C-FDFA-4E6C-8A77-D46AF589CAB4}"/>
            </a:ext>
          </a:extLst>
        </xdr:cNvPr>
        <xdr:cNvCxnSpPr/>
      </xdr:nvCxnSpPr>
      <xdr:spPr>
        <a:xfrm>
          <a:off x="9356090" y="11042271"/>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131835</xdr:rowOff>
    </xdr:from>
    <xdr:ext cx="690189" cy="259045"/>
    <xdr:sp macro="" textlink="">
      <xdr:nvSpPr>
        <xdr:cNvPr id="233" name="【橋りょう・トンネル】&#10;一人当たり有形固定資産（償却資産）額最大値テキスト">
          <a:extLst>
            <a:ext uri="{FF2B5EF4-FFF2-40B4-BE49-F238E27FC236}">
              <a16:creationId xmlns:a16="http://schemas.microsoft.com/office/drawing/2014/main" xmlns="" id="{8E44F81B-D785-414E-8CDF-1BD7C7542D0D}"/>
            </a:ext>
          </a:extLst>
        </xdr:cNvPr>
        <xdr:cNvSpPr txBox="1"/>
      </xdr:nvSpPr>
      <xdr:spPr>
        <a:xfrm>
          <a:off x="9467850" y="956539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1,657,010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13708</xdr:rowOff>
    </xdr:from>
    <xdr:to>
      <xdr:col>55</xdr:col>
      <xdr:colOff>88900</xdr:colOff>
      <xdr:row>57</xdr:row>
      <xdr:rowOff>13708</xdr:rowOff>
    </xdr:to>
    <xdr:cxnSp macro="">
      <xdr:nvCxnSpPr>
        <xdr:cNvPr id="234" name="直線コネクタ 233">
          <a:extLst>
            <a:ext uri="{FF2B5EF4-FFF2-40B4-BE49-F238E27FC236}">
              <a16:creationId xmlns:a16="http://schemas.microsoft.com/office/drawing/2014/main" xmlns="" id="{99A43999-A9DC-4EB7-BD30-D41DCE3110A6}"/>
            </a:ext>
          </a:extLst>
        </xdr:cNvPr>
        <xdr:cNvCxnSpPr/>
      </xdr:nvCxnSpPr>
      <xdr:spPr>
        <a:xfrm>
          <a:off x="9356090" y="9790168"/>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113691</xdr:rowOff>
    </xdr:from>
    <xdr:ext cx="599010" cy="259045"/>
    <xdr:sp macro="" textlink="">
      <xdr:nvSpPr>
        <xdr:cNvPr id="235" name="【橋りょう・トンネル】&#10;一人当たり有形固定資産（償却資産）額平均値テキスト">
          <a:extLst>
            <a:ext uri="{FF2B5EF4-FFF2-40B4-BE49-F238E27FC236}">
              <a16:creationId xmlns:a16="http://schemas.microsoft.com/office/drawing/2014/main" xmlns="" id="{4467E99D-03E1-499B-B3DC-45F7B576BC1F}"/>
            </a:ext>
          </a:extLst>
        </xdr:cNvPr>
        <xdr:cNvSpPr txBox="1"/>
      </xdr:nvSpPr>
      <xdr:spPr>
        <a:xfrm>
          <a:off x="9467850" y="1057214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364,155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90814</xdr:rowOff>
    </xdr:from>
    <xdr:to>
      <xdr:col>55</xdr:col>
      <xdr:colOff>50800</xdr:colOff>
      <xdr:row>63</xdr:row>
      <xdr:rowOff>20964</xdr:rowOff>
    </xdr:to>
    <xdr:sp macro="" textlink="">
      <xdr:nvSpPr>
        <xdr:cNvPr id="236" name="フローチャート: 判断 235">
          <a:extLst>
            <a:ext uri="{FF2B5EF4-FFF2-40B4-BE49-F238E27FC236}">
              <a16:creationId xmlns:a16="http://schemas.microsoft.com/office/drawing/2014/main" xmlns="" id="{D3653804-E6E7-4B25-B79D-548CDDEDFBFC}"/>
            </a:ext>
          </a:extLst>
        </xdr:cNvPr>
        <xdr:cNvSpPr/>
      </xdr:nvSpPr>
      <xdr:spPr>
        <a:xfrm>
          <a:off x="9394190" y="10724524"/>
          <a:ext cx="9017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90906</xdr:rowOff>
    </xdr:from>
    <xdr:to>
      <xdr:col>50</xdr:col>
      <xdr:colOff>165100</xdr:colOff>
      <xdr:row>63</xdr:row>
      <xdr:rowOff>21056</xdr:rowOff>
    </xdr:to>
    <xdr:sp macro="" textlink="">
      <xdr:nvSpPr>
        <xdr:cNvPr id="237" name="フローチャート: 判断 236">
          <a:extLst>
            <a:ext uri="{FF2B5EF4-FFF2-40B4-BE49-F238E27FC236}">
              <a16:creationId xmlns:a16="http://schemas.microsoft.com/office/drawing/2014/main" xmlns="" id="{5B9E4F22-0DF8-427F-A943-18EE503C1AC1}"/>
            </a:ext>
          </a:extLst>
        </xdr:cNvPr>
        <xdr:cNvSpPr/>
      </xdr:nvSpPr>
      <xdr:spPr>
        <a:xfrm>
          <a:off x="8632190" y="10724616"/>
          <a:ext cx="10922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93907</xdr:rowOff>
    </xdr:from>
    <xdr:to>
      <xdr:col>46</xdr:col>
      <xdr:colOff>38100</xdr:colOff>
      <xdr:row>63</xdr:row>
      <xdr:rowOff>24057</xdr:rowOff>
    </xdr:to>
    <xdr:sp macro="" textlink="">
      <xdr:nvSpPr>
        <xdr:cNvPr id="238" name="フローチャート: 判断 237">
          <a:extLst>
            <a:ext uri="{FF2B5EF4-FFF2-40B4-BE49-F238E27FC236}">
              <a16:creationId xmlns:a16="http://schemas.microsoft.com/office/drawing/2014/main" xmlns="" id="{BB7CB1CF-3533-4E99-8E10-76DE6E660663}"/>
            </a:ext>
          </a:extLst>
        </xdr:cNvPr>
        <xdr:cNvSpPr/>
      </xdr:nvSpPr>
      <xdr:spPr>
        <a:xfrm>
          <a:off x="7846060" y="10727617"/>
          <a:ext cx="7874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98289</xdr:rowOff>
    </xdr:from>
    <xdr:to>
      <xdr:col>41</xdr:col>
      <xdr:colOff>101600</xdr:colOff>
      <xdr:row>63</xdr:row>
      <xdr:rowOff>28439</xdr:rowOff>
    </xdr:to>
    <xdr:sp macro="" textlink="">
      <xdr:nvSpPr>
        <xdr:cNvPr id="239" name="フローチャート: 判断 238">
          <a:extLst>
            <a:ext uri="{FF2B5EF4-FFF2-40B4-BE49-F238E27FC236}">
              <a16:creationId xmlns:a16="http://schemas.microsoft.com/office/drawing/2014/main" xmlns="" id="{89BA065C-8498-48AA-A987-1E48A0BDED7C}"/>
            </a:ext>
          </a:extLst>
        </xdr:cNvPr>
        <xdr:cNvSpPr/>
      </xdr:nvSpPr>
      <xdr:spPr>
        <a:xfrm>
          <a:off x="7029450" y="10724379"/>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104742</xdr:rowOff>
    </xdr:from>
    <xdr:to>
      <xdr:col>36</xdr:col>
      <xdr:colOff>165100</xdr:colOff>
      <xdr:row>63</xdr:row>
      <xdr:rowOff>34892</xdr:rowOff>
    </xdr:to>
    <xdr:sp macro="" textlink="">
      <xdr:nvSpPr>
        <xdr:cNvPr id="240" name="フローチャート: 判断 239">
          <a:extLst>
            <a:ext uri="{FF2B5EF4-FFF2-40B4-BE49-F238E27FC236}">
              <a16:creationId xmlns:a16="http://schemas.microsoft.com/office/drawing/2014/main" xmlns="" id="{F8914B5B-AFD7-4F59-AB8C-BAA763D81B3F}"/>
            </a:ext>
          </a:extLst>
        </xdr:cNvPr>
        <xdr:cNvSpPr/>
      </xdr:nvSpPr>
      <xdr:spPr>
        <a:xfrm>
          <a:off x="6231890" y="10732737"/>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1" name="テキスト ボックス 240">
          <a:extLst>
            <a:ext uri="{FF2B5EF4-FFF2-40B4-BE49-F238E27FC236}">
              <a16:creationId xmlns:a16="http://schemas.microsoft.com/office/drawing/2014/main" xmlns="" id="{136009F0-688B-4363-8B9F-71669E7A8FFF}"/>
            </a:ext>
          </a:extLst>
        </xdr:cNvPr>
        <xdr:cNvSpPr txBox="1"/>
      </xdr:nvSpPr>
      <xdr:spPr>
        <a:xfrm>
          <a:off x="92583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2" name="テキスト ボックス 241">
          <a:extLst>
            <a:ext uri="{FF2B5EF4-FFF2-40B4-BE49-F238E27FC236}">
              <a16:creationId xmlns:a16="http://schemas.microsoft.com/office/drawing/2014/main" xmlns="" id="{6DAFA566-F9E5-417D-BEAC-9511EF3ADFD1}"/>
            </a:ext>
          </a:extLst>
        </xdr:cNvPr>
        <xdr:cNvSpPr txBox="1"/>
      </xdr:nvSpPr>
      <xdr:spPr>
        <a:xfrm>
          <a:off x="85153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xmlns="" id="{C2914F9C-69C4-4DEC-8451-176838393664}"/>
            </a:ext>
          </a:extLst>
        </xdr:cNvPr>
        <xdr:cNvSpPr txBox="1"/>
      </xdr:nvSpPr>
      <xdr:spPr>
        <a:xfrm>
          <a:off x="77177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4" name="テキスト ボックス 243">
          <a:extLst>
            <a:ext uri="{FF2B5EF4-FFF2-40B4-BE49-F238E27FC236}">
              <a16:creationId xmlns:a16="http://schemas.microsoft.com/office/drawing/2014/main" xmlns="" id="{FFB3DE72-7EDB-407B-85F5-FE79200BE27A}"/>
            </a:ext>
          </a:extLst>
        </xdr:cNvPr>
        <xdr:cNvSpPr txBox="1"/>
      </xdr:nvSpPr>
      <xdr:spPr>
        <a:xfrm>
          <a:off x="69126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5" name="テキスト ボックス 244">
          <a:extLst>
            <a:ext uri="{FF2B5EF4-FFF2-40B4-BE49-F238E27FC236}">
              <a16:creationId xmlns:a16="http://schemas.microsoft.com/office/drawing/2014/main" xmlns="" id="{4FD49886-42A5-4C9F-AE4E-BEC72EF9628D}"/>
            </a:ext>
          </a:extLst>
        </xdr:cNvPr>
        <xdr:cNvSpPr txBox="1"/>
      </xdr:nvSpPr>
      <xdr:spPr>
        <a:xfrm>
          <a:off x="61150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134750</xdr:rowOff>
    </xdr:from>
    <xdr:to>
      <xdr:col>55</xdr:col>
      <xdr:colOff>50800</xdr:colOff>
      <xdr:row>64</xdr:row>
      <xdr:rowOff>64900</xdr:rowOff>
    </xdr:to>
    <xdr:sp macro="" textlink="">
      <xdr:nvSpPr>
        <xdr:cNvPr id="246" name="楕円 245">
          <a:extLst>
            <a:ext uri="{FF2B5EF4-FFF2-40B4-BE49-F238E27FC236}">
              <a16:creationId xmlns:a16="http://schemas.microsoft.com/office/drawing/2014/main" xmlns="" id="{D2FFC56A-EC6B-4794-81C1-8C69FA968C8B}"/>
            </a:ext>
          </a:extLst>
        </xdr:cNvPr>
        <xdr:cNvSpPr/>
      </xdr:nvSpPr>
      <xdr:spPr>
        <a:xfrm>
          <a:off x="9394190" y="10932290"/>
          <a:ext cx="9017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49677</xdr:rowOff>
    </xdr:from>
    <xdr:ext cx="534377" cy="259045"/>
    <xdr:sp macro="" textlink="">
      <xdr:nvSpPr>
        <xdr:cNvPr id="247" name="【橋りょう・トンネル】&#10;一人当たり有形固定資産（償却資産）額該当値テキスト">
          <a:extLst>
            <a:ext uri="{FF2B5EF4-FFF2-40B4-BE49-F238E27FC236}">
              <a16:creationId xmlns:a16="http://schemas.microsoft.com/office/drawing/2014/main" xmlns="" id="{FD0EA0AD-D2AE-4796-BD5E-1D8693223921}"/>
            </a:ext>
          </a:extLst>
        </xdr:cNvPr>
        <xdr:cNvSpPr txBox="1"/>
      </xdr:nvSpPr>
      <xdr:spPr>
        <a:xfrm>
          <a:off x="9467850" y="10854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81,496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135918</xdr:rowOff>
    </xdr:from>
    <xdr:to>
      <xdr:col>50</xdr:col>
      <xdr:colOff>165100</xdr:colOff>
      <xdr:row>64</xdr:row>
      <xdr:rowOff>66068</xdr:rowOff>
    </xdr:to>
    <xdr:sp macro="" textlink="">
      <xdr:nvSpPr>
        <xdr:cNvPr id="248" name="楕円 247">
          <a:extLst>
            <a:ext uri="{FF2B5EF4-FFF2-40B4-BE49-F238E27FC236}">
              <a16:creationId xmlns:a16="http://schemas.microsoft.com/office/drawing/2014/main" xmlns="" id="{0087E543-B2FF-4E4F-B529-7479DC5B8984}"/>
            </a:ext>
          </a:extLst>
        </xdr:cNvPr>
        <xdr:cNvSpPr/>
      </xdr:nvSpPr>
      <xdr:spPr>
        <a:xfrm>
          <a:off x="8632190" y="10933458"/>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14100</xdr:rowOff>
    </xdr:from>
    <xdr:to>
      <xdr:col>55</xdr:col>
      <xdr:colOff>0</xdr:colOff>
      <xdr:row>64</xdr:row>
      <xdr:rowOff>15268</xdr:rowOff>
    </xdr:to>
    <xdr:cxnSp macro="">
      <xdr:nvCxnSpPr>
        <xdr:cNvPr id="249" name="直線コネクタ 248">
          <a:extLst>
            <a:ext uri="{FF2B5EF4-FFF2-40B4-BE49-F238E27FC236}">
              <a16:creationId xmlns:a16="http://schemas.microsoft.com/office/drawing/2014/main" xmlns="" id="{F7E55E6E-5FDA-49E1-B274-A4121A3CF4F8}"/>
            </a:ext>
          </a:extLst>
        </xdr:cNvPr>
        <xdr:cNvCxnSpPr/>
      </xdr:nvCxnSpPr>
      <xdr:spPr>
        <a:xfrm flipV="1">
          <a:off x="8686800" y="10990710"/>
          <a:ext cx="742950" cy="1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136897</xdr:rowOff>
    </xdr:from>
    <xdr:to>
      <xdr:col>46</xdr:col>
      <xdr:colOff>38100</xdr:colOff>
      <xdr:row>64</xdr:row>
      <xdr:rowOff>67047</xdr:rowOff>
    </xdr:to>
    <xdr:sp macro="" textlink="">
      <xdr:nvSpPr>
        <xdr:cNvPr id="250" name="楕円 249">
          <a:extLst>
            <a:ext uri="{FF2B5EF4-FFF2-40B4-BE49-F238E27FC236}">
              <a16:creationId xmlns:a16="http://schemas.microsoft.com/office/drawing/2014/main" xmlns="" id="{2367038A-3695-4227-AEF5-997122900CBE}"/>
            </a:ext>
          </a:extLst>
        </xdr:cNvPr>
        <xdr:cNvSpPr/>
      </xdr:nvSpPr>
      <xdr:spPr>
        <a:xfrm>
          <a:off x="7846060" y="10934437"/>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15268</xdr:rowOff>
    </xdr:from>
    <xdr:to>
      <xdr:col>50</xdr:col>
      <xdr:colOff>114300</xdr:colOff>
      <xdr:row>64</xdr:row>
      <xdr:rowOff>16247</xdr:rowOff>
    </xdr:to>
    <xdr:cxnSp macro="">
      <xdr:nvCxnSpPr>
        <xdr:cNvPr id="251" name="直線コネクタ 250">
          <a:extLst>
            <a:ext uri="{FF2B5EF4-FFF2-40B4-BE49-F238E27FC236}">
              <a16:creationId xmlns:a16="http://schemas.microsoft.com/office/drawing/2014/main" xmlns="" id="{AFB9BE49-B50C-4075-B8C2-DB521977305C}"/>
            </a:ext>
          </a:extLst>
        </xdr:cNvPr>
        <xdr:cNvCxnSpPr/>
      </xdr:nvCxnSpPr>
      <xdr:spPr>
        <a:xfrm flipV="1">
          <a:off x="7889240" y="10991878"/>
          <a:ext cx="797560" cy="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137668</xdr:rowOff>
    </xdr:from>
    <xdr:to>
      <xdr:col>41</xdr:col>
      <xdr:colOff>101600</xdr:colOff>
      <xdr:row>64</xdr:row>
      <xdr:rowOff>67818</xdr:rowOff>
    </xdr:to>
    <xdr:sp macro="" textlink="">
      <xdr:nvSpPr>
        <xdr:cNvPr id="252" name="楕円 251">
          <a:extLst>
            <a:ext uri="{FF2B5EF4-FFF2-40B4-BE49-F238E27FC236}">
              <a16:creationId xmlns:a16="http://schemas.microsoft.com/office/drawing/2014/main" xmlns="" id="{F28DBECE-9AD6-4BDA-A6EE-0EE9B59BBEA5}"/>
            </a:ext>
          </a:extLst>
        </xdr:cNvPr>
        <xdr:cNvSpPr/>
      </xdr:nvSpPr>
      <xdr:spPr>
        <a:xfrm>
          <a:off x="7029450" y="10935208"/>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64</xdr:row>
      <xdr:rowOff>16247</xdr:rowOff>
    </xdr:from>
    <xdr:to>
      <xdr:col>45</xdr:col>
      <xdr:colOff>177800</xdr:colOff>
      <xdr:row>64</xdr:row>
      <xdr:rowOff>17018</xdr:rowOff>
    </xdr:to>
    <xdr:cxnSp macro="">
      <xdr:nvCxnSpPr>
        <xdr:cNvPr id="253" name="直線コネクタ 252">
          <a:extLst>
            <a:ext uri="{FF2B5EF4-FFF2-40B4-BE49-F238E27FC236}">
              <a16:creationId xmlns:a16="http://schemas.microsoft.com/office/drawing/2014/main" xmlns="" id="{5C51DF12-21A2-440A-B849-7565265347E3}"/>
            </a:ext>
          </a:extLst>
        </xdr:cNvPr>
        <xdr:cNvCxnSpPr/>
      </xdr:nvCxnSpPr>
      <xdr:spPr>
        <a:xfrm flipV="1">
          <a:off x="7084060" y="10992857"/>
          <a:ext cx="805180" cy="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63</xdr:row>
      <xdr:rowOff>139043</xdr:rowOff>
    </xdr:from>
    <xdr:to>
      <xdr:col>36</xdr:col>
      <xdr:colOff>165100</xdr:colOff>
      <xdr:row>64</xdr:row>
      <xdr:rowOff>69193</xdr:rowOff>
    </xdr:to>
    <xdr:sp macro="" textlink="">
      <xdr:nvSpPr>
        <xdr:cNvPr id="254" name="楕円 253">
          <a:extLst>
            <a:ext uri="{FF2B5EF4-FFF2-40B4-BE49-F238E27FC236}">
              <a16:creationId xmlns:a16="http://schemas.microsoft.com/office/drawing/2014/main" xmlns="" id="{15BC5C4B-DD30-472E-A835-D80CD4EB01C8}"/>
            </a:ext>
          </a:extLst>
        </xdr:cNvPr>
        <xdr:cNvSpPr/>
      </xdr:nvSpPr>
      <xdr:spPr>
        <a:xfrm>
          <a:off x="6231890" y="10936583"/>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64</xdr:row>
      <xdr:rowOff>17018</xdr:rowOff>
    </xdr:from>
    <xdr:to>
      <xdr:col>41</xdr:col>
      <xdr:colOff>50800</xdr:colOff>
      <xdr:row>64</xdr:row>
      <xdr:rowOff>18393</xdr:rowOff>
    </xdr:to>
    <xdr:cxnSp macro="">
      <xdr:nvCxnSpPr>
        <xdr:cNvPr id="255" name="直線コネクタ 254">
          <a:extLst>
            <a:ext uri="{FF2B5EF4-FFF2-40B4-BE49-F238E27FC236}">
              <a16:creationId xmlns:a16="http://schemas.microsoft.com/office/drawing/2014/main" xmlns="" id="{D4713053-A357-4BB1-A50B-EC7A8D4D4025}"/>
            </a:ext>
          </a:extLst>
        </xdr:cNvPr>
        <xdr:cNvCxnSpPr/>
      </xdr:nvCxnSpPr>
      <xdr:spPr>
        <a:xfrm flipV="1">
          <a:off x="6286500" y="10993628"/>
          <a:ext cx="797560" cy="13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61</xdr:row>
      <xdr:rowOff>37583</xdr:rowOff>
    </xdr:from>
    <xdr:ext cx="599010" cy="259045"/>
    <xdr:sp macro="" textlink="">
      <xdr:nvSpPr>
        <xdr:cNvPr id="256" name="n_1aveValue【橋りょう・トンネル】&#10;一人当たり有形固定資産（償却資産）額">
          <a:extLst>
            <a:ext uri="{FF2B5EF4-FFF2-40B4-BE49-F238E27FC236}">
              <a16:creationId xmlns:a16="http://schemas.microsoft.com/office/drawing/2014/main" xmlns="" id="{BDA7891C-DDBE-409B-9F29-6F9840A7606E}"/>
            </a:ext>
          </a:extLst>
        </xdr:cNvPr>
        <xdr:cNvSpPr txBox="1"/>
      </xdr:nvSpPr>
      <xdr:spPr>
        <a:xfrm>
          <a:off x="8401265" y="104960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364,034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61</xdr:row>
      <xdr:rowOff>40584</xdr:rowOff>
    </xdr:from>
    <xdr:ext cx="599010" cy="259045"/>
    <xdr:sp macro="" textlink="">
      <xdr:nvSpPr>
        <xdr:cNvPr id="257" name="n_2aveValue【橋りょう・トンネル】&#10;一人当たり有形固定資産（償却資産）額">
          <a:extLst>
            <a:ext uri="{FF2B5EF4-FFF2-40B4-BE49-F238E27FC236}">
              <a16:creationId xmlns:a16="http://schemas.microsoft.com/office/drawing/2014/main" xmlns="" id="{3FB509AF-98C8-446D-BCD8-31F6F1FDA22F}"/>
            </a:ext>
          </a:extLst>
        </xdr:cNvPr>
        <xdr:cNvSpPr txBox="1"/>
      </xdr:nvSpPr>
      <xdr:spPr>
        <a:xfrm>
          <a:off x="7610690" y="104990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360,096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61</xdr:row>
      <xdr:rowOff>44966</xdr:rowOff>
    </xdr:from>
    <xdr:ext cx="599010" cy="259045"/>
    <xdr:sp macro="" textlink="">
      <xdr:nvSpPr>
        <xdr:cNvPr id="258" name="n_3aveValue【橋りょう・トンネル】&#10;一人当たり有形固定資産（償却資産）額">
          <a:extLst>
            <a:ext uri="{FF2B5EF4-FFF2-40B4-BE49-F238E27FC236}">
              <a16:creationId xmlns:a16="http://schemas.microsoft.com/office/drawing/2014/main" xmlns="" id="{768A06C8-1DB8-4FDC-9C75-C7B5EF7B835D}"/>
            </a:ext>
          </a:extLst>
        </xdr:cNvPr>
        <xdr:cNvSpPr txBox="1"/>
      </xdr:nvSpPr>
      <xdr:spPr>
        <a:xfrm>
          <a:off x="6822655" y="105053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61</xdr:row>
      <xdr:rowOff>51419</xdr:rowOff>
    </xdr:from>
    <xdr:ext cx="599010" cy="259045"/>
    <xdr:sp macro="" textlink="">
      <xdr:nvSpPr>
        <xdr:cNvPr id="259" name="n_4aveValue【橋りょう・トンネル】&#10;一人当たり有形固定資産（償却資産）額">
          <a:extLst>
            <a:ext uri="{FF2B5EF4-FFF2-40B4-BE49-F238E27FC236}">
              <a16:creationId xmlns:a16="http://schemas.microsoft.com/office/drawing/2014/main" xmlns="" id="{56DC4506-DE1C-4100-8C0C-843DCB264F97}"/>
            </a:ext>
          </a:extLst>
        </xdr:cNvPr>
        <xdr:cNvSpPr txBox="1"/>
      </xdr:nvSpPr>
      <xdr:spPr>
        <a:xfrm>
          <a:off x="6007950" y="105136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345,877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64</xdr:row>
      <xdr:rowOff>57195</xdr:rowOff>
    </xdr:from>
    <xdr:ext cx="534377" cy="259045"/>
    <xdr:sp macro="" textlink="">
      <xdr:nvSpPr>
        <xdr:cNvPr id="260" name="n_1mainValue【橋りょう・トンネル】&#10;一人当たり有形固定資産（償却資産）額">
          <a:extLst>
            <a:ext uri="{FF2B5EF4-FFF2-40B4-BE49-F238E27FC236}">
              <a16:creationId xmlns:a16="http://schemas.microsoft.com/office/drawing/2014/main" xmlns="" id="{95EA4546-852B-4ED6-B5D9-5A4932DD424D}"/>
            </a:ext>
          </a:extLst>
        </xdr:cNvPr>
        <xdr:cNvSpPr txBox="1"/>
      </xdr:nvSpPr>
      <xdr:spPr>
        <a:xfrm>
          <a:off x="8422151" y="11026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64</xdr:row>
      <xdr:rowOff>58174</xdr:rowOff>
    </xdr:from>
    <xdr:ext cx="534377" cy="259045"/>
    <xdr:sp macro="" textlink="">
      <xdr:nvSpPr>
        <xdr:cNvPr id="261" name="n_2mainValue【橋りょう・トンネル】&#10;一人当たり有形固定資産（償却資産）額">
          <a:extLst>
            <a:ext uri="{FF2B5EF4-FFF2-40B4-BE49-F238E27FC236}">
              <a16:creationId xmlns:a16="http://schemas.microsoft.com/office/drawing/2014/main" xmlns="" id="{C052F518-E402-4E56-AE1B-5576D3B196AF}"/>
            </a:ext>
          </a:extLst>
        </xdr:cNvPr>
        <xdr:cNvSpPr txBox="1"/>
      </xdr:nvSpPr>
      <xdr:spPr>
        <a:xfrm>
          <a:off x="7641101" y="11027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64</xdr:row>
      <xdr:rowOff>58945</xdr:rowOff>
    </xdr:from>
    <xdr:ext cx="534377" cy="259045"/>
    <xdr:sp macro="" textlink="">
      <xdr:nvSpPr>
        <xdr:cNvPr id="262" name="n_3mainValue【橋りょう・トンネル】&#10;一人当たり有形固定資産（償却資産）額">
          <a:extLst>
            <a:ext uri="{FF2B5EF4-FFF2-40B4-BE49-F238E27FC236}">
              <a16:creationId xmlns:a16="http://schemas.microsoft.com/office/drawing/2014/main" xmlns="" id="{BC77DBB2-9462-4292-9FD2-FD52631BEF10}"/>
            </a:ext>
          </a:extLst>
        </xdr:cNvPr>
        <xdr:cNvSpPr txBox="1"/>
      </xdr:nvSpPr>
      <xdr:spPr>
        <a:xfrm>
          <a:off x="6854971" y="11027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64</xdr:row>
      <xdr:rowOff>60320</xdr:rowOff>
    </xdr:from>
    <xdr:ext cx="534377" cy="259045"/>
    <xdr:sp macro="" textlink="">
      <xdr:nvSpPr>
        <xdr:cNvPr id="263" name="n_4mainValue【橋りょう・トンネル】&#10;一人当たり有形固定資産（償却資産）額">
          <a:extLst>
            <a:ext uri="{FF2B5EF4-FFF2-40B4-BE49-F238E27FC236}">
              <a16:creationId xmlns:a16="http://schemas.microsoft.com/office/drawing/2014/main" xmlns="" id="{A5657C0C-3391-4E37-9ABD-E466EA22CE7A}"/>
            </a:ext>
          </a:extLst>
        </xdr:cNvPr>
        <xdr:cNvSpPr txBox="1"/>
      </xdr:nvSpPr>
      <xdr:spPr>
        <a:xfrm>
          <a:off x="6038361" y="110293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4" name="正方形/長方形 263">
          <a:extLst>
            <a:ext uri="{FF2B5EF4-FFF2-40B4-BE49-F238E27FC236}">
              <a16:creationId xmlns:a16="http://schemas.microsoft.com/office/drawing/2014/main" xmlns="" id="{14191200-B0C5-4F24-878D-AC05B1C4EF55}"/>
            </a:ext>
          </a:extLst>
        </xdr:cNvPr>
        <xdr:cNvSpPr/>
      </xdr:nvSpPr>
      <xdr:spPr>
        <a:xfrm>
          <a:off x="685800" y="1181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5" name="正方形/長方形 264">
          <a:extLst>
            <a:ext uri="{FF2B5EF4-FFF2-40B4-BE49-F238E27FC236}">
              <a16:creationId xmlns:a16="http://schemas.microsoft.com/office/drawing/2014/main" xmlns="" id="{436FBF0C-660B-4188-9270-7457F8B90167}"/>
            </a:ext>
          </a:extLst>
        </xdr:cNvPr>
        <xdr:cNvSpPr/>
      </xdr:nvSpPr>
      <xdr:spPr>
        <a:xfrm>
          <a:off x="8166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6" name="正方形/長方形 265">
          <a:extLst>
            <a:ext uri="{FF2B5EF4-FFF2-40B4-BE49-F238E27FC236}">
              <a16:creationId xmlns:a16="http://schemas.microsoft.com/office/drawing/2014/main" xmlns="" id="{9636C852-1086-448D-99A3-2D41659FCDF7}"/>
            </a:ext>
          </a:extLst>
        </xdr:cNvPr>
        <xdr:cNvSpPr/>
      </xdr:nvSpPr>
      <xdr:spPr>
        <a:xfrm>
          <a:off x="8166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7" name="正方形/長方形 266">
          <a:extLst>
            <a:ext uri="{FF2B5EF4-FFF2-40B4-BE49-F238E27FC236}">
              <a16:creationId xmlns:a16="http://schemas.microsoft.com/office/drawing/2014/main" xmlns="" id="{DCDBEA4C-ABCD-4FAC-9DDA-A885036081CB}"/>
            </a:ext>
          </a:extLst>
        </xdr:cNvPr>
        <xdr:cNvSpPr/>
      </xdr:nvSpPr>
      <xdr:spPr>
        <a:xfrm>
          <a:off x="17145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8" name="正方形/長方形 267">
          <a:extLst>
            <a:ext uri="{FF2B5EF4-FFF2-40B4-BE49-F238E27FC236}">
              <a16:creationId xmlns:a16="http://schemas.microsoft.com/office/drawing/2014/main" xmlns="" id="{54524CB7-7513-48B8-9989-8EEEE5E502C9}"/>
            </a:ext>
          </a:extLst>
        </xdr:cNvPr>
        <xdr:cNvSpPr/>
      </xdr:nvSpPr>
      <xdr:spPr>
        <a:xfrm>
          <a:off x="17145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9" name="正方形/長方形 268">
          <a:extLst>
            <a:ext uri="{FF2B5EF4-FFF2-40B4-BE49-F238E27FC236}">
              <a16:creationId xmlns:a16="http://schemas.microsoft.com/office/drawing/2014/main" xmlns="" id="{D67E6A2E-E0C3-43D5-B79B-E8D1D42F379E}"/>
            </a:ext>
          </a:extLst>
        </xdr:cNvPr>
        <xdr:cNvSpPr/>
      </xdr:nvSpPr>
      <xdr:spPr>
        <a:xfrm>
          <a:off x="27432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0" name="正方形/長方形 269">
          <a:extLst>
            <a:ext uri="{FF2B5EF4-FFF2-40B4-BE49-F238E27FC236}">
              <a16:creationId xmlns:a16="http://schemas.microsoft.com/office/drawing/2014/main" xmlns="" id="{4412F640-1961-4941-ACC4-B6E53FD4763E}"/>
            </a:ext>
          </a:extLst>
        </xdr:cNvPr>
        <xdr:cNvSpPr/>
      </xdr:nvSpPr>
      <xdr:spPr>
        <a:xfrm>
          <a:off x="27432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1" name="正方形/長方形 270">
          <a:extLst>
            <a:ext uri="{FF2B5EF4-FFF2-40B4-BE49-F238E27FC236}">
              <a16:creationId xmlns:a16="http://schemas.microsoft.com/office/drawing/2014/main" xmlns="" id="{A6AFCEFD-5699-4A5E-A7F4-26A5436BE577}"/>
            </a:ext>
          </a:extLst>
        </xdr:cNvPr>
        <xdr:cNvSpPr/>
      </xdr:nvSpPr>
      <xdr:spPr>
        <a:xfrm>
          <a:off x="685800" y="1295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2" name="テキスト ボックス 271">
          <a:extLst>
            <a:ext uri="{FF2B5EF4-FFF2-40B4-BE49-F238E27FC236}">
              <a16:creationId xmlns:a16="http://schemas.microsoft.com/office/drawing/2014/main" xmlns="" id="{DFDC83C6-DCD8-492C-A9B5-E49A567A3AEF}"/>
            </a:ext>
          </a:extLst>
        </xdr:cNvPr>
        <xdr:cNvSpPr txBox="1"/>
      </xdr:nvSpPr>
      <xdr:spPr>
        <a:xfrm>
          <a:off x="66675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3" name="直線コネクタ 272">
          <a:extLst>
            <a:ext uri="{FF2B5EF4-FFF2-40B4-BE49-F238E27FC236}">
              <a16:creationId xmlns:a16="http://schemas.microsoft.com/office/drawing/2014/main" xmlns="" id="{2930A3BD-6CCA-4515-BF78-FD0347D09859}"/>
            </a:ext>
          </a:extLst>
        </xdr:cNvPr>
        <xdr:cNvCxnSpPr/>
      </xdr:nvCxnSpPr>
      <xdr:spPr>
        <a:xfrm>
          <a:off x="685800" y="1524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4" name="テキスト ボックス 273">
          <a:extLst>
            <a:ext uri="{FF2B5EF4-FFF2-40B4-BE49-F238E27FC236}">
              <a16:creationId xmlns:a16="http://schemas.microsoft.com/office/drawing/2014/main" xmlns="" id="{8CD5D397-B4CD-4E93-9A54-907EC9ECAF66}"/>
            </a:ext>
          </a:extLst>
        </xdr:cNvPr>
        <xdr:cNvSpPr txBox="1"/>
      </xdr:nvSpPr>
      <xdr:spPr>
        <a:xfrm>
          <a:off x="273866" y="1509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5" name="直線コネクタ 274">
          <a:extLst>
            <a:ext uri="{FF2B5EF4-FFF2-40B4-BE49-F238E27FC236}">
              <a16:creationId xmlns:a16="http://schemas.microsoft.com/office/drawing/2014/main" xmlns="" id="{1E9C8544-891D-43C7-B261-89DF6B3F4A45}"/>
            </a:ext>
          </a:extLst>
        </xdr:cNvPr>
        <xdr:cNvCxnSpPr/>
      </xdr:nvCxnSpPr>
      <xdr:spPr>
        <a:xfrm>
          <a:off x="685800" y="1485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76" name="テキスト ボックス 275">
          <a:extLst>
            <a:ext uri="{FF2B5EF4-FFF2-40B4-BE49-F238E27FC236}">
              <a16:creationId xmlns:a16="http://schemas.microsoft.com/office/drawing/2014/main" xmlns="" id="{9372CBCB-D252-414C-8F54-F08A09E9C296}"/>
            </a:ext>
          </a:extLst>
        </xdr:cNvPr>
        <xdr:cNvSpPr txBox="1"/>
      </xdr:nvSpPr>
      <xdr:spPr>
        <a:xfrm>
          <a:off x="273866" y="1471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7" name="直線コネクタ 276">
          <a:extLst>
            <a:ext uri="{FF2B5EF4-FFF2-40B4-BE49-F238E27FC236}">
              <a16:creationId xmlns:a16="http://schemas.microsoft.com/office/drawing/2014/main" xmlns="" id="{83E09E24-A320-4143-9808-4D3DD178A09C}"/>
            </a:ext>
          </a:extLst>
        </xdr:cNvPr>
        <xdr:cNvCxnSpPr/>
      </xdr:nvCxnSpPr>
      <xdr:spPr>
        <a:xfrm>
          <a:off x="685800" y="1447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8" name="テキスト ボックス 277">
          <a:extLst>
            <a:ext uri="{FF2B5EF4-FFF2-40B4-BE49-F238E27FC236}">
              <a16:creationId xmlns:a16="http://schemas.microsoft.com/office/drawing/2014/main" xmlns="" id="{D45A4434-CF3F-480E-99C9-2EAA1FE5FBD4}"/>
            </a:ext>
          </a:extLst>
        </xdr:cNvPr>
        <xdr:cNvSpPr txBox="1"/>
      </xdr:nvSpPr>
      <xdr:spPr>
        <a:xfrm>
          <a:off x="343701" y="14333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79" name="直線コネクタ 278">
          <a:extLst>
            <a:ext uri="{FF2B5EF4-FFF2-40B4-BE49-F238E27FC236}">
              <a16:creationId xmlns:a16="http://schemas.microsoft.com/office/drawing/2014/main" xmlns="" id="{9ECE1F01-D4A9-42BD-896B-370AD0052D39}"/>
            </a:ext>
          </a:extLst>
        </xdr:cNvPr>
        <xdr:cNvCxnSpPr/>
      </xdr:nvCxnSpPr>
      <xdr:spPr>
        <a:xfrm>
          <a:off x="685800" y="1409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80" name="テキスト ボックス 279">
          <a:extLst>
            <a:ext uri="{FF2B5EF4-FFF2-40B4-BE49-F238E27FC236}">
              <a16:creationId xmlns:a16="http://schemas.microsoft.com/office/drawing/2014/main" xmlns="" id="{4C3E5046-17F0-4C7A-B59F-9F9D47E69891}"/>
            </a:ext>
          </a:extLst>
        </xdr:cNvPr>
        <xdr:cNvSpPr txBox="1"/>
      </xdr:nvSpPr>
      <xdr:spPr>
        <a:xfrm>
          <a:off x="343701" y="13952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81" name="直線コネクタ 280">
          <a:extLst>
            <a:ext uri="{FF2B5EF4-FFF2-40B4-BE49-F238E27FC236}">
              <a16:creationId xmlns:a16="http://schemas.microsoft.com/office/drawing/2014/main" xmlns="" id="{899F00E5-654B-49DB-8F04-3241630D26B1}"/>
            </a:ext>
          </a:extLst>
        </xdr:cNvPr>
        <xdr:cNvCxnSpPr/>
      </xdr:nvCxnSpPr>
      <xdr:spPr>
        <a:xfrm>
          <a:off x="685800" y="13716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2" name="テキスト ボックス 281">
          <a:extLst>
            <a:ext uri="{FF2B5EF4-FFF2-40B4-BE49-F238E27FC236}">
              <a16:creationId xmlns:a16="http://schemas.microsoft.com/office/drawing/2014/main" xmlns="" id="{788279F9-01AC-48FE-8C9C-6ABB1B75C623}"/>
            </a:ext>
          </a:extLst>
        </xdr:cNvPr>
        <xdr:cNvSpPr txBox="1"/>
      </xdr:nvSpPr>
      <xdr:spPr>
        <a:xfrm>
          <a:off x="343701" y="13571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3" name="直線コネクタ 282">
          <a:extLst>
            <a:ext uri="{FF2B5EF4-FFF2-40B4-BE49-F238E27FC236}">
              <a16:creationId xmlns:a16="http://schemas.microsoft.com/office/drawing/2014/main" xmlns="" id="{9343A5BF-73E7-46F9-A5EB-599D06798185}"/>
            </a:ext>
          </a:extLst>
        </xdr:cNvPr>
        <xdr:cNvCxnSpPr/>
      </xdr:nvCxnSpPr>
      <xdr:spPr>
        <a:xfrm>
          <a:off x="685800" y="1333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4" name="テキスト ボックス 283">
          <a:extLst>
            <a:ext uri="{FF2B5EF4-FFF2-40B4-BE49-F238E27FC236}">
              <a16:creationId xmlns:a16="http://schemas.microsoft.com/office/drawing/2014/main" xmlns="" id="{312B48CA-8372-467F-972A-90BFF9A1C4FE}"/>
            </a:ext>
          </a:extLst>
        </xdr:cNvPr>
        <xdr:cNvSpPr txBox="1"/>
      </xdr:nvSpPr>
      <xdr:spPr>
        <a:xfrm>
          <a:off x="343701" y="13194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5" name="直線コネクタ 284">
          <a:extLst>
            <a:ext uri="{FF2B5EF4-FFF2-40B4-BE49-F238E27FC236}">
              <a16:creationId xmlns:a16="http://schemas.microsoft.com/office/drawing/2014/main" xmlns="" id="{A810BE95-1696-4759-90BA-670D37468B92}"/>
            </a:ext>
          </a:extLst>
        </xdr:cNvPr>
        <xdr:cNvCxnSpPr/>
      </xdr:nvCxnSpPr>
      <xdr:spPr>
        <a:xfrm>
          <a:off x="685800" y="1295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86" name="テキスト ボックス 285">
          <a:extLst>
            <a:ext uri="{FF2B5EF4-FFF2-40B4-BE49-F238E27FC236}">
              <a16:creationId xmlns:a16="http://schemas.microsoft.com/office/drawing/2014/main" xmlns="" id="{83024605-5F5B-468C-966C-F75EF452DB2E}"/>
            </a:ext>
          </a:extLst>
        </xdr:cNvPr>
        <xdr:cNvSpPr txBox="1"/>
      </xdr:nvSpPr>
      <xdr:spPr>
        <a:xfrm>
          <a:off x="386866" y="12813682"/>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7" name="【公営住宅】&#10;有形固定資産減価償却率グラフ枠">
          <a:extLst>
            <a:ext uri="{FF2B5EF4-FFF2-40B4-BE49-F238E27FC236}">
              <a16:creationId xmlns:a16="http://schemas.microsoft.com/office/drawing/2014/main" xmlns="" id="{580525C6-87B6-48D9-91C2-81A07FA1A269}"/>
            </a:ext>
          </a:extLst>
        </xdr:cNvPr>
        <xdr:cNvSpPr/>
      </xdr:nvSpPr>
      <xdr:spPr>
        <a:xfrm>
          <a:off x="685800" y="1295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79</xdr:row>
      <xdr:rowOff>41911</xdr:rowOff>
    </xdr:from>
    <xdr:to>
      <xdr:col>24</xdr:col>
      <xdr:colOff>62865</xdr:colOff>
      <xdr:row>86</xdr:row>
      <xdr:rowOff>114300</xdr:rowOff>
    </xdr:to>
    <xdr:cxnSp macro="">
      <xdr:nvCxnSpPr>
        <xdr:cNvPr id="288" name="直線コネクタ 287">
          <a:extLst>
            <a:ext uri="{FF2B5EF4-FFF2-40B4-BE49-F238E27FC236}">
              <a16:creationId xmlns:a16="http://schemas.microsoft.com/office/drawing/2014/main" xmlns="" id="{CE2057F3-505F-43F9-AAE5-781DEFCBAC85}"/>
            </a:ext>
          </a:extLst>
        </xdr:cNvPr>
        <xdr:cNvCxnSpPr/>
      </xdr:nvCxnSpPr>
      <xdr:spPr>
        <a:xfrm flipV="1">
          <a:off x="4173855" y="13588366"/>
          <a:ext cx="0" cy="12706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118127</xdr:rowOff>
    </xdr:from>
    <xdr:ext cx="469744" cy="259045"/>
    <xdr:sp macro="" textlink="">
      <xdr:nvSpPr>
        <xdr:cNvPr id="289" name="【公営住宅】&#10;有形固定資産減価償却率最小値テキスト">
          <a:extLst>
            <a:ext uri="{FF2B5EF4-FFF2-40B4-BE49-F238E27FC236}">
              <a16:creationId xmlns:a16="http://schemas.microsoft.com/office/drawing/2014/main" xmlns="" id="{8E050857-1155-4589-A2F6-C53CA0FBC034}"/>
            </a:ext>
          </a:extLst>
        </xdr:cNvPr>
        <xdr:cNvSpPr txBox="1"/>
      </xdr:nvSpPr>
      <xdr:spPr>
        <a:xfrm>
          <a:off x="4212590" y="14864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114300</xdr:rowOff>
    </xdr:from>
    <xdr:to>
      <xdr:col>24</xdr:col>
      <xdr:colOff>152400</xdr:colOff>
      <xdr:row>86</xdr:row>
      <xdr:rowOff>114300</xdr:rowOff>
    </xdr:to>
    <xdr:cxnSp macro="">
      <xdr:nvCxnSpPr>
        <xdr:cNvPr id="290" name="直線コネクタ 289">
          <a:extLst>
            <a:ext uri="{FF2B5EF4-FFF2-40B4-BE49-F238E27FC236}">
              <a16:creationId xmlns:a16="http://schemas.microsoft.com/office/drawing/2014/main" xmlns="" id="{904E4C0E-C77D-4EBC-AD45-8FA8CB4CCC83}"/>
            </a:ext>
          </a:extLst>
        </xdr:cNvPr>
        <xdr:cNvCxnSpPr/>
      </xdr:nvCxnSpPr>
      <xdr:spPr>
        <a:xfrm>
          <a:off x="4112260" y="1485900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160038</xdr:rowOff>
    </xdr:from>
    <xdr:ext cx="405111" cy="259045"/>
    <xdr:sp macro="" textlink="">
      <xdr:nvSpPr>
        <xdr:cNvPr id="291" name="【公営住宅】&#10;有形固定資産減価償却率最大値テキスト">
          <a:extLst>
            <a:ext uri="{FF2B5EF4-FFF2-40B4-BE49-F238E27FC236}">
              <a16:creationId xmlns:a16="http://schemas.microsoft.com/office/drawing/2014/main" xmlns="" id="{7DA58A25-A1EE-4B59-991B-CD56727D6C46}"/>
            </a:ext>
          </a:extLst>
        </xdr:cNvPr>
        <xdr:cNvSpPr txBox="1"/>
      </xdr:nvSpPr>
      <xdr:spPr>
        <a:xfrm>
          <a:off x="4212590" y="133635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41911</xdr:rowOff>
    </xdr:from>
    <xdr:to>
      <xdr:col>24</xdr:col>
      <xdr:colOff>152400</xdr:colOff>
      <xdr:row>79</xdr:row>
      <xdr:rowOff>41911</xdr:rowOff>
    </xdr:to>
    <xdr:cxnSp macro="">
      <xdr:nvCxnSpPr>
        <xdr:cNvPr id="292" name="直線コネクタ 291">
          <a:extLst>
            <a:ext uri="{FF2B5EF4-FFF2-40B4-BE49-F238E27FC236}">
              <a16:creationId xmlns:a16="http://schemas.microsoft.com/office/drawing/2014/main" xmlns="" id="{53826726-E656-428B-85E3-B85B6DA64D35}"/>
            </a:ext>
          </a:extLst>
        </xdr:cNvPr>
        <xdr:cNvCxnSpPr/>
      </xdr:nvCxnSpPr>
      <xdr:spPr>
        <a:xfrm>
          <a:off x="4112260" y="13588366"/>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164482</xdr:rowOff>
    </xdr:from>
    <xdr:ext cx="405111" cy="259045"/>
    <xdr:sp macro="" textlink="">
      <xdr:nvSpPr>
        <xdr:cNvPr id="293" name="【公営住宅】&#10;有形固定資産減価償却率平均値テキスト">
          <a:extLst>
            <a:ext uri="{FF2B5EF4-FFF2-40B4-BE49-F238E27FC236}">
              <a16:creationId xmlns:a16="http://schemas.microsoft.com/office/drawing/2014/main" xmlns="" id="{3C69902A-2C9D-485A-942A-422A6F26F095}"/>
            </a:ext>
          </a:extLst>
        </xdr:cNvPr>
        <xdr:cNvSpPr txBox="1"/>
      </xdr:nvSpPr>
      <xdr:spPr>
        <a:xfrm>
          <a:off x="4212590" y="1405574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141605</xdr:rowOff>
    </xdr:from>
    <xdr:to>
      <xdr:col>24</xdr:col>
      <xdr:colOff>114300</xdr:colOff>
      <xdr:row>83</xdr:row>
      <xdr:rowOff>71755</xdr:rowOff>
    </xdr:to>
    <xdr:sp macro="" textlink="">
      <xdr:nvSpPr>
        <xdr:cNvPr id="294" name="フローチャート: 判断 293">
          <a:extLst>
            <a:ext uri="{FF2B5EF4-FFF2-40B4-BE49-F238E27FC236}">
              <a16:creationId xmlns:a16="http://schemas.microsoft.com/office/drawing/2014/main" xmlns="" id="{BAB3C0A4-304B-41E0-9F5A-4E2B52B9C966}"/>
            </a:ext>
          </a:extLst>
        </xdr:cNvPr>
        <xdr:cNvSpPr/>
      </xdr:nvSpPr>
      <xdr:spPr>
        <a:xfrm>
          <a:off x="4131310" y="14198600"/>
          <a:ext cx="9779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128270</xdr:rowOff>
    </xdr:from>
    <xdr:to>
      <xdr:col>20</xdr:col>
      <xdr:colOff>38100</xdr:colOff>
      <xdr:row>83</xdr:row>
      <xdr:rowOff>58420</xdr:rowOff>
    </xdr:to>
    <xdr:sp macro="" textlink="">
      <xdr:nvSpPr>
        <xdr:cNvPr id="295" name="フローチャート: 判断 294">
          <a:extLst>
            <a:ext uri="{FF2B5EF4-FFF2-40B4-BE49-F238E27FC236}">
              <a16:creationId xmlns:a16="http://schemas.microsoft.com/office/drawing/2014/main" xmlns="" id="{09C483C8-E31E-43DA-B68D-80DEAB6979D8}"/>
            </a:ext>
          </a:extLst>
        </xdr:cNvPr>
        <xdr:cNvSpPr/>
      </xdr:nvSpPr>
      <xdr:spPr>
        <a:xfrm>
          <a:off x="3388360" y="14190980"/>
          <a:ext cx="7874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105411</xdr:rowOff>
    </xdr:from>
    <xdr:to>
      <xdr:col>15</xdr:col>
      <xdr:colOff>101600</xdr:colOff>
      <xdr:row>83</xdr:row>
      <xdr:rowOff>35561</xdr:rowOff>
    </xdr:to>
    <xdr:sp macro="" textlink="">
      <xdr:nvSpPr>
        <xdr:cNvPr id="296" name="フローチャート: 判断 295">
          <a:extLst>
            <a:ext uri="{FF2B5EF4-FFF2-40B4-BE49-F238E27FC236}">
              <a16:creationId xmlns:a16="http://schemas.microsoft.com/office/drawing/2014/main" xmlns="" id="{C7E39D6E-ACCA-41F5-86A1-FA80B5E4D92B}"/>
            </a:ext>
          </a:extLst>
        </xdr:cNvPr>
        <xdr:cNvSpPr/>
      </xdr:nvSpPr>
      <xdr:spPr>
        <a:xfrm>
          <a:off x="2571750" y="14162406"/>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82550</xdr:rowOff>
    </xdr:from>
    <xdr:to>
      <xdr:col>10</xdr:col>
      <xdr:colOff>165100</xdr:colOff>
      <xdr:row>83</xdr:row>
      <xdr:rowOff>12700</xdr:rowOff>
    </xdr:to>
    <xdr:sp macro="" textlink="">
      <xdr:nvSpPr>
        <xdr:cNvPr id="297" name="フローチャート: 判断 296">
          <a:extLst>
            <a:ext uri="{FF2B5EF4-FFF2-40B4-BE49-F238E27FC236}">
              <a16:creationId xmlns:a16="http://schemas.microsoft.com/office/drawing/2014/main" xmlns="" id="{637C5B3A-588B-4706-AF50-976EFB457D04}"/>
            </a:ext>
          </a:extLst>
        </xdr:cNvPr>
        <xdr:cNvSpPr/>
      </xdr:nvSpPr>
      <xdr:spPr>
        <a:xfrm>
          <a:off x="1774190" y="14143355"/>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59689</xdr:rowOff>
    </xdr:from>
    <xdr:to>
      <xdr:col>6</xdr:col>
      <xdr:colOff>38100</xdr:colOff>
      <xdr:row>82</xdr:row>
      <xdr:rowOff>161289</xdr:rowOff>
    </xdr:to>
    <xdr:sp macro="" textlink="">
      <xdr:nvSpPr>
        <xdr:cNvPr id="298" name="フローチャート: 判断 297">
          <a:extLst>
            <a:ext uri="{FF2B5EF4-FFF2-40B4-BE49-F238E27FC236}">
              <a16:creationId xmlns:a16="http://schemas.microsoft.com/office/drawing/2014/main" xmlns="" id="{BB6C9037-3A10-4EF8-8A1C-4E1E0BF50FF4}"/>
            </a:ext>
          </a:extLst>
        </xdr:cNvPr>
        <xdr:cNvSpPr/>
      </xdr:nvSpPr>
      <xdr:spPr>
        <a:xfrm>
          <a:off x="988060" y="14114779"/>
          <a:ext cx="7874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9" name="テキスト ボックス 298">
          <a:extLst>
            <a:ext uri="{FF2B5EF4-FFF2-40B4-BE49-F238E27FC236}">
              <a16:creationId xmlns:a16="http://schemas.microsoft.com/office/drawing/2014/main" xmlns="" id="{9E614C2D-E4CC-4CF6-A76C-EFB77F28F09B}"/>
            </a:ext>
          </a:extLst>
        </xdr:cNvPr>
        <xdr:cNvSpPr txBox="1"/>
      </xdr:nvSpPr>
      <xdr:spPr>
        <a:xfrm>
          <a:off x="400304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0" name="テキスト ボックス 299">
          <a:extLst>
            <a:ext uri="{FF2B5EF4-FFF2-40B4-BE49-F238E27FC236}">
              <a16:creationId xmlns:a16="http://schemas.microsoft.com/office/drawing/2014/main" xmlns="" id="{8D8C1237-2EF7-415C-B621-40D525E1B847}"/>
            </a:ext>
          </a:extLst>
        </xdr:cNvPr>
        <xdr:cNvSpPr txBox="1"/>
      </xdr:nvSpPr>
      <xdr:spPr>
        <a:xfrm>
          <a:off x="32600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xmlns="" id="{1A642A51-7DF9-4226-B815-86356CBDAAD7}"/>
            </a:ext>
          </a:extLst>
        </xdr:cNvPr>
        <xdr:cNvSpPr txBox="1"/>
      </xdr:nvSpPr>
      <xdr:spPr>
        <a:xfrm>
          <a:off x="24549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2" name="テキスト ボックス 301">
          <a:extLst>
            <a:ext uri="{FF2B5EF4-FFF2-40B4-BE49-F238E27FC236}">
              <a16:creationId xmlns:a16="http://schemas.microsoft.com/office/drawing/2014/main" xmlns="" id="{8E7BBF58-2C7E-4D07-9912-F046CFA01BDE}"/>
            </a:ext>
          </a:extLst>
        </xdr:cNvPr>
        <xdr:cNvSpPr txBox="1"/>
      </xdr:nvSpPr>
      <xdr:spPr>
        <a:xfrm>
          <a:off x="16573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3" name="テキスト ボックス 302">
          <a:extLst>
            <a:ext uri="{FF2B5EF4-FFF2-40B4-BE49-F238E27FC236}">
              <a16:creationId xmlns:a16="http://schemas.microsoft.com/office/drawing/2014/main" xmlns="" id="{82240DD6-8590-40B9-AA28-376DB0E04498}"/>
            </a:ext>
          </a:extLst>
        </xdr:cNvPr>
        <xdr:cNvSpPr txBox="1"/>
      </xdr:nvSpPr>
      <xdr:spPr>
        <a:xfrm>
          <a:off x="8597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13970</xdr:rowOff>
    </xdr:from>
    <xdr:to>
      <xdr:col>24</xdr:col>
      <xdr:colOff>114300</xdr:colOff>
      <xdr:row>83</xdr:row>
      <xdr:rowOff>115570</xdr:rowOff>
    </xdr:to>
    <xdr:sp macro="" textlink="">
      <xdr:nvSpPr>
        <xdr:cNvPr id="304" name="楕円 303">
          <a:extLst>
            <a:ext uri="{FF2B5EF4-FFF2-40B4-BE49-F238E27FC236}">
              <a16:creationId xmlns:a16="http://schemas.microsoft.com/office/drawing/2014/main" xmlns="" id="{1466C775-C119-4E19-A85D-AD39C109485E}"/>
            </a:ext>
          </a:extLst>
        </xdr:cNvPr>
        <xdr:cNvSpPr/>
      </xdr:nvSpPr>
      <xdr:spPr>
        <a:xfrm>
          <a:off x="4131310" y="14248130"/>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82</xdr:row>
      <xdr:rowOff>163847</xdr:rowOff>
    </xdr:from>
    <xdr:ext cx="405111" cy="259045"/>
    <xdr:sp macro="" textlink="">
      <xdr:nvSpPr>
        <xdr:cNvPr id="305" name="【公営住宅】&#10;有形固定資産減価償却率該当値テキスト">
          <a:extLst>
            <a:ext uri="{FF2B5EF4-FFF2-40B4-BE49-F238E27FC236}">
              <a16:creationId xmlns:a16="http://schemas.microsoft.com/office/drawing/2014/main" xmlns="" id="{D211BAE3-435F-4521-817F-D4FCEC2811CA}"/>
            </a:ext>
          </a:extLst>
        </xdr:cNvPr>
        <xdr:cNvSpPr txBox="1"/>
      </xdr:nvSpPr>
      <xdr:spPr>
        <a:xfrm>
          <a:off x="4212590" y="142265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156845</xdr:rowOff>
    </xdr:from>
    <xdr:to>
      <xdr:col>20</xdr:col>
      <xdr:colOff>38100</xdr:colOff>
      <xdr:row>83</xdr:row>
      <xdr:rowOff>86995</xdr:rowOff>
    </xdr:to>
    <xdr:sp macro="" textlink="">
      <xdr:nvSpPr>
        <xdr:cNvPr id="306" name="楕円 305">
          <a:extLst>
            <a:ext uri="{FF2B5EF4-FFF2-40B4-BE49-F238E27FC236}">
              <a16:creationId xmlns:a16="http://schemas.microsoft.com/office/drawing/2014/main" xmlns="" id="{539E52C6-F3CF-4EC5-923B-0C8179F5D8DE}"/>
            </a:ext>
          </a:extLst>
        </xdr:cNvPr>
        <xdr:cNvSpPr/>
      </xdr:nvSpPr>
      <xdr:spPr>
        <a:xfrm>
          <a:off x="3388360" y="14217650"/>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83</xdr:row>
      <xdr:rowOff>36195</xdr:rowOff>
    </xdr:from>
    <xdr:to>
      <xdr:col>24</xdr:col>
      <xdr:colOff>63500</xdr:colOff>
      <xdr:row>83</xdr:row>
      <xdr:rowOff>64770</xdr:rowOff>
    </xdr:to>
    <xdr:cxnSp macro="">
      <xdr:nvCxnSpPr>
        <xdr:cNvPr id="307" name="直線コネクタ 306">
          <a:extLst>
            <a:ext uri="{FF2B5EF4-FFF2-40B4-BE49-F238E27FC236}">
              <a16:creationId xmlns:a16="http://schemas.microsoft.com/office/drawing/2014/main" xmlns="" id="{BD6C6121-4A95-4014-97D5-FBC9B4075769}"/>
            </a:ext>
          </a:extLst>
        </xdr:cNvPr>
        <xdr:cNvCxnSpPr/>
      </xdr:nvCxnSpPr>
      <xdr:spPr>
        <a:xfrm>
          <a:off x="3431540" y="14266545"/>
          <a:ext cx="74295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118745</xdr:rowOff>
    </xdr:from>
    <xdr:to>
      <xdr:col>15</xdr:col>
      <xdr:colOff>101600</xdr:colOff>
      <xdr:row>83</xdr:row>
      <xdr:rowOff>48895</xdr:rowOff>
    </xdr:to>
    <xdr:sp macro="" textlink="">
      <xdr:nvSpPr>
        <xdr:cNvPr id="308" name="楕円 307">
          <a:extLst>
            <a:ext uri="{FF2B5EF4-FFF2-40B4-BE49-F238E27FC236}">
              <a16:creationId xmlns:a16="http://schemas.microsoft.com/office/drawing/2014/main" xmlns="" id="{43F4BB0D-D679-4B4B-ABF9-C6388796EC59}"/>
            </a:ext>
          </a:extLst>
        </xdr:cNvPr>
        <xdr:cNvSpPr/>
      </xdr:nvSpPr>
      <xdr:spPr>
        <a:xfrm>
          <a:off x="2571750" y="14179550"/>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169545</xdr:rowOff>
    </xdr:from>
    <xdr:to>
      <xdr:col>19</xdr:col>
      <xdr:colOff>177800</xdr:colOff>
      <xdr:row>83</xdr:row>
      <xdr:rowOff>36195</xdr:rowOff>
    </xdr:to>
    <xdr:cxnSp macro="">
      <xdr:nvCxnSpPr>
        <xdr:cNvPr id="309" name="直線コネクタ 308">
          <a:extLst>
            <a:ext uri="{FF2B5EF4-FFF2-40B4-BE49-F238E27FC236}">
              <a16:creationId xmlns:a16="http://schemas.microsoft.com/office/drawing/2014/main" xmlns="" id="{2187CDE9-B33F-4D50-A137-1BE6D3861E9D}"/>
            </a:ext>
          </a:extLst>
        </xdr:cNvPr>
        <xdr:cNvCxnSpPr/>
      </xdr:nvCxnSpPr>
      <xdr:spPr>
        <a:xfrm>
          <a:off x="2626360" y="14232255"/>
          <a:ext cx="80518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111125</xdr:rowOff>
    </xdr:from>
    <xdr:to>
      <xdr:col>10</xdr:col>
      <xdr:colOff>165100</xdr:colOff>
      <xdr:row>83</xdr:row>
      <xdr:rowOff>41275</xdr:rowOff>
    </xdr:to>
    <xdr:sp macro="" textlink="">
      <xdr:nvSpPr>
        <xdr:cNvPr id="310" name="楕円 309">
          <a:extLst>
            <a:ext uri="{FF2B5EF4-FFF2-40B4-BE49-F238E27FC236}">
              <a16:creationId xmlns:a16="http://schemas.microsoft.com/office/drawing/2014/main" xmlns="" id="{666A09A2-1C26-4499-BFCB-75C78EF77F88}"/>
            </a:ext>
          </a:extLst>
        </xdr:cNvPr>
        <xdr:cNvSpPr/>
      </xdr:nvSpPr>
      <xdr:spPr>
        <a:xfrm>
          <a:off x="1774190" y="14170025"/>
          <a:ext cx="10922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161925</xdr:rowOff>
    </xdr:from>
    <xdr:to>
      <xdr:col>15</xdr:col>
      <xdr:colOff>50800</xdr:colOff>
      <xdr:row>82</xdr:row>
      <xdr:rowOff>169545</xdr:rowOff>
    </xdr:to>
    <xdr:cxnSp macro="">
      <xdr:nvCxnSpPr>
        <xdr:cNvPr id="311" name="直線コネクタ 310">
          <a:extLst>
            <a:ext uri="{FF2B5EF4-FFF2-40B4-BE49-F238E27FC236}">
              <a16:creationId xmlns:a16="http://schemas.microsoft.com/office/drawing/2014/main" xmlns="" id="{00243100-77E6-4153-A2B5-27C5E44576AE}"/>
            </a:ext>
          </a:extLst>
        </xdr:cNvPr>
        <xdr:cNvCxnSpPr/>
      </xdr:nvCxnSpPr>
      <xdr:spPr>
        <a:xfrm>
          <a:off x="1828800" y="14222730"/>
          <a:ext cx="79756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82</xdr:row>
      <xdr:rowOff>76836</xdr:rowOff>
    </xdr:from>
    <xdr:to>
      <xdr:col>6</xdr:col>
      <xdr:colOff>38100</xdr:colOff>
      <xdr:row>83</xdr:row>
      <xdr:rowOff>6986</xdr:rowOff>
    </xdr:to>
    <xdr:sp macro="" textlink="">
      <xdr:nvSpPr>
        <xdr:cNvPr id="312" name="楕円 311">
          <a:extLst>
            <a:ext uri="{FF2B5EF4-FFF2-40B4-BE49-F238E27FC236}">
              <a16:creationId xmlns:a16="http://schemas.microsoft.com/office/drawing/2014/main" xmlns="" id="{12AF6379-A4F6-4EFC-A4F8-31823F9684D4}"/>
            </a:ext>
          </a:extLst>
        </xdr:cNvPr>
        <xdr:cNvSpPr/>
      </xdr:nvSpPr>
      <xdr:spPr>
        <a:xfrm>
          <a:off x="988060" y="14135736"/>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127636</xdr:rowOff>
    </xdr:from>
    <xdr:to>
      <xdr:col>10</xdr:col>
      <xdr:colOff>114300</xdr:colOff>
      <xdr:row>82</xdr:row>
      <xdr:rowOff>161925</xdr:rowOff>
    </xdr:to>
    <xdr:cxnSp macro="">
      <xdr:nvCxnSpPr>
        <xdr:cNvPr id="313" name="直線コネクタ 312">
          <a:extLst>
            <a:ext uri="{FF2B5EF4-FFF2-40B4-BE49-F238E27FC236}">
              <a16:creationId xmlns:a16="http://schemas.microsoft.com/office/drawing/2014/main" xmlns="" id="{99FB72CE-24B7-420F-8BA0-FD6DDDCD3347}"/>
            </a:ext>
          </a:extLst>
        </xdr:cNvPr>
        <xdr:cNvCxnSpPr/>
      </xdr:nvCxnSpPr>
      <xdr:spPr>
        <a:xfrm>
          <a:off x="1031240" y="14190346"/>
          <a:ext cx="797560" cy="32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74947</xdr:rowOff>
    </xdr:from>
    <xdr:ext cx="405111" cy="259045"/>
    <xdr:sp macro="" textlink="">
      <xdr:nvSpPr>
        <xdr:cNvPr id="314" name="n_1aveValue【公営住宅】&#10;有形固定資産減価償却率">
          <a:extLst>
            <a:ext uri="{FF2B5EF4-FFF2-40B4-BE49-F238E27FC236}">
              <a16:creationId xmlns:a16="http://schemas.microsoft.com/office/drawing/2014/main" xmlns="" id="{119E7DBE-2BC1-4963-88C6-4BBB1C00DE7E}"/>
            </a:ext>
          </a:extLst>
        </xdr:cNvPr>
        <xdr:cNvSpPr txBox="1"/>
      </xdr:nvSpPr>
      <xdr:spPr>
        <a:xfrm>
          <a:off x="3239144" y="13962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52088</xdr:rowOff>
    </xdr:from>
    <xdr:ext cx="405111" cy="259045"/>
    <xdr:sp macro="" textlink="">
      <xdr:nvSpPr>
        <xdr:cNvPr id="315" name="n_2aveValue【公営住宅】&#10;有形固定資産減価償却率">
          <a:extLst>
            <a:ext uri="{FF2B5EF4-FFF2-40B4-BE49-F238E27FC236}">
              <a16:creationId xmlns:a16="http://schemas.microsoft.com/office/drawing/2014/main" xmlns="" id="{8FDA777B-8C8E-4BE9-B890-C21F1BE0312C}"/>
            </a:ext>
          </a:extLst>
        </xdr:cNvPr>
        <xdr:cNvSpPr txBox="1"/>
      </xdr:nvSpPr>
      <xdr:spPr>
        <a:xfrm>
          <a:off x="2439044" y="139433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29227</xdr:rowOff>
    </xdr:from>
    <xdr:ext cx="405111" cy="259045"/>
    <xdr:sp macro="" textlink="">
      <xdr:nvSpPr>
        <xdr:cNvPr id="316" name="n_3aveValue【公営住宅】&#10;有形固定資産減価償却率">
          <a:extLst>
            <a:ext uri="{FF2B5EF4-FFF2-40B4-BE49-F238E27FC236}">
              <a16:creationId xmlns:a16="http://schemas.microsoft.com/office/drawing/2014/main" xmlns="" id="{5FB0A6E6-BC31-4DD0-86A1-AD0DCC287A17}"/>
            </a:ext>
          </a:extLst>
        </xdr:cNvPr>
        <xdr:cNvSpPr txBox="1"/>
      </xdr:nvSpPr>
      <xdr:spPr>
        <a:xfrm>
          <a:off x="1641484" y="139147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6366</xdr:rowOff>
    </xdr:from>
    <xdr:ext cx="405111" cy="259045"/>
    <xdr:sp macro="" textlink="">
      <xdr:nvSpPr>
        <xdr:cNvPr id="317" name="n_4aveValue【公営住宅】&#10;有形固定資産減価償却率">
          <a:extLst>
            <a:ext uri="{FF2B5EF4-FFF2-40B4-BE49-F238E27FC236}">
              <a16:creationId xmlns:a16="http://schemas.microsoft.com/office/drawing/2014/main" xmlns="" id="{7F274FE9-2AE6-4095-AA6D-0E0D828AA09B}"/>
            </a:ext>
          </a:extLst>
        </xdr:cNvPr>
        <xdr:cNvSpPr txBox="1"/>
      </xdr:nvSpPr>
      <xdr:spPr>
        <a:xfrm>
          <a:off x="855354" y="138957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83</xdr:row>
      <xdr:rowOff>78122</xdr:rowOff>
    </xdr:from>
    <xdr:ext cx="405111" cy="259045"/>
    <xdr:sp macro="" textlink="">
      <xdr:nvSpPr>
        <xdr:cNvPr id="318" name="n_1mainValue【公営住宅】&#10;有形固定資産減価償却率">
          <a:extLst>
            <a:ext uri="{FF2B5EF4-FFF2-40B4-BE49-F238E27FC236}">
              <a16:creationId xmlns:a16="http://schemas.microsoft.com/office/drawing/2014/main" xmlns="" id="{D9AF1C75-FCA1-4909-93DB-21BC0E260F8E}"/>
            </a:ext>
          </a:extLst>
        </xdr:cNvPr>
        <xdr:cNvSpPr txBox="1"/>
      </xdr:nvSpPr>
      <xdr:spPr>
        <a:xfrm>
          <a:off x="3239144" y="14308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40022</xdr:rowOff>
    </xdr:from>
    <xdr:ext cx="405111" cy="259045"/>
    <xdr:sp macro="" textlink="">
      <xdr:nvSpPr>
        <xdr:cNvPr id="319" name="n_2mainValue【公営住宅】&#10;有形固定資産減価償却率">
          <a:extLst>
            <a:ext uri="{FF2B5EF4-FFF2-40B4-BE49-F238E27FC236}">
              <a16:creationId xmlns:a16="http://schemas.microsoft.com/office/drawing/2014/main" xmlns="" id="{9B698C41-0571-4020-98DA-9FADEA821259}"/>
            </a:ext>
          </a:extLst>
        </xdr:cNvPr>
        <xdr:cNvSpPr txBox="1"/>
      </xdr:nvSpPr>
      <xdr:spPr>
        <a:xfrm>
          <a:off x="2439044" y="14270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32402</xdr:rowOff>
    </xdr:from>
    <xdr:ext cx="405111" cy="259045"/>
    <xdr:sp macro="" textlink="">
      <xdr:nvSpPr>
        <xdr:cNvPr id="320" name="n_3mainValue【公営住宅】&#10;有形固定資産減価償却率">
          <a:extLst>
            <a:ext uri="{FF2B5EF4-FFF2-40B4-BE49-F238E27FC236}">
              <a16:creationId xmlns:a16="http://schemas.microsoft.com/office/drawing/2014/main" xmlns="" id="{ACEFB2C4-C445-4A0D-8AB7-9A7845AE78E5}"/>
            </a:ext>
          </a:extLst>
        </xdr:cNvPr>
        <xdr:cNvSpPr txBox="1"/>
      </xdr:nvSpPr>
      <xdr:spPr>
        <a:xfrm>
          <a:off x="1641484" y="14260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82</xdr:row>
      <xdr:rowOff>169563</xdr:rowOff>
    </xdr:from>
    <xdr:ext cx="405111" cy="259045"/>
    <xdr:sp macro="" textlink="">
      <xdr:nvSpPr>
        <xdr:cNvPr id="321" name="n_4mainValue【公営住宅】&#10;有形固定資産減価償却率">
          <a:extLst>
            <a:ext uri="{FF2B5EF4-FFF2-40B4-BE49-F238E27FC236}">
              <a16:creationId xmlns:a16="http://schemas.microsoft.com/office/drawing/2014/main" xmlns="" id="{F1632E30-DE75-43B6-9D61-058F273AB299}"/>
            </a:ext>
          </a:extLst>
        </xdr:cNvPr>
        <xdr:cNvSpPr txBox="1"/>
      </xdr:nvSpPr>
      <xdr:spPr>
        <a:xfrm>
          <a:off x="855354" y="142322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2" name="正方形/長方形 321">
          <a:extLst>
            <a:ext uri="{FF2B5EF4-FFF2-40B4-BE49-F238E27FC236}">
              <a16:creationId xmlns:a16="http://schemas.microsoft.com/office/drawing/2014/main" xmlns="" id="{0D365F48-B2E3-48E8-A00E-AF624DA8B010}"/>
            </a:ext>
          </a:extLst>
        </xdr:cNvPr>
        <xdr:cNvSpPr/>
      </xdr:nvSpPr>
      <xdr:spPr>
        <a:xfrm>
          <a:off x="5960110" y="1181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3" name="正方形/長方形 322">
          <a:extLst>
            <a:ext uri="{FF2B5EF4-FFF2-40B4-BE49-F238E27FC236}">
              <a16:creationId xmlns:a16="http://schemas.microsoft.com/office/drawing/2014/main" xmlns="" id="{C559B5F1-2DE3-4AC1-A298-52E1D16C5789}"/>
            </a:ext>
          </a:extLst>
        </xdr:cNvPr>
        <xdr:cNvSpPr/>
      </xdr:nvSpPr>
      <xdr:spPr>
        <a:xfrm>
          <a:off x="606044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4" name="正方形/長方形 323">
          <a:extLst>
            <a:ext uri="{FF2B5EF4-FFF2-40B4-BE49-F238E27FC236}">
              <a16:creationId xmlns:a16="http://schemas.microsoft.com/office/drawing/2014/main" xmlns="" id="{9DF5E028-E677-4064-A3E9-722156810EBE}"/>
            </a:ext>
          </a:extLst>
        </xdr:cNvPr>
        <xdr:cNvSpPr/>
      </xdr:nvSpPr>
      <xdr:spPr>
        <a:xfrm>
          <a:off x="606044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5" name="正方形/長方形 324">
          <a:extLst>
            <a:ext uri="{FF2B5EF4-FFF2-40B4-BE49-F238E27FC236}">
              <a16:creationId xmlns:a16="http://schemas.microsoft.com/office/drawing/2014/main" xmlns="" id="{8749B19F-D4B1-4BBC-83DF-9EA91953BCB8}"/>
            </a:ext>
          </a:extLst>
        </xdr:cNvPr>
        <xdr:cNvSpPr/>
      </xdr:nvSpPr>
      <xdr:spPr>
        <a:xfrm>
          <a:off x="69888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6" name="正方形/長方形 325">
          <a:extLst>
            <a:ext uri="{FF2B5EF4-FFF2-40B4-BE49-F238E27FC236}">
              <a16:creationId xmlns:a16="http://schemas.microsoft.com/office/drawing/2014/main" xmlns="" id="{659B4A69-DA45-43B2-BF7F-FE7590C9B4FD}"/>
            </a:ext>
          </a:extLst>
        </xdr:cNvPr>
        <xdr:cNvSpPr/>
      </xdr:nvSpPr>
      <xdr:spPr>
        <a:xfrm>
          <a:off x="69888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7" name="正方形/長方形 326">
          <a:extLst>
            <a:ext uri="{FF2B5EF4-FFF2-40B4-BE49-F238E27FC236}">
              <a16:creationId xmlns:a16="http://schemas.microsoft.com/office/drawing/2014/main" xmlns="" id="{C74D0301-6DA8-4FFB-9E08-F542A0796DF3}"/>
            </a:ext>
          </a:extLst>
        </xdr:cNvPr>
        <xdr:cNvSpPr/>
      </xdr:nvSpPr>
      <xdr:spPr>
        <a:xfrm>
          <a:off x="80175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8" name="正方形/長方形 327">
          <a:extLst>
            <a:ext uri="{FF2B5EF4-FFF2-40B4-BE49-F238E27FC236}">
              <a16:creationId xmlns:a16="http://schemas.microsoft.com/office/drawing/2014/main" xmlns="" id="{FAEE55C2-FEC4-4248-B8A4-FF97B1B5B1B6}"/>
            </a:ext>
          </a:extLst>
        </xdr:cNvPr>
        <xdr:cNvSpPr/>
      </xdr:nvSpPr>
      <xdr:spPr>
        <a:xfrm>
          <a:off x="80175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9" name="正方形/長方形 328">
          <a:extLst>
            <a:ext uri="{FF2B5EF4-FFF2-40B4-BE49-F238E27FC236}">
              <a16:creationId xmlns:a16="http://schemas.microsoft.com/office/drawing/2014/main" xmlns="" id="{F195A045-600C-4CAE-B351-E34808699492}"/>
            </a:ext>
          </a:extLst>
        </xdr:cNvPr>
        <xdr:cNvSpPr/>
      </xdr:nvSpPr>
      <xdr:spPr>
        <a:xfrm>
          <a:off x="5960110" y="1295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0" name="テキスト ボックス 329">
          <a:extLst>
            <a:ext uri="{FF2B5EF4-FFF2-40B4-BE49-F238E27FC236}">
              <a16:creationId xmlns:a16="http://schemas.microsoft.com/office/drawing/2014/main" xmlns="" id="{BF509684-BD6F-4299-8E78-5101E324A7D3}"/>
            </a:ext>
          </a:extLst>
        </xdr:cNvPr>
        <xdr:cNvSpPr txBox="1"/>
      </xdr:nvSpPr>
      <xdr:spPr>
        <a:xfrm>
          <a:off x="592201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1" name="直線コネクタ 330">
          <a:extLst>
            <a:ext uri="{FF2B5EF4-FFF2-40B4-BE49-F238E27FC236}">
              <a16:creationId xmlns:a16="http://schemas.microsoft.com/office/drawing/2014/main" xmlns="" id="{E5A21613-F1A0-4F02-92E0-2239059CDD3B}"/>
            </a:ext>
          </a:extLst>
        </xdr:cNvPr>
        <xdr:cNvCxnSpPr/>
      </xdr:nvCxnSpPr>
      <xdr:spPr>
        <a:xfrm>
          <a:off x="5960110" y="1524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332" name="直線コネクタ 331">
          <a:extLst>
            <a:ext uri="{FF2B5EF4-FFF2-40B4-BE49-F238E27FC236}">
              <a16:creationId xmlns:a16="http://schemas.microsoft.com/office/drawing/2014/main" xmlns="" id="{3C434558-9CDA-4C92-AC63-735C0F815637}"/>
            </a:ext>
          </a:extLst>
        </xdr:cNvPr>
        <xdr:cNvCxnSpPr/>
      </xdr:nvCxnSpPr>
      <xdr:spPr>
        <a:xfrm>
          <a:off x="5960110" y="14782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333" name="テキスト ボックス 332">
          <a:extLst>
            <a:ext uri="{FF2B5EF4-FFF2-40B4-BE49-F238E27FC236}">
              <a16:creationId xmlns:a16="http://schemas.microsoft.com/office/drawing/2014/main" xmlns="" id="{F0B853F6-822C-4551-8AE6-71D5AB1682B2}"/>
            </a:ext>
          </a:extLst>
        </xdr:cNvPr>
        <xdr:cNvSpPr txBox="1"/>
      </xdr:nvSpPr>
      <xdr:spPr>
        <a:xfrm>
          <a:off x="5527221" y="146386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334" name="直線コネクタ 333">
          <a:extLst>
            <a:ext uri="{FF2B5EF4-FFF2-40B4-BE49-F238E27FC236}">
              <a16:creationId xmlns:a16="http://schemas.microsoft.com/office/drawing/2014/main" xmlns="" id="{8A8DB7B6-CFBB-479B-922F-7A83CA2837ED}"/>
            </a:ext>
          </a:extLst>
        </xdr:cNvPr>
        <xdr:cNvCxnSpPr/>
      </xdr:nvCxnSpPr>
      <xdr:spPr>
        <a:xfrm>
          <a:off x="5960110" y="143217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82</xdr:row>
      <xdr:rowOff>124477</xdr:rowOff>
    </xdr:from>
    <xdr:ext cx="531299" cy="259045"/>
    <xdr:sp macro="" textlink="">
      <xdr:nvSpPr>
        <xdr:cNvPr id="335" name="テキスト ボックス 334">
          <a:extLst>
            <a:ext uri="{FF2B5EF4-FFF2-40B4-BE49-F238E27FC236}">
              <a16:creationId xmlns:a16="http://schemas.microsoft.com/office/drawing/2014/main" xmlns="" id="{BD16D3EB-B79A-419B-BECE-D54E44BA445D}"/>
            </a:ext>
          </a:extLst>
        </xdr:cNvPr>
        <xdr:cNvSpPr txBox="1"/>
      </xdr:nvSpPr>
      <xdr:spPr>
        <a:xfrm>
          <a:off x="5485961" y="1418528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336" name="直線コネクタ 335">
          <a:extLst>
            <a:ext uri="{FF2B5EF4-FFF2-40B4-BE49-F238E27FC236}">
              <a16:creationId xmlns:a16="http://schemas.microsoft.com/office/drawing/2014/main" xmlns="" id="{6D445B66-AA77-42CA-BF5E-FCA730E5F3E5}"/>
            </a:ext>
          </a:extLst>
        </xdr:cNvPr>
        <xdr:cNvCxnSpPr/>
      </xdr:nvCxnSpPr>
      <xdr:spPr>
        <a:xfrm>
          <a:off x="5960110" y="13868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80</xdr:row>
      <xdr:rowOff>10177</xdr:rowOff>
    </xdr:from>
    <xdr:ext cx="531299" cy="259045"/>
    <xdr:sp macro="" textlink="">
      <xdr:nvSpPr>
        <xdr:cNvPr id="337" name="テキスト ボックス 336">
          <a:extLst>
            <a:ext uri="{FF2B5EF4-FFF2-40B4-BE49-F238E27FC236}">
              <a16:creationId xmlns:a16="http://schemas.microsoft.com/office/drawing/2014/main" xmlns="" id="{A450CE74-5E67-440A-BCD0-9F4E7A06D078}"/>
            </a:ext>
          </a:extLst>
        </xdr:cNvPr>
        <xdr:cNvSpPr txBox="1"/>
      </xdr:nvSpPr>
      <xdr:spPr>
        <a:xfrm>
          <a:off x="5485961" y="1372808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338" name="直線コネクタ 337">
          <a:extLst>
            <a:ext uri="{FF2B5EF4-FFF2-40B4-BE49-F238E27FC236}">
              <a16:creationId xmlns:a16="http://schemas.microsoft.com/office/drawing/2014/main" xmlns="" id="{32C0EE5B-E879-4397-87F1-B7019FABE812}"/>
            </a:ext>
          </a:extLst>
        </xdr:cNvPr>
        <xdr:cNvCxnSpPr/>
      </xdr:nvCxnSpPr>
      <xdr:spPr>
        <a:xfrm>
          <a:off x="5960110" y="134112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77</xdr:row>
      <xdr:rowOff>67327</xdr:rowOff>
    </xdr:from>
    <xdr:ext cx="531299" cy="259045"/>
    <xdr:sp macro="" textlink="">
      <xdr:nvSpPr>
        <xdr:cNvPr id="339" name="テキスト ボックス 338">
          <a:extLst>
            <a:ext uri="{FF2B5EF4-FFF2-40B4-BE49-F238E27FC236}">
              <a16:creationId xmlns:a16="http://schemas.microsoft.com/office/drawing/2014/main" xmlns="" id="{C6B7FBB9-EFAF-4011-B3C7-83C8E9445311}"/>
            </a:ext>
          </a:extLst>
        </xdr:cNvPr>
        <xdr:cNvSpPr txBox="1"/>
      </xdr:nvSpPr>
      <xdr:spPr>
        <a:xfrm>
          <a:off x="5485961" y="1326707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0" name="直線コネクタ 339">
          <a:extLst>
            <a:ext uri="{FF2B5EF4-FFF2-40B4-BE49-F238E27FC236}">
              <a16:creationId xmlns:a16="http://schemas.microsoft.com/office/drawing/2014/main" xmlns="" id="{CA27A11C-6E75-498D-B77B-387D95293043}"/>
            </a:ext>
          </a:extLst>
        </xdr:cNvPr>
        <xdr:cNvCxnSpPr/>
      </xdr:nvCxnSpPr>
      <xdr:spPr>
        <a:xfrm>
          <a:off x="5960110" y="1295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41" name="テキスト ボックス 340">
          <a:extLst>
            <a:ext uri="{FF2B5EF4-FFF2-40B4-BE49-F238E27FC236}">
              <a16:creationId xmlns:a16="http://schemas.microsoft.com/office/drawing/2014/main" xmlns="" id="{93435488-CC5F-46D4-BF28-1B0F8014A58B}"/>
            </a:ext>
          </a:extLst>
        </xdr:cNvPr>
        <xdr:cNvSpPr txBox="1"/>
      </xdr:nvSpPr>
      <xdr:spPr>
        <a:xfrm>
          <a:off x="5485961" y="1281368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2" name="【公営住宅】&#10;一人当たり面積グラフ枠">
          <a:extLst>
            <a:ext uri="{FF2B5EF4-FFF2-40B4-BE49-F238E27FC236}">
              <a16:creationId xmlns:a16="http://schemas.microsoft.com/office/drawing/2014/main" xmlns="" id="{5AED1085-A42A-4E73-A96F-6EEC15B21730}"/>
            </a:ext>
          </a:extLst>
        </xdr:cNvPr>
        <xdr:cNvSpPr/>
      </xdr:nvSpPr>
      <xdr:spPr>
        <a:xfrm>
          <a:off x="5960110" y="1295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79</xdr:row>
      <xdr:rowOff>88666</xdr:rowOff>
    </xdr:from>
    <xdr:to>
      <xdr:col>54</xdr:col>
      <xdr:colOff>189865</xdr:colOff>
      <xdr:row>86</xdr:row>
      <xdr:rowOff>33986</xdr:rowOff>
    </xdr:to>
    <xdr:cxnSp macro="">
      <xdr:nvCxnSpPr>
        <xdr:cNvPr id="343" name="直線コネクタ 342">
          <a:extLst>
            <a:ext uri="{FF2B5EF4-FFF2-40B4-BE49-F238E27FC236}">
              <a16:creationId xmlns:a16="http://schemas.microsoft.com/office/drawing/2014/main" xmlns="" id="{B08B3B7F-9F4E-4E98-B95D-85500B4CC6AA}"/>
            </a:ext>
          </a:extLst>
        </xdr:cNvPr>
        <xdr:cNvCxnSpPr/>
      </xdr:nvCxnSpPr>
      <xdr:spPr>
        <a:xfrm flipV="1">
          <a:off x="9429115" y="13637026"/>
          <a:ext cx="0" cy="11397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37813</xdr:rowOff>
    </xdr:from>
    <xdr:ext cx="469744" cy="259045"/>
    <xdr:sp macro="" textlink="">
      <xdr:nvSpPr>
        <xdr:cNvPr id="344" name="【公営住宅】&#10;一人当たり面積最小値テキスト">
          <a:extLst>
            <a:ext uri="{FF2B5EF4-FFF2-40B4-BE49-F238E27FC236}">
              <a16:creationId xmlns:a16="http://schemas.microsoft.com/office/drawing/2014/main" xmlns="" id="{F7CF09E7-C926-4293-994A-568D6A957384}"/>
            </a:ext>
          </a:extLst>
        </xdr:cNvPr>
        <xdr:cNvSpPr txBox="1"/>
      </xdr:nvSpPr>
      <xdr:spPr>
        <a:xfrm>
          <a:off x="9467850" y="147825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33986</xdr:rowOff>
    </xdr:from>
    <xdr:to>
      <xdr:col>55</xdr:col>
      <xdr:colOff>88900</xdr:colOff>
      <xdr:row>86</xdr:row>
      <xdr:rowOff>33986</xdr:rowOff>
    </xdr:to>
    <xdr:cxnSp macro="">
      <xdr:nvCxnSpPr>
        <xdr:cNvPr id="345" name="直線コネクタ 344">
          <a:extLst>
            <a:ext uri="{FF2B5EF4-FFF2-40B4-BE49-F238E27FC236}">
              <a16:creationId xmlns:a16="http://schemas.microsoft.com/office/drawing/2014/main" xmlns="" id="{D1517FE8-B5A8-4188-A68A-0324C3A7735C}"/>
            </a:ext>
          </a:extLst>
        </xdr:cNvPr>
        <xdr:cNvCxnSpPr/>
      </xdr:nvCxnSpPr>
      <xdr:spPr>
        <a:xfrm>
          <a:off x="9356090" y="14776781"/>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78</xdr:row>
      <xdr:rowOff>35343</xdr:rowOff>
    </xdr:from>
    <xdr:ext cx="534377" cy="259045"/>
    <xdr:sp macro="" textlink="">
      <xdr:nvSpPr>
        <xdr:cNvPr id="346" name="【公営住宅】&#10;一人当たり面積最大値テキスト">
          <a:extLst>
            <a:ext uri="{FF2B5EF4-FFF2-40B4-BE49-F238E27FC236}">
              <a16:creationId xmlns:a16="http://schemas.microsoft.com/office/drawing/2014/main" xmlns="" id="{BBC3226B-29A3-459D-9779-243B921130B6}"/>
            </a:ext>
          </a:extLst>
        </xdr:cNvPr>
        <xdr:cNvSpPr txBox="1"/>
      </xdr:nvSpPr>
      <xdr:spPr>
        <a:xfrm>
          <a:off x="9467850" y="13408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25.144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88666</xdr:rowOff>
    </xdr:from>
    <xdr:to>
      <xdr:col>55</xdr:col>
      <xdr:colOff>88900</xdr:colOff>
      <xdr:row>79</xdr:row>
      <xdr:rowOff>88666</xdr:rowOff>
    </xdr:to>
    <xdr:cxnSp macro="">
      <xdr:nvCxnSpPr>
        <xdr:cNvPr id="347" name="直線コネクタ 346">
          <a:extLst>
            <a:ext uri="{FF2B5EF4-FFF2-40B4-BE49-F238E27FC236}">
              <a16:creationId xmlns:a16="http://schemas.microsoft.com/office/drawing/2014/main" xmlns="" id="{09A96401-4894-4BB1-8EA9-C76AFC728BD5}"/>
            </a:ext>
          </a:extLst>
        </xdr:cNvPr>
        <xdr:cNvCxnSpPr/>
      </xdr:nvCxnSpPr>
      <xdr:spPr>
        <a:xfrm>
          <a:off x="9356090" y="13637026"/>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79936</xdr:rowOff>
    </xdr:from>
    <xdr:ext cx="469744" cy="259045"/>
    <xdr:sp macro="" textlink="">
      <xdr:nvSpPr>
        <xdr:cNvPr id="348" name="【公営住宅】&#10;一人当たり面積平均値テキスト">
          <a:extLst>
            <a:ext uri="{FF2B5EF4-FFF2-40B4-BE49-F238E27FC236}">
              <a16:creationId xmlns:a16="http://schemas.microsoft.com/office/drawing/2014/main" xmlns="" id="{D3743454-7AE2-41DD-B3FC-A5F406714544}"/>
            </a:ext>
          </a:extLst>
        </xdr:cNvPr>
        <xdr:cNvSpPr txBox="1"/>
      </xdr:nvSpPr>
      <xdr:spPr>
        <a:xfrm>
          <a:off x="9467850" y="1465318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101509</xdr:rowOff>
    </xdr:from>
    <xdr:to>
      <xdr:col>55</xdr:col>
      <xdr:colOff>50800</xdr:colOff>
      <xdr:row>86</xdr:row>
      <xdr:rowOff>31659</xdr:rowOff>
    </xdr:to>
    <xdr:sp macro="" textlink="">
      <xdr:nvSpPr>
        <xdr:cNvPr id="349" name="フローチャート: 判断 348">
          <a:extLst>
            <a:ext uri="{FF2B5EF4-FFF2-40B4-BE49-F238E27FC236}">
              <a16:creationId xmlns:a16="http://schemas.microsoft.com/office/drawing/2014/main" xmlns="" id="{FB85C88E-2003-47F7-ACB7-5C56D576163F}"/>
            </a:ext>
          </a:extLst>
        </xdr:cNvPr>
        <xdr:cNvSpPr/>
      </xdr:nvSpPr>
      <xdr:spPr>
        <a:xfrm>
          <a:off x="9394190" y="14670949"/>
          <a:ext cx="9017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100457</xdr:rowOff>
    </xdr:from>
    <xdr:to>
      <xdr:col>50</xdr:col>
      <xdr:colOff>165100</xdr:colOff>
      <xdr:row>86</xdr:row>
      <xdr:rowOff>30607</xdr:rowOff>
    </xdr:to>
    <xdr:sp macro="" textlink="">
      <xdr:nvSpPr>
        <xdr:cNvPr id="350" name="フローチャート: 判断 349">
          <a:extLst>
            <a:ext uri="{FF2B5EF4-FFF2-40B4-BE49-F238E27FC236}">
              <a16:creationId xmlns:a16="http://schemas.microsoft.com/office/drawing/2014/main" xmlns="" id="{5FE58322-D4F7-4BD0-9E0C-863B23F035DA}"/>
            </a:ext>
          </a:extLst>
        </xdr:cNvPr>
        <xdr:cNvSpPr/>
      </xdr:nvSpPr>
      <xdr:spPr>
        <a:xfrm>
          <a:off x="8632190" y="14669897"/>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101828</xdr:rowOff>
    </xdr:from>
    <xdr:to>
      <xdr:col>46</xdr:col>
      <xdr:colOff>38100</xdr:colOff>
      <xdr:row>86</xdr:row>
      <xdr:rowOff>31978</xdr:rowOff>
    </xdr:to>
    <xdr:sp macro="" textlink="">
      <xdr:nvSpPr>
        <xdr:cNvPr id="351" name="フローチャート: 判断 350">
          <a:extLst>
            <a:ext uri="{FF2B5EF4-FFF2-40B4-BE49-F238E27FC236}">
              <a16:creationId xmlns:a16="http://schemas.microsoft.com/office/drawing/2014/main" xmlns="" id="{D97933E3-0A39-45B6-99C9-CF5AC38CB26F}"/>
            </a:ext>
          </a:extLst>
        </xdr:cNvPr>
        <xdr:cNvSpPr/>
      </xdr:nvSpPr>
      <xdr:spPr>
        <a:xfrm>
          <a:off x="7846060" y="14671268"/>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103338</xdr:rowOff>
    </xdr:from>
    <xdr:to>
      <xdr:col>41</xdr:col>
      <xdr:colOff>101600</xdr:colOff>
      <xdr:row>86</xdr:row>
      <xdr:rowOff>33488</xdr:rowOff>
    </xdr:to>
    <xdr:sp macro="" textlink="">
      <xdr:nvSpPr>
        <xdr:cNvPr id="352" name="フローチャート: 判断 351">
          <a:extLst>
            <a:ext uri="{FF2B5EF4-FFF2-40B4-BE49-F238E27FC236}">
              <a16:creationId xmlns:a16="http://schemas.microsoft.com/office/drawing/2014/main" xmlns="" id="{71174245-724D-42DA-86BE-32E8D88936AE}"/>
            </a:ext>
          </a:extLst>
        </xdr:cNvPr>
        <xdr:cNvSpPr/>
      </xdr:nvSpPr>
      <xdr:spPr>
        <a:xfrm>
          <a:off x="7029450" y="14674683"/>
          <a:ext cx="9779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104708</xdr:rowOff>
    </xdr:from>
    <xdr:to>
      <xdr:col>36</xdr:col>
      <xdr:colOff>165100</xdr:colOff>
      <xdr:row>86</xdr:row>
      <xdr:rowOff>34858</xdr:rowOff>
    </xdr:to>
    <xdr:sp macro="" textlink="">
      <xdr:nvSpPr>
        <xdr:cNvPr id="353" name="フローチャート: 判断 352">
          <a:extLst>
            <a:ext uri="{FF2B5EF4-FFF2-40B4-BE49-F238E27FC236}">
              <a16:creationId xmlns:a16="http://schemas.microsoft.com/office/drawing/2014/main" xmlns="" id="{BCBC9EA7-CA0E-4033-8E13-C47EBFBFF2B2}"/>
            </a:ext>
          </a:extLst>
        </xdr:cNvPr>
        <xdr:cNvSpPr/>
      </xdr:nvSpPr>
      <xdr:spPr>
        <a:xfrm>
          <a:off x="6231890" y="14676053"/>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4" name="テキスト ボックス 353">
          <a:extLst>
            <a:ext uri="{FF2B5EF4-FFF2-40B4-BE49-F238E27FC236}">
              <a16:creationId xmlns:a16="http://schemas.microsoft.com/office/drawing/2014/main" xmlns="" id="{43D2D44B-7A6F-41C1-92C3-D8DE65EDC4F3}"/>
            </a:ext>
          </a:extLst>
        </xdr:cNvPr>
        <xdr:cNvSpPr txBox="1"/>
      </xdr:nvSpPr>
      <xdr:spPr>
        <a:xfrm>
          <a:off x="92583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5" name="テキスト ボックス 354">
          <a:extLst>
            <a:ext uri="{FF2B5EF4-FFF2-40B4-BE49-F238E27FC236}">
              <a16:creationId xmlns:a16="http://schemas.microsoft.com/office/drawing/2014/main" xmlns="" id="{A689AF78-D12A-40C0-BE15-C817563E2B8D}"/>
            </a:ext>
          </a:extLst>
        </xdr:cNvPr>
        <xdr:cNvSpPr txBox="1"/>
      </xdr:nvSpPr>
      <xdr:spPr>
        <a:xfrm>
          <a:off x="85153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6" name="テキスト ボックス 355">
          <a:extLst>
            <a:ext uri="{FF2B5EF4-FFF2-40B4-BE49-F238E27FC236}">
              <a16:creationId xmlns:a16="http://schemas.microsoft.com/office/drawing/2014/main" xmlns="" id="{7B26D84E-5F62-414D-B6DE-8DCAC94172E1}"/>
            </a:ext>
          </a:extLst>
        </xdr:cNvPr>
        <xdr:cNvSpPr txBox="1"/>
      </xdr:nvSpPr>
      <xdr:spPr>
        <a:xfrm>
          <a:off x="77177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7" name="テキスト ボックス 356">
          <a:extLst>
            <a:ext uri="{FF2B5EF4-FFF2-40B4-BE49-F238E27FC236}">
              <a16:creationId xmlns:a16="http://schemas.microsoft.com/office/drawing/2014/main" xmlns="" id="{EA1C9B85-95B7-4113-BE33-B0FA8CE787FA}"/>
            </a:ext>
          </a:extLst>
        </xdr:cNvPr>
        <xdr:cNvSpPr txBox="1"/>
      </xdr:nvSpPr>
      <xdr:spPr>
        <a:xfrm>
          <a:off x="69126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8" name="テキスト ボックス 357">
          <a:extLst>
            <a:ext uri="{FF2B5EF4-FFF2-40B4-BE49-F238E27FC236}">
              <a16:creationId xmlns:a16="http://schemas.microsoft.com/office/drawing/2014/main" xmlns="" id="{A1E3E123-CE14-4DDB-A97B-D1C6D948F3F1}"/>
            </a:ext>
          </a:extLst>
        </xdr:cNvPr>
        <xdr:cNvSpPr txBox="1"/>
      </xdr:nvSpPr>
      <xdr:spPr>
        <a:xfrm>
          <a:off x="61150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85506</xdr:rowOff>
    </xdr:from>
    <xdr:to>
      <xdr:col>55</xdr:col>
      <xdr:colOff>50800</xdr:colOff>
      <xdr:row>86</xdr:row>
      <xdr:rowOff>15656</xdr:rowOff>
    </xdr:to>
    <xdr:sp macro="" textlink="">
      <xdr:nvSpPr>
        <xdr:cNvPr id="359" name="楕円 358">
          <a:extLst>
            <a:ext uri="{FF2B5EF4-FFF2-40B4-BE49-F238E27FC236}">
              <a16:creationId xmlns:a16="http://schemas.microsoft.com/office/drawing/2014/main" xmlns="" id="{E6120942-042B-4B7B-B22C-AE174B8AB504}"/>
            </a:ext>
          </a:extLst>
        </xdr:cNvPr>
        <xdr:cNvSpPr/>
      </xdr:nvSpPr>
      <xdr:spPr>
        <a:xfrm>
          <a:off x="9394190" y="14660661"/>
          <a:ext cx="9017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44883</xdr:rowOff>
    </xdr:from>
    <xdr:ext cx="469744" cy="259045"/>
    <xdr:sp macro="" textlink="">
      <xdr:nvSpPr>
        <xdr:cNvPr id="360" name="【公営住宅】&#10;一人当たり面積該当値テキスト">
          <a:extLst>
            <a:ext uri="{FF2B5EF4-FFF2-40B4-BE49-F238E27FC236}">
              <a16:creationId xmlns:a16="http://schemas.microsoft.com/office/drawing/2014/main" xmlns="" id="{C7827ADA-9321-4C12-B6F9-FBA06A6DA2CE}"/>
            </a:ext>
          </a:extLst>
        </xdr:cNvPr>
        <xdr:cNvSpPr txBox="1"/>
      </xdr:nvSpPr>
      <xdr:spPr>
        <a:xfrm>
          <a:off x="9467850" y="14448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85689</xdr:rowOff>
    </xdr:from>
    <xdr:to>
      <xdr:col>50</xdr:col>
      <xdr:colOff>165100</xdr:colOff>
      <xdr:row>86</xdr:row>
      <xdr:rowOff>15839</xdr:rowOff>
    </xdr:to>
    <xdr:sp macro="" textlink="">
      <xdr:nvSpPr>
        <xdr:cNvPr id="361" name="楕円 360">
          <a:extLst>
            <a:ext uri="{FF2B5EF4-FFF2-40B4-BE49-F238E27FC236}">
              <a16:creationId xmlns:a16="http://schemas.microsoft.com/office/drawing/2014/main" xmlns="" id="{7A9FAE29-740D-431C-B6EB-BA0BC0C7087A}"/>
            </a:ext>
          </a:extLst>
        </xdr:cNvPr>
        <xdr:cNvSpPr/>
      </xdr:nvSpPr>
      <xdr:spPr>
        <a:xfrm>
          <a:off x="8632190" y="14660844"/>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136306</xdr:rowOff>
    </xdr:from>
    <xdr:to>
      <xdr:col>55</xdr:col>
      <xdr:colOff>0</xdr:colOff>
      <xdr:row>85</xdr:row>
      <xdr:rowOff>136489</xdr:rowOff>
    </xdr:to>
    <xdr:cxnSp macro="">
      <xdr:nvCxnSpPr>
        <xdr:cNvPr id="362" name="直線コネクタ 361">
          <a:extLst>
            <a:ext uri="{FF2B5EF4-FFF2-40B4-BE49-F238E27FC236}">
              <a16:creationId xmlns:a16="http://schemas.microsoft.com/office/drawing/2014/main" xmlns="" id="{E88DA892-88E4-4FB8-AEAC-76FC3A516C25}"/>
            </a:ext>
          </a:extLst>
        </xdr:cNvPr>
        <xdr:cNvCxnSpPr/>
      </xdr:nvCxnSpPr>
      <xdr:spPr>
        <a:xfrm flipV="1">
          <a:off x="8686800" y="14705746"/>
          <a:ext cx="742950" cy="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86740</xdr:rowOff>
    </xdr:from>
    <xdr:to>
      <xdr:col>46</xdr:col>
      <xdr:colOff>38100</xdr:colOff>
      <xdr:row>86</xdr:row>
      <xdr:rowOff>16890</xdr:rowOff>
    </xdr:to>
    <xdr:sp macro="" textlink="">
      <xdr:nvSpPr>
        <xdr:cNvPr id="363" name="楕円 362">
          <a:extLst>
            <a:ext uri="{FF2B5EF4-FFF2-40B4-BE49-F238E27FC236}">
              <a16:creationId xmlns:a16="http://schemas.microsoft.com/office/drawing/2014/main" xmlns="" id="{BC35C9F4-1934-4C9E-811E-5DA64E931CEA}"/>
            </a:ext>
          </a:extLst>
        </xdr:cNvPr>
        <xdr:cNvSpPr/>
      </xdr:nvSpPr>
      <xdr:spPr>
        <a:xfrm>
          <a:off x="7846060" y="14661895"/>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136489</xdr:rowOff>
    </xdr:from>
    <xdr:to>
      <xdr:col>50</xdr:col>
      <xdr:colOff>114300</xdr:colOff>
      <xdr:row>85</xdr:row>
      <xdr:rowOff>137540</xdr:rowOff>
    </xdr:to>
    <xdr:cxnSp macro="">
      <xdr:nvCxnSpPr>
        <xdr:cNvPr id="364" name="直線コネクタ 363">
          <a:extLst>
            <a:ext uri="{FF2B5EF4-FFF2-40B4-BE49-F238E27FC236}">
              <a16:creationId xmlns:a16="http://schemas.microsoft.com/office/drawing/2014/main" xmlns="" id="{06D8B483-2177-4F04-BF20-1D7BFA5F0DAC}"/>
            </a:ext>
          </a:extLst>
        </xdr:cNvPr>
        <xdr:cNvCxnSpPr/>
      </xdr:nvCxnSpPr>
      <xdr:spPr>
        <a:xfrm flipV="1">
          <a:off x="7889240" y="14705929"/>
          <a:ext cx="797560" cy="1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88250</xdr:rowOff>
    </xdr:from>
    <xdr:to>
      <xdr:col>41</xdr:col>
      <xdr:colOff>101600</xdr:colOff>
      <xdr:row>86</xdr:row>
      <xdr:rowOff>18400</xdr:rowOff>
    </xdr:to>
    <xdr:sp macro="" textlink="">
      <xdr:nvSpPr>
        <xdr:cNvPr id="365" name="楕円 364">
          <a:extLst>
            <a:ext uri="{FF2B5EF4-FFF2-40B4-BE49-F238E27FC236}">
              <a16:creationId xmlns:a16="http://schemas.microsoft.com/office/drawing/2014/main" xmlns="" id="{A3F1E104-567F-4730-B43C-0C0BA3AD6AF2}"/>
            </a:ext>
          </a:extLst>
        </xdr:cNvPr>
        <xdr:cNvSpPr/>
      </xdr:nvSpPr>
      <xdr:spPr>
        <a:xfrm>
          <a:off x="7029450" y="14665310"/>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137540</xdr:rowOff>
    </xdr:from>
    <xdr:to>
      <xdr:col>45</xdr:col>
      <xdr:colOff>177800</xdr:colOff>
      <xdr:row>85</xdr:row>
      <xdr:rowOff>139050</xdr:rowOff>
    </xdr:to>
    <xdr:cxnSp macro="">
      <xdr:nvCxnSpPr>
        <xdr:cNvPr id="366" name="直線コネクタ 365">
          <a:extLst>
            <a:ext uri="{FF2B5EF4-FFF2-40B4-BE49-F238E27FC236}">
              <a16:creationId xmlns:a16="http://schemas.microsoft.com/office/drawing/2014/main" xmlns="" id="{41A564D1-9A4E-45A5-B9ED-7F0A7B36B864}"/>
            </a:ext>
          </a:extLst>
        </xdr:cNvPr>
        <xdr:cNvCxnSpPr/>
      </xdr:nvCxnSpPr>
      <xdr:spPr>
        <a:xfrm flipV="1">
          <a:off x="7084060" y="14706980"/>
          <a:ext cx="805180" cy="1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89438</xdr:rowOff>
    </xdr:from>
    <xdr:to>
      <xdr:col>36</xdr:col>
      <xdr:colOff>165100</xdr:colOff>
      <xdr:row>86</xdr:row>
      <xdr:rowOff>19588</xdr:rowOff>
    </xdr:to>
    <xdr:sp macro="" textlink="">
      <xdr:nvSpPr>
        <xdr:cNvPr id="367" name="楕円 366">
          <a:extLst>
            <a:ext uri="{FF2B5EF4-FFF2-40B4-BE49-F238E27FC236}">
              <a16:creationId xmlns:a16="http://schemas.microsoft.com/office/drawing/2014/main" xmlns="" id="{1ABCB5B5-299B-43EA-91E0-BB89CBE45F36}"/>
            </a:ext>
          </a:extLst>
        </xdr:cNvPr>
        <xdr:cNvSpPr/>
      </xdr:nvSpPr>
      <xdr:spPr>
        <a:xfrm>
          <a:off x="6231890" y="14666498"/>
          <a:ext cx="10922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139050</xdr:rowOff>
    </xdr:from>
    <xdr:to>
      <xdr:col>41</xdr:col>
      <xdr:colOff>50800</xdr:colOff>
      <xdr:row>85</xdr:row>
      <xdr:rowOff>140238</xdr:rowOff>
    </xdr:to>
    <xdr:cxnSp macro="">
      <xdr:nvCxnSpPr>
        <xdr:cNvPr id="368" name="直線コネクタ 367">
          <a:extLst>
            <a:ext uri="{FF2B5EF4-FFF2-40B4-BE49-F238E27FC236}">
              <a16:creationId xmlns:a16="http://schemas.microsoft.com/office/drawing/2014/main" xmlns="" id="{2B8D44FB-AF16-4E5B-B306-0E4EFA7EB3CE}"/>
            </a:ext>
          </a:extLst>
        </xdr:cNvPr>
        <xdr:cNvCxnSpPr/>
      </xdr:nvCxnSpPr>
      <xdr:spPr>
        <a:xfrm flipV="1">
          <a:off x="6286500" y="14708490"/>
          <a:ext cx="797560" cy="1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86</xdr:row>
      <xdr:rowOff>21734</xdr:rowOff>
    </xdr:from>
    <xdr:ext cx="469744" cy="259045"/>
    <xdr:sp macro="" textlink="">
      <xdr:nvSpPr>
        <xdr:cNvPr id="369" name="n_1aveValue【公営住宅】&#10;一人当たり面積">
          <a:extLst>
            <a:ext uri="{FF2B5EF4-FFF2-40B4-BE49-F238E27FC236}">
              <a16:creationId xmlns:a16="http://schemas.microsoft.com/office/drawing/2014/main" xmlns="" id="{0659077B-2920-44A5-9018-8EF71E7D71F0}"/>
            </a:ext>
          </a:extLst>
        </xdr:cNvPr>
        <xdr:cNvSpPr txBox="1"/>
      </xdr:nvSpPr>
      <xdr:spPr>
        <a:xfrm>
          <a:off x="8454467" y="147626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23105</xdr:rowOff>
    </xdr:from>
    <xdr:ext cx="469744" cy="259045"/>
    <xdr:sp macro="" textlink="">
      <xdr:nvSpPr>
        <xdr:cNvPr id="370" name="n_2aveValue【公営住宅】&#10;一人当たり面積">
          <a:extLst>
            <a:ext uri="{FF2B5EF4-FFF2-40B4-BE49-F238E27FC236}">
              <a16:creationId xmlns:a16="http://schemas.microsoft.com/office/drawing/2014/main" xmlns="" id="{BB138BE8-8843-409F-A528-5481731893F1}"/>
            </a:ext>
          </a:extLst>
        </xdr:cNvPr>
        <xdr:cNvSpPr txBox="1"/>
      </xdr:nvSpPr>
      <xdr:spPr>
        <a:xfrm>
          <a:off x="7673417" y="14763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24615</xdr:rowOff>
    </xdr:from>
    <xdr:ext cx="469744" cy="259045"/>
    <xdr:sp macro="" textlink="">
      <xdr:nvSpPr>
        <xdr:cNvPr id="371" name="n_3aveValue【公営住宅】&#10;一人当たり面積">
          <a:extLst>
            <a:ext uri="{FF2B5EF4-FFF2-40B4-BE49-F238E27FC236}">
              <a16:creationId xmlns:a16="http://schemas.microsoft.com/office/drawing/2014/main" xmlns="" id="{1F5C2F35-EA5F-41E2-8A22-1E6430D77C87}"/>
            </a:ext>
          </a:extLst>
        </xdr:cNvPr>
        <xdr:cNvSpPr txBox="1"/>
      </xdr:nvSpPr>
      <xdr:spPr>
        <a:xfrm>
          <a:off x="6866332" y="147655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25985</xdr:rowOff>
    </xdr:from>
    <xdr:ext cx="469744" cy="259045"/>
    <xdr:sp macro="" textlink="">
      <xdr:nvSpPr>
        <xdr:cNvPr id="372" name="n_4aveValue【公営住宅】&#10;一人当たり面積">
          <a:extLst>
            <a:ext uri="{FF2B5EF4-FFF2-40B4-BE49-F238E27FC236}">
              <a16:creationId xmlns:a16="http://schemas.microsoft.com/office/drawing/2014/main" xmlns="" id="{ECBDCC82-B6B4-4BC2-981E-60D98DDFED3A}"/>
            </a:ext>
          </a:extLst>
        </xdr:cNvPr>
        <xdr:cNvSpPr txBox="1"/>
      </xdr:nvSpPr>
      <xdr:spPr>
        <a:xfrm>
          <a:off x="6068772" y="147668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84</xdr:row>
      <xdr:rowOff>32366</xdr:rowOff>
    </xdr:from>
    <xdr:ext cx="469744" cy="259045"/>
    <xdr:sp macro="" textlink="">
      <xdr:nvSpPr>
        <xdr:cNvPr id="373" name="n_1mainValue【公営住宅】&#10;一人当たり面積">
          <a:extLst>
            <a:ext uri="{FF2B5EF4-FFF2-40B4-BE49-F238E27FC236}">
              <a16:creationId xmlns:a16="http://schemas.microsoft.com/office/drawing/2014/main" xmlns="" id="{41FE8D9F-94A0-4F6B-9492-61565C7F4D9B}"/>
            </a:ext>
          </a:extLst>
        </xdr:cNvPr>
        <xdr:cNvSpPr txBox="1"/>
      </xdr:nvSpPr>
      <xdr:spPr>
        <a:xfrm>
          <a:off x="8454467" y="144322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33417</xdr:rowOff>
    </xdr:from>
    <xdr:ext cx="469744" cy="259045"/>
    <xdr:sp macro="" textlink="">
      <xdr:nvSpPr>
        <xdr:cNvPr id="374" name="n_2mainValue【公営住宅】&#10;一人当たり面積">
          <a:extLst>
            <a:ext uri="{FF2B5EF4-FFF2-40B4-BE49-F238E27FC236}">
              <a16:creationId xmlns:a16="http://schemas.microsoft.com/office/drawing/2014/main" xmlns="" id="{B903E7B4-C895-4CA7-821D-394C01338929}"/>
            </a:ext>
          </a:extLst>
        </xdr:cNvPr>
        <xdr:cNvSpPr txBox="1"/>
      </xdr:nvSpPr>
      <xdr:spPr>
        <a:xfrm>
          <a:off x="7673417" y="144333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34927</xdr:rowOff>
    </xdr:from>
    <xdr:ext cx="469744" cy="259045"/>
    <xdr:sp macro="" textlink="">
      <xdr:nvSpPr>
        <xdr:cNvPr id="375" name="n_3mainValue【公営住宅】&#10;一人当たり面積">
          <a:extLst>
            <a:ext uri="{FF2B5EF4-FFF2-40B4-BE49-F238E27FC236}">
              <a16:creationId xmlns:a16="http://schemas.microsoft.com/office/drawing/2014/main" xmlns="" id="{AC2E6818-9969-44D5-A3F3-20F51C0BDA42}"/>
            </a:ext>
          </a:extLst>
        </xdr:cNvPr>
        <xdr:cNvSpPr txBox="1"/>
      </xdr:nvSpPr>
      <xdr:spPr>
        <a:xfrm>
          <a:off x="6866332" y="14436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36115</xdr:rowOff>
    </xdr:from>
    <xdr:ext cx="469744" cy="259045"/>
    <xdr:sp macro="" textlink="">
      <xdr:nvSpPr>
        <xdr:cNvPr id="376" name="n_4mainValue【公営住宅】&#10;一人当たり面積">
          <a:extLst>
            <a:ext uri="{FF2B5EF4-FFF2-40B4-BE49-F238E27FC236}">
              <a16:creationId xmlns:a16="http://schemas.microsoft.com/office/drawing/2014/main" xmlns="" id="{664B9BE6-A1DE-4DBC-8235-F3DD483DCBE1}"/>
            </a:ext>
          </a:extLst>
        </xdr:cNvPr>
        <xdr:cNvSpPr txBox="1"/>
      </xdr:nvSpPr>
      <xdr:spPr>
        <a:xfrm>
          <a:off x="6068772" y="144379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7" name="正方形/長方形 376">
          <a:extLst>
            <a:ext uri="{FF2B5EF4-FFF2-40B4-BE49-F238E27FC236}">
              <a16:creationId xmlns:a16="http://schemas.microsoft.com/office/drawing/2014/main" xmlns="" id="{746904E7-86A0-45D5-897C-5D05842CC857}"/>
            </a:ext>
          </a:extLst>
        </xdr:cNvPr>
        <xdr:cNvSpPr/>
      </xdr:nvSpPr>
      <xdr:spPr>
        <a:xfrm>
          <a:off x="685800" y="1561719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8" name="正方形/長方形 377">
          <a:extLst>
            <a:ext uri="{FF2B5EF4-FFF2-40B4-BE49-F238E27FC236}">
              <a16:creationId xmlns:a16="http://schemas.microsoft.com/office/drawing/2014/main" xmlns="" id="{06A4FA2D-6E6C-4DB7-BBD9-4611A2AC576C}"/>
            </a:ext>
          </a:extLst>
        </xdr:cNvPr>
        <xdr:cNvSpPr/>
      </xdr:nvSpPr>
      <xdr:spPr>
        <a:xfrm>
          <a:off x="8166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9" name="正方形/長方形 378">
          <a:extLst>
            <a:ext uri="{FF2B5EF4-FFF2-40B4-BE49-F238E27FC236}">
              <a16:creationId xmlns:a16="http://schemas.microsoft.com/office/drawing/2014/main" xmlns="" id="{F04995B1-AD5D-4298-832F-9F104A6106E5}"/>
            </a:ext>
          </a:extLst>
        </xdr:cNvPr>
        <xdr:cNvSpPr/>
      </xdr:nvSpPr>
      <xdr:spPr>
        <a:xfrm>
          <a:off x="8166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0" name="正方形/長方形 379">
          <a:extLst>
            <a:ext uri="{FF2B5EF4-FFF2-40B4-BE49-F238E27FC236}">
              <a16:creationId xmlns:a16="http://schemas.microsoft.com/office/drawing/2014/main" xmlns="" id="{90B7B6C5-E00E-425B-A69B-BCD559D398C6}"/>
            </a:ext>
          </a:extLst>
        </xdr:cNvPr>
        <xdr:cNvSpPr/>
      </xdr:nvSpPr>
      <xdr:spPr>
        <a:xfrm>
          <a:off x="17145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1" name="正方形/長方形 380">
          <a:extLst>
            <a:ext uri="{FF2B5EF4-FFF2-40B4-BE49-F238E27FC236}">
              <a16:creationId xmlns:a16="http://schemas.microsoft.com/office/drawing/2014/main" xmlns="" id="{07FE9671-A1FB-4AF5-88F6-F4D64CDCFBAC}"/>
            </a:ext>
          </a:extLst>
        </xdr:cNvPr>
        <xdr:cNvSpPr/>
      </xdr:nvSpPr>
      <xdr:spPr>
        <a:xfrm>
          <a:off x="17145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2" name="正方形/長方形 381">
          <a:extLst>
            <a:ext uri="{FF2B5EF4-FFF2-40B4-BE49-F238E27FC236}">
              <a16:creationId xmlns:a16="http://schemas.microsoft.com/office/drawing/2014/main" xmlns="" id="{11881786-1AC0-460E-B456-3D3900F5A95F}"/>
            </a:ext>
          </a:extLst>
        </xdr:cNvPr>
        <xdr:cNvSpPr/>
      </xdr:nvSpPr>
      <xdr:spPr>
        <a:xfrm>
          <a:off x="27432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3" name="正方形/長方形 382">
          <a:extLst>
            <a:ext uri="{FF2B5EF4-FFF2-40B4-BE49-F238E27FC236}">
              <a16:creationId xmlns:a16="http://schemas.microsoft.com/office/drawing/2014/main" xmlns="" id="{234BA187-25E9-4205-98DB-F1911F31EAE5}"/>
            </a:ext>
          </a:extLst>
        </xdr:cNvPr>
        <xdr:cNvSpPr/>
      </xdr:nvSpPr>
      <xdr:spPr>
        <a:xfrm>
          <a:off x="27432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4" name="正方形/長方形 383">
          <a:extLst>
            <a:ext uri="{FF2B5EF4-FFF2-40B4-BE49-F238E27FC236}">
              <a16:creationId xmlns:a16="http://schemas.microsoft.com/office/drawing/2014/main" xmlns="" id="{1EE4C1C2-29E8-49F8-A27C-6A92241751D7}"/>
            </a:ext>
          </a:extLst>
        </xdr:cNvPr>
        <xdr:cNvSpPr/>
      </xdr:nvSpPr>
      <xdr:spPr>
        <a:xfrm>
          <a:off x="685800" y="1676019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5" name="テキスト ボックス 384">
          <a:extLst>
            <a:ext uri="{FF2B5EF4-FFF2-40B4-BE49-F238E27FC236}">
              <a16:creationId xmlns:a16="http://schemas.microsoft.com/office/drawing/2014/main" xmlns="" id="{2D1FFB00-4AE5-4182-B9F0-358FEBA5FE37}"/>
            </a:ext>
          </a:extLst>
        </xdr:cNvPr>
        <xdr:cNvSpPr txBox="1"/>
      </xdr:nvSpPr>
      <xdr:spPr>
        <a:xfrm>
          <a:off x="66675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6" name="直線コネクタ 385">
          <a:extLst>
            <a:ext uri="{FF2B5EF4-FFF2-40B4-BE49-F238E27FC236}">
              <a16:creationId xmlns:a16="http://schemas.microsoft.com/office/drawing/2014/main" xmlns="" id="{6F2E8A0A-2C28-456E-8237-A590E4B345D8}"/>
            </a:ext>
          </a:extLst>
        </xdr:cNvPr>
        <xdr:cNvCxnSpPr/>
      </xdr:nvCxnSpPr>
      <xdr:spPr>
        <a:xfrm>
          <a:off x="685800" y="19046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87" name="テキスト ボックス 386">
          <a:extLst>
            <a:ext uri="{FF2B5EF4-FFF2-40B4-BE49-F238E27FC236}">
              <a16:creationId xmlns:a16="http://schemas.microsoft.com/office/drawing/2014/main" xmlns="" id="{8F3B6CFF-B2DF-4835-85B7-FDF0216389B1}"/>
            </a:ext>
          </a:extLst>
        </xdr:cNvPr>
        <xdr:cNvSpPr txBox="1"/>
      </xdr:nvSpPr>
      <xdr:spPr>
        <a:xfrm>
          <a:off x="273866" y="1890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88" name="直線コネクタ 387">
          <a:extLst>
            <a:ext uri="{FF2B5EF4-FFF2-40B4-BE49-F238E27FC236}">
              <a16:creationId xmlns:a16="http://schemas.microsoft.com/office/drawing/2014/main" xmlns="" id="{B44D958D-DCDD-4A97-8AE6-758B77E37CD8}"/>
            </a:ext>
          </a:extLst>
        </xdr:cNvPr>
        <xdr:cNvCxnSpPr/>
      </xdr:nvCxnSpPr>
      <xdr:spPr>
        <a:xfrm>
          <a:off x="685800" y="187234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89" name="テキスト ボックス 388">
          <a:extLst>
            <a:ext uri="{FF2B5EF4-FFF2-40B4-BE49-F238E27FC236}">
              <a16:creationId xmlns:a16="http://schemas.microsoft.com/office/drawing/2014/main" xmlns="" id="{7D1965EB-FD96-482F-899A-6ED69323A726}"/>
            </a:ext>
          </a:extLst>
        </xdr:cNvPr>
        <xdr:cNvSpPr txBox="1"/>
      </xdr:nvSpPr>
      <xdr:spPr>
        <a:xfrm>
          <a:off x="273866" y="1857739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90" name="直線コネクタ 389">
          <a:extLst>
            <a:ext uri="{FF2B5EF4-FFF2-40B4-BE49-F238E27FC236}">
              <a16:creationId xmlns:a16="http://schemas.microsoft.com/office/drawing/2014/main" xmlns="" id="{27396290-24F4-49AA-8348-C104802B2AF4}"/>
            </a:ext>
          </a:extLst>
        </xdr:cNvPr>
        <xdr:cNvCxnSpPr/>
      </xdr:nvCxnSpPr>
      <xdr:spPr>
        <a:xfrm>
          <a:off x="685800" y="1840066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91" name="テキスト ボックス 390">
          <a:extLst>
            <a:ext uri="{FF2B5EF4-FFF2-40B4-BE49-F238E27FC236}">
              <a16:creationId xmlns:a16="http://schemas.microsoft.com/office/drawing/2014/main" xmlns="" id="{9E3DFD04-3742-442F-9AF1-D4637CFA98FF}"/>
            </a:ext>
          </a:extLst>
        </xdr:cNvPr>
        <xdr:cNvSpPr txBox="1"/>
      </xdr:nvSpPr>
      <xdr:spPr>
        <a:xfrm>
          <a:off x="343701" y="1825653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92" name="直線コネクタ 391">
          <a:extLst>
            <a:ext uri="{FF2B5EF4-FFF2-40B4-BE49-F238E27FC236}">
              <a16:creationId xmlns:a16="http://schemas.microsoft.com/office/drawing/2014/main" xmlns="" id="{B6C33EB6-D466-4188-A2B0-B28C95184760}"/>
            </a:ext>
          </a:extLst>
        </xdr:cNvPr>
        <xdr:cNvCxnSpPr/>
      </xdr:nvCxnSpPr>
      <xdr:spPr>
        <a:xfrm>
          <a:off x="685800" y="1806838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93" name="テキスト ボックス 392">
          <a:extLst>
            <a:ext uri="{FF2B5EF4-FFF2-40B4-BE49-F238E27FC236}">
              <a16:creationId xmlns:a16="http://schemas.microsoft.com/office/drawing/2014/main" xmlns="" id="{C65D0480-EEDE-4B76-9E0B-5D96C5C7A948}"/>
            </a:ext>
          </a:extLst>
        </xdr:cNvPr>
        <xdr:cNvSpPr txBox="1"/>
      </xdr:nvSpPr>
      <xdr:spPr>
        <a:xfrm>
          <a:off x="343701" y="1792425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94" name="直線コネクタ 393">
          <a:extLst>
            <a:ext uri="{FF2B5EF4-FFF2-40B4-BE49-F238E27FC236}">
              <a16:creationId xmlns:a16="http://schemas.microsoft.com/office/drawing/2014/main" xmlns="" id="{8A87F1A6-09E4-4945-8F53-2F45F67C6D9B}"/>
            </a:ext>
          </a:extLst>
        </xdr:cNvPr>
        <xdr:cNvCxnSpPr/>
      </xdr:nvCxnSpPr>
      <xdr:spPr>
        <a:xfrm>
          <a:off x="685800" y="1774561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95" name="テキスト ボックス 394">
          <a:extLst>
            <a:ext uri="{FF2B5EF4-FFF2-40B4-BE49-F238E27FC236}">
              <a16:creationId xmlns:a16="http://schemas.microsoft.com/office/drawing/2014/main" xmlns="" id="{AE30CF8C-322E-46F2-9DAA-07B3050BF0F2}"/>
            </a:ext>
          </a:extLst>
        </xdr:cNvPr>
        <xdr:cNvSpPr txBox="1"/>
      </xdr:nvSpPr>
      <xdr:spPr>
        <a:xfrm>
          <a:off x="34370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96" name="直線コネクタ 395">
          <a:extLst>
            <a:ext uri="{FF2B5EF4-FFF2-40B4-BE49-F238E27FC236}">
              <a16:creationId xmlns:a16="http://schemas.microsoft.com/office/drawing/2014/main" xmlns="" id="{5B7D3F27-6CD3-4B5E-AD2F-A6277C58A87B}"/>
            </a:ext>
          </a:extLst>
        </xdr:cNvPr>
        <xdr:cNvCxnSpPr/>
      </xdr:nvCxnSpPr>
      <xdr:spPr>
        <a:xfrm>
          <a:off x="685800" y="1741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97" name="テキスト ボックス 396">
          <a:extLst>
            <a:ext uri="{FF2B5EF4-FFF2-40B4-BE49-F238E27FC236}">
              <a16:creationId xmlns:a16="http://schemas.microsoft.com/office/drawing/2014/main" xmlns="" id="{190AA6E5-2048-4E8C-B5E2-341BEE82A441}"/>
            </a:ext>
          </a:extLst>
        </xdr:cNvPr>
        <xdr:cNvSpPr txBox="1"/>
      </xdr:nvSpPr>
      <xdr:spPr>
        <a:xfrm>
          <a:off x="343701" y="1727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98" name="直線コネクタ 397">
          <a:extLst>
            <a:ext uri="{FF2B5EF4-FFF2-40B4-BE49-F238E27FC236}">
              <a16:creationId xmlns:a16="http://schemas.microsoft.com/office/drawing/2014/main" xmlns="" id="{5F4F1537-E839-4BE5-B1E7-4423B313E5AD}"/>
            </a:ext>
          </a:extLst>
        </xdr:cNvPr>
        <xdr:cNvCxnSpPr/>
      </xdr:nvCxnSpPr>
      <xdr:spPr>
        <a:xfrm>
          <a:off x="685800" y="170905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399" name="テキスト ボックス 398">
          <a:extLst>
            <a:ext uri="{FF2B5EF4-FFF2-40B4-BE49-F238E27FC236}">
              <a16:creationId xmlns:a16="http://schemas.microsoft.com/office/drawing/2014/main" xmlns="" id="{7139AB58-0337-42FF-A234-3238450D95E8}"/>
            </a:ext>
          </a:extLst>
        </xdr:cNvPr>
        <xdr:cNvSpPr txBox="1"/>
      </xdr:nvSpPr>
      <xdr:spPr>
        <a:xfrm>
          <a:off x="386866" y="16946443"/>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400" name="直線コネクタ 399">
          <a:extLst>
            <a:ext uri="{FF2B5EF4-FFF2-40B4-BE49-F238E27FC236}">
              <a16:creationId xmlns:a16="http://schemas.microsoft.com/office/drawing/2014/main" xmlns="" id="{F5AB34F4-7D0E-4F7E-9C23-CD7325A19F92}"/>
            </a:ext>
          </a:extLst>
        </xdr:cNvPr>
        <xdr:cNvCxnSpPr/>
      </xdr:nvCxnSpPr>
      <xdr:spPr>
        <a:xfrm>
          <a:off x="685800" y="1676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401" name="【港湾・漁港】&#10;有形固定資産減価償却率グラフ枠">
          <a:extLst>
            <a:ext uri="{FF2B5EF4-FFF2-40B4-BE49-F238E27FC236}">
              <a16:creationId xmlns:a16="http://schemas.microsoft.com/office/drawing/2014/main" xmlns="" id="{9663336C-74CE-4951-90AD-068E376450C4}"/>
            </a:ext>
          </a:extLst>
        </xdr:cNvPr>
        <xdr:cNvSpPr/>
      </xdr:nvSpPr>
      <xdr:spPr>
        <a:xfrm>
          <a:off x="685800" y="1676019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20682</xdr:rowOff>
    </xdr:from>
    <xdr:to>
      <xdr:col>24</xdr:col>
      <xdr:colOff>62865</xdr:colOff>
      <xdr:row>109</xdr:row>
      <xdr:rowOff>35379</xdr:rowOff>
    </xdr:to>
    <xdr:cxnSp macro="">
      <xdr:nvCxnSpPr>
        <xdr:cNvPr id="402" name="直線コネクタ 401">
          <a:extLst>
            <a:ext uri="{FF2B5EF4-FFF2-40B4-BE49-F238E27FC236}">
              <a16:creationId xmlns:a16="http://schemas.microsoft.com/office/drawing/2014/main" xmlns="" id="{44BDAA35-183D-496B-BDD9-E88F9F364C66}"/>
            </a:ext>
          </a:extLst>
        </xdr:cNvPr>
        <xdr:cNvCxnSpPr/>
      </xdr:nvCxnSpPr>
      <xdr:spPr>
        <a:xfrm flipV="1">
          <a:off x="4173855" y="17161872"/>
          <a:ext cx="0" cy="15615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109</xdr:row>
      <xdr:rowOff>39206</xdr:rowOff>
    </xdr:from>
    <xdr:ext cx="469744" cy="259045"/>
    <xdr:sp macro="" textlink="">
      <xdr:nvSpPr>
        <xdr:cNvPr id="403" name="【港湾・漁港】&#10;有形固定資産減価償却率最小値テキスト">
          <a:extLst>
            <a:ext uri="{FF2B5EF4-FFF2-40B4-BE49-F238E27FC236}">
              <a16:creationId xmlns:a16="http://schemas.microsoft.com/office/drawing/2014/main" xmlns="" id="{4787493C-C92D-4726-8C2F-3067E0FA345C}"/>
            </a:ext>
          </a:extLst>
        </xdr:cNvPr>
        <xdr:cNvSpPr txBox="1"/>
      </xdr:nvSpPr>
      <xdr:spPr>
        <a:xfrm>
          <a:off x="421259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109</xdr:row>
      <xdr:rowOff>35379</xdr:rowOff>
    </xdr:from>
    <xdr:to>
      <xdr:col>24</xdr:col>
      <xdr:colOff>152400</xdr:colOff>
      <xdr:row>109</xdr:row>
      <xdr:rowOff>35379</xdr:rowOff>
    </xdr:to>
    <xdr:cxnSp macro="">
      <xdr:nvCxnSpPr>
        <xdr:cNvPr id="404" name="直線コネクタ 403">
          <a:extLst>
            <a:ext uri="{FF2B5EF4-FFF2-40B4-BE49-F238E27FC236}">
              <a16:creationId xmlns:a16="http://schemas.microsoft.com/office/drawing/2014/main" xmlns="" id="{42B0579F-1DB0-4701-A170-7B15A761F76F}"/>
            </a:ext>
          </a:extLst>
        </xdr:cNvPr>
        <xdr:cNvCxnSpPr/>
      </xdr:nvCxnSpPr>
      <xdr:spPr>
        <a:xfrm>
          <a:off x="4112260" y="1872342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138809</xdr:rowOff>
    </xdr:from>
    <xdr:ext cx="340478" cy="259045"/>
    <xdr:sp macro="" textlink="">
      <xdr:nvSpPr>
        <xdr:cNvPr id="405" name="【港湾・漁港】&#10;有形固定資産減価償却率最大値テキスト">
          <a:extLst>
            <a:ext uri="{FF2B5EF4-FFF2-40B4-BE49-F238E27FC236}">
              <a16:creationId xmlns:a16="http://schemas.microsoft.com/office/drawing/2014/main" xmlns="" id="{0DD2B58B-0793-41F3-9981-F5F3BC7099DB}"/>
            </a:ext>
          </a:extLst>
        </xdr:cNvPr>
        <xdr:cNvSpPr txBox="1"/>
      </xdr:nvSpPr>
      <xdr:spPr>
        <a:xfrm>
          <a:off x="4212590" y="169370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20682</xdr:rowOff>
    </xdr:from>
    <xdr:to>
      <xdr:col>24</xdr:col>
      <xdr:colOff>152400</xdr:colOff>
      <xdr:row>100</xdr:row>
      <xdr:rowOff>20682</xdr:rowOff>
    </xdr:to>
    <xdr:cxnSp macro="">
      <xdr:nvCxnSpPr>
        <xdr:cNvPr id="406" name="直線コネクタ 405">
          <a:extLst>
            <a:ext uri="{FF2B5EF4-FFF2-40B4-BE49-F238E27FC236}">
              <a16:creationId xmlns:a16="http://schemas.microsoft.com/office/drawing/2014/main" xmlns="" id="{B40CCF81-E385-4CAD-B895-6EF895531671}"/>
            </a:ext>
          </a:extLst>
        </xdr:cNvPr>
        <xdr:cNvCxnSpPr/>
      </xdr:nvCxnSpPr>
      <xdr:spPr>
        <a:xfrm>
          <a:off x="4112260" y="17161872"/>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104</xdr:row>
      <xdr:rowOff>137721</xdr:rowOff>
    </xdr:from>
    <xdr:ext cx="405111" cy="259045"/>
    <xdr:sp macro="" textlink="">
      <xdr:nvSpPr>
        <xdr:cNvPr id="407" name="【港湾・漁港】&#10;有形固定資産減価償却率平均値テキスト">
          <a:extLst>
            <a:ext uri="{FF2B5EF4-FFF2-40B4-BE49-F238E27FC236}">
              <a16:creationId xmlns:a16="http://schemas.microsoft.com/office/drawing/2014/main" xmlns="" id="{0C3DCE6D-B58C-412B-87E8-853886D86F5B}"/>
            </a:ext>
          </a:extLst>
        </xdr:cNvPr>
        <xdr:cNvSpPr txBox="1"/>
      </xdr:nvSpPr>
      <xdr:spPr>
        <a:xfrm>
          <a:off x="4212590" y="1796471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159294</xdr:rowOff>
    </xdr:from>
    <xdr:to>
      <xdr:col>24</xdr:col>
      <xdr:colOff>114300</xdr:colOff>
      <xdr:row>105</xdr:row>
      <xdr:rowOff>89444</xdr:rowOff>
    </xdr:to>
    <xdr:sp macro="" textlink="">
      <xdr:nvSpPr>
        <xdr:cNvPr id="408" name="フローチャート: 判断 407">
          <a:extLst>
            <a:ext uri="{FF2B5EF4-FFF2-40B4-BE49-F238E27FC236}">
              <a16:creationId xmlns:a16="http://schemas.microsoft.com/office/drawing/2014/main" xmlns="" id="{5215E567-085B-4CE5-97E2-EC0B7ADFB7DB}"/>
            </a:ext>
          </a:extLst>
        </xdr:cNvPr>
        <xdr:cNvSpPr/>
      </xdr:nvSpPr>
      <xdr:spPr>
        <a:xfrm>
          <a:off x="4131310" y="17991999"/>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121738</xdr:rowOff>
    </xdr:from>
    <xdr:to>
      <xdr:col>20</xdr:col>
      <xdr:colOff>38100</xdr:colOff>
      <xdr:row>105</xdr:row>
      <xdr:rowOff>51888</xdr:rowOff>
    </xdr:to>
    <xdr:sp macro="" textlink="">
      <xdr:nvSpPr>
        <xdr:cNvPr id="409" name="フローチャート: 判断 408">
          <a:extLst>
            <a:ext uri="{FF2B5EF4-FFF2-40B4-BE49-F238E27FC236}">
              <a16:creationId xmlns:a16="http://schemas.microsoft.com/office/drawing/2014/main" xmlns="" id="{B537F83A-9126-40E0-AAAA-46C29330CC9C}"/>
            </a:ext>
          </a:extLst>
        </xdr:cNvPr>
        <xdr:cNvSpPr/>
      </xdr:nvSpPr>
      <xdr:spPr>
        <a:xfrm>
          <a:off x="3388360" y="17954443"/>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95613</xdr:rowOff>
    </xdr:from>
    <xdr:to>
      <xdr:col>15</xdr:col>
      <xdr:colOff>101600</xdr:colOff>
      <xdr:row>105</xdr:row>
      <xdr:rowOff>25763</xdr:rowOff>
    </xdr:to>
    <xdr:sp macro="" textlink="">
      <xdr:nvSpPr>
        <xdr:cNvPr id="410" name="フローチャート: 判断 409">
          <a:extLst>
            <a:ext uri="{FF2B5EF4-FFF2-40B4-BE49-F238E27FC236}">
              <a16:creationId xmlns:a16="http://schemas.microsoft.com/office/drawing/2014/main" xmlns="" id="{256F7422-755E-4C65-A159-AB9327667F9B}"/>
            </a:ext>
          </a:extLst>
        </xdr:cNvPr>
        <xdr:cNvSpPr/>
      </xdr:nvSpPr>
      <xdr:spPr>
        <a:xfrm>
          <a:off x="2571750" y="17922603"/>
          <a:ext cx="9779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98879</xdr:rowOff>
    </xdr:from>
    <xdr:to>
      <xdr:col>10</xdr:col>
      <xdr:colOff>165100</xdr:colOff>
      <xdr:row>105</xdr:row>
      <xdr:rowOff>29029</xdr:rowOff>
    </xdr:to>
    <xdr:sp macro="" textlink="">
      <xdr:nvSpPr>
        <xdr:cNvPr id="411" name="フローチャート: 判断 410">
          <a:extLst>
            <a:ext uri="{FF2B5EF4-FFF2-40B4-BE49-F238E27FC236}">
              <a16:creationId xmlns:a16="http://schemas.microsoft.com/office/drawing/2014/main" xmlns="" id="{BB850154-FBE2-4B7B-9C32-95BC3E87CF4A}"/>
            </a:ext>
          </a:extLst>
        </xdr:cNvPr>
        <xdr:cNvSpPr/>
      </xdr:nvSpPr>
      <xdr:spPr>
        <a:xfrm>
          <a:off x="1774190" y="17925869"/>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104</xdr:row>
      <xdr:rowOff>77651</xdr:rowOff>
    </xdr:from>
    <xdr:to>
      <xdr:col>6</xdr:col>
      <xdr:colOff>38100</xdr:colOff>
      <xdr:row>105</xdr:row>
      <xdr:rowOff>7801</xdr:rowOff>
    </xdr:to>
    <xdr:sp macro="" textlink="">
      <xdr:nvSpPr>
        <xdr:cNvPr id="412" name="フローチャート: 判断 411">
          <a:extLst>
            <a:ext uri="{FF2B5EF4-FFF2-40B4-BE49-F238E27FC236}">
              <a16:creationId xmlns:a16="http://schemas.microsoft.com/office/drawing/2014/main" xmlns="" id="{45195763-D1C9-426E-BDD1-1ACF5F2336A9}"/>
            </a:ext>
          </a:extLst>
        </xdr:cNvPr>
        <xdr:cNvSpPr/>
      </xdr:nvSpPr>
      <xdr:spPr>
        <a:xfrm>
          <a:off x="988060" y="17908451"/>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3" name="テキスト ボックス 412">
          <a:extLst>
            <a:ext uri="{FF2B5EF4-FFF2-40B4-BE49-F238E27FC236}">
              <a16:creationId xmlns:a16="http://schemas.microsoft.com/office/drawing/2014/main" xmlns="" id="{D5674239-AB28-4B2B-8C4E-D2B422E55D6F}"/>
            </a:ext>
          </a:extLst>
        </xdr:cNvPr>
        <xdr:cNvSpPr txBox="1"/>
      </xdr:nvSpPr>
      <xdr:spPr>
        <a:xfrm>
          <a:off x="400304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4" name="テキスト ボックス 413">
          <a:extLst>
            <a:ext uri="{FF2B5EF4-FFF2-40B4-BE49-F238E27FC236}">
              <a16:creationId xmlns:a16="http://schemas.microsoft.com/office/drawing/2014/main" xmlns="" id="{B47F4200-91E3-4538-B53F-7B128AD5ADB7}"/>
            </a:ext>
          </a:extLst>
        </xdr:cNvPr>
        <xdr:cNvSpPr txBox="1"/>
      </xdr:nvSpPr>
      <xdr:spPr>
        <a:xfrm>
          <a:off x="32600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5" name="テキスト ボックス 414">
          <a:extLst>
            <a:ext uri="{FF2B5EF4-FFF2-40B4-BE49-F238E27FC236}">
              <a16:creationId xmlns:a16="http://schemas.microsoft.com/office/drawing/2014/main" xmlns="" id="{56F314BF-AE78-4395-B47B-F4D86BD961D3}"/>
            </a:ext>
          </a:extLst>
        </xdr:cNvPr>
        <xdr:cNvSpPr txBox="1"/>
      </xdr:nvSpPr>
      <xdr:spPr>
        <a:xfrm>
          <a:off x="24549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6" name="テキスト ボックス 415">
          <a:extLst>
            <a:ext uri="{FF2B5EF4-FFF2-40B4-BE49-F238E27FC236}">
              <a16:creationId xmlns:a16="http://schemas.microsoft.com/office/drawing/2014/main" xmlns="" id="{6AE0F296-4668-4A54-9153-AE092026FC8C}"/>
            </a:ext>
          </a:extLst>
        </xdr:cNvPr>
        <xdr:cNvSpPr txBox="1"/>
      </xdr:nvSpPr>
      <xdr:spPr>
        <a:xfrm>
          <a:off x="16573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17" name="テキスト ボックス 416">
          <a:extLst>
            <a:ext uri="{FF2B5EF4-FFF2-40B4-BE49-F238E27FC236}">
              <a16:creationId xmlns:a16="http://schemas.microsoft.com/office/drawing/2014/main" xmlns="" id="{EE7C5016-B96E-4C54-9AB4-1C95E0A44990}"/>
            </a:ext>
          </a:extLst>
        </xdr:cNvPr>
        <xdr:cNvSpPr txBox="1"/>
      </xdr:nvSpPr>
      <xdr:spPr>
        <a:xfrm>
          <a:off x="8597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98879</xdr:rowOff>
    </xdr:from>
    <xdr:to>
      <xdr:col>24</xdr:col>
      <xdr:colOff>114300</xdr:colOff>
      <xdr:row>105</xdr:row>
      <xdr:rowOff>29029</xdr:rowOff>
    </xdr:to>
    <xdr:sp macro="" textlink="">
      <xdr:nvSpPr>
        <xdr:cNvPr id="418" name="楕円 417">
          <a:extLst>
            <a:ext uri="{FF2B5EF4-FFF2-40B4-BE49-F238E27FC236}">
              <a16:creationId xmlns:a16="http://schemas.microsoft.com/office/drawing/2014/main" xmlns="" id="{8231342B-0B24-47F6-A3DB-7D382DCA9B96}"/>
            </a:ext>
          </a:extLst>
        </xdr:cNvPr>
        <xdr:cNvSpPr/>
      </xdr:nvSpPr>
      <xdr:spPr>
        <a:xfrm>
          <a:off x="4131310" y="17925869"/>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103</xdr:row>
      <xdr:rowOff>121756</xdr:rowOff>
    </xdr:from>
    <xdr:ext cx="405111" cy="259045"/>
    <xdr:sp macro="" textlink="">
      <xdr:nvSpPr>
        <xdr:cNvPr id="419" name="【港湾・漁港】&#10;有形固定資産減価償却率該当値テキスト">
          <a:extLst>
            <a:ext uri="{FF2B5EF4-FFF2-40B4-BE49-F238E27FC236}">
              <a16:creationId xmlns:a16="http://schemas.microsoft.com/office/drawing/2014/main" xmlns="" id="{0018BCF9-B09F-4B7D-A8C0-5F083E1CDE6B}"/>
            </a:ext>
          </a:extLst>
        </xdr:cNvPr>
        <xdr:cNvSpPr txBox="1"/>
      </xdr:nvSpPr>
      <xdr:spPr>
        <a:xfrm>
          <a:off x="4212590" y="177830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104</xdr:row>
      <xdr:rowOff>54792</xdr:rowOff>
    </xdr:from>
    <xdr:to>
      <xdr:col>20</xdr:col>
      <xdr:colOff>38100</xdr:colOff>
      <xdr:row>104</xdr:row>
      <xdr:rowOff>156392</xdr:rowOff>
    </xdr:to>
    <xdr:sp macro="" textlink="">
      <xdr:nvSpPr>
        <xdr:cNvPr id="420" name="楕円 419">
          <a:extLst>
            <a:ext uri="{FF2B5EF4-FFF2-40B4-BE49-F238E27FC236}">
              <a16:creationId xmlns:a16="http://schemas.microsoft.com/office/drawing/2014/main" xmlns="" id="{F92E64D2-DE16-400F-B3B6-1C44C886E6BF}"/>
            </a:ext>
          </a:extLst>
        </xdr:cNvPr>
        <xdr:cNvSpPr/>
      </xdr:nvSpPr>
      <xdr:spPr>
        <a:xfrm>
          <a:off x="3388360" y="17889402"/>
          <a:ext cx="78740"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104</xdr:row>
      <xdr:rowOff>105592</xdr:rowOff>
    </xdr:from>
    <xdr:to>
      <xdr:col>24</xdr:col>
      <xdr:colOff>63500</xdr:colOff>
      <xdr:row>104</xdr:row>
      <xdr:rowOff>149679</xdr:rowOff>
    </xdr:to>
    <xdr:cxnSp macro="">
      <xdr:nvCxnSpPr>
        <xdr:cNvPr id="421" name="直線コネクタ 420">
          <a:extLst>
            <a:ext uri="{FF2B5EF4-FFF2-40B4-BE49-F238E27FC236}">
              <a16:creationId xmlns:a16="http://schemas.microsoft.com/office/drawing/2014/main" xmlns="" id="{4B62E888-E449-4AF2-83F4-57185E697EA0}"/>
            </a:ext>
          </a:extLst>
        </xdr:cNvPr>
        <xdr:cNvCxnSpPr/>
      </xdr:nvCxnSpPr>
      <xdr:spPr>
        <a:xfrm>
          <a:off x="3431540" y="17934487"/>
          <a:ext cx="742950" cy="45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104</xdr:row>
      <xdr:rowOff>53158</xdr:rowOff>
    </xdr:from>
    <xdr:to>
      <xdr:col>15</xdr:col>
      <xdr:colOff>101600</xdr:colOff>
      <xdr:row>104</xdr:row>
      <xdr:rowOff>154758</xdr:rowOff>
    </xdr:to>
    <xdr:sp macro="" textlink="">
      <xdr:nvSpPr>
        <xdr:cNvPr id="422" name="楕円 421">
          <a:extLst>
            <a:ext uri="{FF2B5EF4-FFF2-40B4-BE49-F238E27FC236}">
              <a16:creationId xmlns:a16="http://schemas.microsoft.com/office/drawing/2014/main" xmlns="" id="{928B438E-E6A6-4D1E-A3A8-90A2C5713F3B}"/>
            </a:ext>
          </a:extLst>
        </xdr:cNvPr>
        <xdr:cNvSpPr/>
      </xdr:nvSpPr>
      <xdr:spPr>
        <a:xfrm>
          <a:off x="2571750" y="17887768"/>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104</xdr:row>
      <xdr:rowOff>103958</xdr:rowOff>
    </xdr:from>
    <xdr:to>
      <xdr:col>19</xdr:col>
      <xdr:colOff>177800</xdr:colOff>
      <xdr:row>104</xdr:row>
      <xdr:rowOff>105592</xdr:rowOff>
    </xdr:to>
    <xdr:cxnSp macro="">
      <xdr:nvCxnSpPr>
        <xdr:cNvPr id="423" name="直線コネクタ 422">
          <a:extLst>
            <a:ext uri="{FF2B5EF4-FFF2-40B4-BE49-F238E27FC236}">
              <a16:creationId xmlns:a16="http://schemas.microsoft.com/office/drawing/2014/main" xmlns="" id="{3A586BB3-467E-4F20-9005-407F71EF7FDC}"/>
            </a:ext>
          </a:extLst>
        </xdr:cNvPr>
        <xdr:cNvCxnSpPr/>
      </xdr:nvCxnSpPr>
      <xdr:spPr>
        <a:xfrm>
          <a:off x="2626360" y="17932853"/>
          <a:ext cx="805180" cy="16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104</xdr:row>
      <xdr:rowOff>23768</xdr:rowOff>
    </xdr:from>
    <xdr:to>
      <xdr:col>10</xdr:col>
      <xdr:colOff>165100</xdr:colOff>
      <xdr:row>104</xdr:row>
      <xdr:rowOff>125368</xdr:rowOff>
    </xdr:to>
    <xdr:sp macro="" textlink="">
      <xdr:nvSpPr>
        <xdr:cNvPr id="424" name="楕円 423">
          <a:extLst>
            <a:ext uri="{FF2B5EF4-FFF2-40B4-BE49-F238E27FC236}">
              <a16:creationId xmlns:a16="http://schemas.microsoft.com/office/drawing/2014/main" xmlns="" id="{5B8C6B54-1374-4D61-8F85-2EF3469863FD}"/>
            </a:ext>
          </a:extLst>
        </xdr:cNvPr>
        <xdr:cNvSpPr/>
      </xdr:nvSpPr>
      <xdr:spPr>
        <a:xfrm>
          <a:off x="1774190" y="17850758"/>
          <a:ext cx="10922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104</xdr:row>
      <xdr:rowOff>74568</xdr:rowOff>
    </xdr:from>
    <xdr:to>
      <xdr:col>15</xdr:col>
      <xdr:colOff>50800</xdr:colOff>
      <xdr:row>104</xdr:row>
      <xdr:rowOff>103958</xdr:rowOff>
    </xdr:to>
    <xdr:cxnSp macro="">
      <xdr:nvCxnSpPr>
        <xdr:cNvPr id="425" name="直線コネクタ 424">
          <a:extLst>
            <a:ext uri="{FF2B5EF4-FFF2-40B4-BE49-F238E27FC236}">
              <a16:creationId xmlns:a16="http://schemas.microsoft.com/office/drawing/2014/main" xmlns="" id="{7BA59D97-5B30-4178-AA59-337E26E337C2}"/>
            </a:ext>
          </a:extLst>
        </xdr:cNvPr>
        <xdr:cNvCxnSpPr/>
      </xdr:nvCxnSpPr>
      <xdr:spPr>
        <a:xfrm>
          <a:off x="1828800" y="17905368"/>
          <a:ext cx="797560" cy="274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103</xdr:row>
      <xdr:rowOff>151130</xdr:rowOff>
    </xdr:from>
    <xdr:to>
      <xdr:col>6</xdr:col>
      <xdr:colOff>38100</xdr:colOff>
      <xdr:row>104</xdr:row>
      <xdr:rowOff>81280</xdr:rowOff>
    </xdr:to>
    <xdr:sp macro="" textlink="">
      <xdr:nvSpPr>
        <xdr:cNvPr id="426" name="楕円 425">
          <a:extLst>
            <a:ext uri="{FF2B5EF4-FFF2-40B4-BE49-F238E27FC236}">
              <a16:creationId xmlns:a16="http://schemas.microsoft.com/office/drawing/2014/main" xmlns="" id="{3C89E43E-65C5-4847-A0DC-F7D7C9F9F128}"/>
            </a:ext>
          </a:extLst>
        </xdr:cNvPr>
        <xdr:cNvSpPr/>
      </xdr:nvSpPr>
      <xdr:spPr>
        <a:xfrm>
          <a:off x="988060" y="17810480"/>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104</xdr:row>
      <xdr:rowOff>30480</xdr:rowOff>
    </xdr:from>
    <xdr:to>
      <xdr:col>10</xdr:col>
      <xdr:colOff>114300</xdr:colOff>
      <xdr:row>104</xdr:row>
      <xdr:rowOff>74568</xdr:rowOff>
    </xdr:to>
    <xdr:cxnSp macro="">
      <xdr:nvCxnSpPr>
        <xdr:cNvPr id="427" name="直線コネクタ 426">
          <a:extLst>
            <a:ext uri="{FF2B5EF4-FFF2-40B4-BE49-F238E27FC236}">
              <a16:creationId xmlns:a16="http://schemas.microsoft.com/office/drawing/2014/main" xmlns="" id="{EB201AD1-1911-477E-AC26-51A7A4503937}"/>
            </a:ext>
          </a:extLst>
        </xdr:cNvPr>
        <xdr:cNvCxnSpPr/>
      </xdr:nvCxnSpPr>
      <xdr:spPr>
        <a:xfrm>
          <a:off x="1031240" y="17859375"/>
          <a:ext cx="797560" cy="459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105</xdr:row>
      <xdr:rowOff>43015</xdr:rowOff>
    </xdr:from>
    <xdr:ext cx="405111" cy="259045"/>
    <xdr:sp macro="" textlink="">
      <xdr:nvSpPr>
        <xdr:cNvPr id="428" name="n_1aveValue【港湾・漁港】&#10;有形固定資産減価償却率">
          <a:extLst>
            <a:ext uri="{FF2B5EF4-FFF2-40B4-BE49-F238E27FC236}">
              <a16:creationId xmlns:a16="http://schemas.microsoft.com/office/drawing/2014/main" xmlns="" id="{83BED10D-AE9F-4305-B0F9-75118B70734E}"/>
            </a:ext>
          </a:extLst>
        </xdr:cNvPr>
        <xdr:cNvSpPr txBox="1"/>
      </xdr:nvSpPr>
      <xdr:spPr>
        <a:xfrm>
          <a:off x="3239144" y="180471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16890</xdr:rowOff>
    </xdr:from>
    <xdr:ext cx="405111" cy="259045"/>
    <xdr:sp macro="" textlink="">
      <xdr:nvSpPr>
        <xdr:cNvPr id="429" name="n_2aveValue【港湾・漁港】&#10;有形固定資産減価償却率">
          <a:extLst>
            <a:ext uri="{FF2B5EF4-FFF2-40B4-BE49-F238E27FC236}">
              <a16:creationId xmlns:a16="http://schemas.microsoft.com/office/drawing/2014/main" xmlns="" id="{21F6ECD9-2DF8-4DF1-A0DC-EF92F281B39B}"/>
            </a:ext>
          </a:extLst>
        </xdr:cNvPr>
        <xdr:cNvSpPr txBox="1"/>
      </xdr:nvSpPr>
      <xdr:spPr>
        <a:xfrm>
          <a:off x="2439044" y="180229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105</xdr:row>
      <xdr:rowOff>20156</xdr:rowOff>
    </xdr:from>
    <xdr:ext cx="405111" cy="259045"/>
    <xdr:sp macro="" textlink="">
      <xdr:nvSpPr>
        <xdr:cNvPr id="430" name="n_3aveValue【港湾・漁港】&#10;有形固定資産減価償却率">
          <a:extLst>
            <a:ext uri="{FF2B5EF4-FFF2-40B4-BE49-F238E27FC236}">
              <a16:creationId xmlns:a16="http://schemas.microsoft.com/office/drawing/2014/main" xmlns="" id="{53627764-14D2-40EB-95B9-C6165CE7A44E}"/>
            </a:ext>
          </a:extLst>
        </xdr:cNvPr>
        <xdr:cNvSpPr txBox="1"/>
      </xdr:nvSpPr>
      <xdr:spPr>
        <a:xfrm>
          <a:off x="1641484" y="180185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104</xdr:row>
      <xdr:rowOff>170378</xdr:rowOff>
    </xdr:from>
    <xdr:ext cx="405111" cy="259045"/>
    <xdr:sp macro="" textlink="">
      <xdr:nvSpPr>
        <xdr:cNvPr id="431" name="n_4aveValue【港湾・漁港】&#10;有形固定資産減価償却率">
          <a:extLst>
            <a:ext uri="{FF2B5EF4-FFF2-40B4-BE49-F238E27FC236}">
              <a16:creationId xmlns:a16="http://schemas.microsoft.com/office/drawing/2014/main" xmlns="" id="{C1F29DAF-D7D7-4938-8F4D-2C2B5EEA5EEE}"/>
            </a:ext>
          </a:extLst>
        </xdr:cNvPr>
        <xdr:cNvSpPr txBox="1"/>
      </xdr:nvSpPr>
      <xdr:spPr>
        <a:xfrm>
          <a:off x="855354" y="180049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103</xdr:row>
      <xdr:rowOff>1469</xdr:rowOff>
    </xdr:from>
    <xdr:ext cx="405111" cy="259045"/>
    <xdr:sp macro="" textlink="">
      <xdr:nvSpPr>
        <xdr:cNvPr id="432" name="n_1mainValue【港湾・漁港】&#10;有形固定資産減価償却率">
          <a:extLst>
            <a:ext uri="{FF2B5EF4-FFF2-40B4-BE49-F238E27FC236}">
              <a16:creationId xmlns:a16="http://schemas.microsoft.com/office/drawing/2014/main" xmlns="" id="{EE931D55-62BF-4260-83EE-5A7EBB385FAC}"/>
            </a:ext>
          </a:extLst>
        </xdr:cNvPr>
        <xdr:cNvSpPr txBox="1"/>
      </xdr:nvSpPr>
      <xdr:spPr>
        <a:xfrm>
          <a:off x="3239144" y="176608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171285</xdr:rowOff>
    </xdr:from>
    <xdr:ext cx="405111" cy="259045"/>
    <xdr:sp macro="" textlink="">
      <xdr:nvSpPr>
        <xdr:cNvPr id="433" name="n_2mainValue【港湾・漁港】&#10;有形固定資産減価償却率">
          <a:extLst>
            <a:ext uri="{FF2B5EF4-FFF2-40B4-BE49-F238E27FC236}">
              <a16:creationId xmlns:a16="http://schemas.microsoft.com/office/drawing/2014/main" xmlns="" id="{11C50152-CC09-4D01-9630-334841E4F8E9}"/>
            </a:ext>
          </a:extLst>
        </xdr:cNvPr>
        <xdr:cNvSpPr txBox="1"/>
      </xdr:nvSpPr>
      <xdr:spPr>
        <a:xfrm>
          <a:off x="2439044" y="176629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141895</xdr:rowOff>
    </xdr:from>
    <xdr:ext cx="405111" cy="259045"/>
    <xdr:sp macro="" textlink="">
      <xdr:nvSpPr>
        <xdr:cNvPr id="434" name="n_3mainValue【港湾・漁港】&#10;有形固定資産減価償却率">
          <a:extLst>
            <a:ext uri="{FF2B5EF4-FFF2-40B4-BE49-F238E27FC236}">
              <a16:creationId xmlns:a16="http://schemas.microsoft.com/office/drawing/2014/main" xmlns="" id="{8C7AB4E0-97D9-405F-B026-BCB1E0F0B28C}"/>
            </a:ext>
          </a:extLst>
        </xdr:cNvPr>
        <xdr:cNvSpPr txBox="1"/>
      </xdr:nvSpPr>
      <xdr:spPr>
        <a:xfrm>
          <a:off x="1641484" y="176278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102</xdr:row>
      <xdr:rowOff>97807</xdr:rowOff>
    </xdr:from>
    <xdr:ext cx="405111" cy="259045"/>
    <xdr:sp macro="" textlink="">
      <xdr:nvSpPr>
        <xdr:cNvPr id="435" name="n_4mainValue【港湾・漁港】&#10;有形固定資産減価償却率">
          <a:extLst>
            <a:ext uri="{FF2B5EF4-FFF2-40B4-BE49-F238E27FC236}">
              <a16:creationId xmlns:a16="http://schemas.microsoft.com/office/drawing/2014/main" xmlns="" id="{57362321-37A7-468D-BC03-2803445DADFF}"/>
            </a:ext>
          </a:extLst>
        </xdr:cNvPr>
        <xdr:cNvSpPr txBox="1"/>
      </xdr:nvSpPr>
      <xdr:spPr>
        <a:xfrm>
          <a:off x="855354" y="17581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6" name="正方形/長方形 435">
          <a:extLst>
            <a:ext uri="{FF2B5EF4-FFF2-40B4-BE49-F238E27FC236}">
              <a16:creationId xmlns:a16="http://schemas.microsoft.com/office/drawing/2014/main" xmlns="" id="{C5FC62BA-2657-4AEA-ABA0-29F7431A49FD}"/>
            </a:ext>
          </a:extLst>
        </xdr:cNvPr>
        <xdr:cNvSpPr/>
      </xdr:nvSpPr>
      <xdr:spPr>
        <a:xfrm>
          <a:off x="5960110" y="1561719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37" name="正方形/長方形 436">
          <a:extLst>
            <a:ext uri="{FF2B5EF4-FFF2-40B4-BE49-F238E27FC236}">
              <a16:creationId xmlns:a16="http://schemas.microsoft.com/office/drawing/2014/main" xmlns="" id="{9C107529-1DA5-46C9-8B65-B0F687892171}"/>
            </a:ext>
          </a:extLst>
        </xdr:cNvPr>
        <xdr:cNvSpPr/>
      </xdr:nvSpPr>
      <xdr:spPr>
        <a:xfrm>
          <a:off x="606044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38" name="正方形/長方形 437">
          <a:extLst>
            <a:ext uri="{FF2B5EF4-FFF2-40B4-BE49-F238E27FC236}">
              <a16:creationId xmlns:a16="http://schemas.microsoft.com/office/drawing/2014/main" xmlns="" id="{0A8A231E-5345-4701-9D70-00EB0C8C5264}"/>
            </a:ext>
          </a:extLst>
        </xdr:cNvPr>
        <xdr:cNvSpPr/>
      </xdr:nvSpPr>
      <xdr:spPr>
        <a:xfrm>
          <a:off x="606044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39" name="正方形/長方形 438">
          <a:extLst>
            <a:ext uri="{FF2B5EF4-FFF2-40B4-BE49-F238E27FC236}">
              <a16:creationId xmlns:a16="http://schemas.microsoft.com/office/drawing/2014/main" xmlns="" id="{472DD385-0D2E-42A4-B692-BD358AE12758}"/>
            </a:ext>
          </a:extLst>
        </xdr:cNvPr>
        <xdr:cNvSpPr/>
      </xdr:nvSpPr>
      <xdr:spPr>
        <a:xfrm>
          <a:off x="69888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40" name="正方形/長方形 439">
          <a:extLst>
            <a:ext uri="{FF2B5EF4-FFF2-40B4-BE49-F238E27FC236}">
              <a16:creationId xmlns:a16="http://schemas.microsoft.com/office/drawing/2014/main" xmlns="" id="{62DE7F9A-4BD5-4EA7-AA5D-893AC26F8832}"/>
            </a:ext>
          </a:extLst>
        </xdr:cNvPr>
        <xdr:cNvSpPr/>
      </xdr:nvSpPr>
      <xdr:spPr>
        <a:xfrm>
          <a:off x="69888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41" name="正方形/長方形 440">
          <a:extLst>
            <a:ext uri="{FF2B5EF4-FFF2-40B4-BE49-F238E27FC236}">
              <a16:creationId xmlns:a16="http://schemas.microsoft.com/office/drawing/2014/main" xmlns="" id="{D7B0808F-CED9-4DBA-B738-D06BCB061B6E}"/>
            </a:ext>
          </a:extLst>
        </xdr:cNvPr>
        <xdr:cNvSpPr/>
      </xdr:nvSpPr>
      <xdr:spPr>
        <a:xfrm>
          <a:off x="80175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42" name="正方形/長方形 441">
          <a:extLst>
            <a:ext uri="{FF2B5EF4-FFF2-40B4-BE49-F238E27FC236}">
              <a16:creationId xmlns:a16="http://schemas.microsoft.com/office/drawing/2014/main" xmlns="" id="{B15DDA68-06FC-47FA-9435-0C2E3636AEAF}"/>
            </a:ext>
          </a:extLst>
        </xdr:cNvPr>
        <xdr:cNvSpPr/>
      </xdr:nvSpPr>
      <xdr:spPr>
        <a:xfrm>
          <a:off x="80175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3" name="正方形/長方形 442">
          <a:extLst>
            <a:ext uri="{FF2B5EF4-FFF2-40B4-BE49-F238E27FC236}">
              <a16:creationId xmlns:a16="http://schemas.microsoft.com/office/drawing/2014/main" xmlns="" id="{C8214A35-85DE-4F6C-8D69-DF6F32B99A26}"/>
            </a:ext>
          </a:extLst>
        </xdr:cNvPr>
        <xdr:cNvSpPr/>
      </xdr:nvSpPr>
      <xdr:spPr>
        <a:xfrm>
          <a:off x="5960110" y="1676019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4" name="テキスト ボックス 443">
          <a:extLst>
            <a:ext uri="{FF2B5EF4-FFF2-40B4-BE49-F238E27FC236}">
              <a16:creationId xmlns:a16="http://schemas.microsoft.com/office/drawing/2014/main" xmlns="" id="{2801A848-BC0A-4B6D-870A-F3AF6687B2BC}"/>
            </a:ext>
          </a:extLst>
        </xdr:cNvPr>
        <xdr:cNvSpPr txBox="1"/>
      </xdr:nvSpPr>
      <xdr:spPr>
        <a:xfrm>
          <a:off x="592201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5" name="直線コネクタ 444">
          <a:extLst>
            <a:ext uri="{FF2B5EF4-FFF2-40B4-BE49-F238E27FC236}">
              <a16:creationId xmlns:a16="http://schemas.microsoft.com/office/drawing/2014/main" xmlns="" id="{035DAD9F-F8D2-4E95-995E-88B679B8F17E}"/>
            </a:ext>
          </a:extLst>
        </xdr:cNvPr>
        <xdr:cNvCxnSpPr/>
      </xdr:nvCxnSpPr>
      <xdr:spPr>
        <a:xfrm>
          <a:off x="5960110" y="19046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76200</xdr:rowOff>
    </xdr:from>
    <xdr:to>
      <xdr:col>59</xdr:col>
      <xdr:colOff>50800</xdr:colOff>
      <xdr:row>108</xdr:row>
      <xdr:rowOff>76200</xdr:rowOff>
    </xdr:to>
    <xdr:cxnSp macro="">
      <xdr:nvCxnSpPr>
        <xdr:cNvPr id="446" name="直線コネクタ 445">
          <a:extLst>
            <a:ext uri="{FF2B5EF4-FFF2-40B4-BE49-F238E27FC236}">
              <a16:creationId xmlns:a16="http://schemas.microsoft.com/office/drawing/2014/main" xmlns="" id="{5037298B-487C-4DAB-B0B0-64961616C0A9}"/>
            </a:ext>
          </a:extLst>
        </xdr:cNvPr>
        <xdr:cNvCxnSpPr/>
      </xdr:nvCxnSpPr>
      <xdr:spPr>
        <a:xfrm>
          <a:off x="5960110" y="18592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107</xdr:row>
      <xdr:rowOff>105427</xdr:rowOff>
    </xdr:from>
    <xdr:ext cx="248786" cy="259045"/>
    <xdr:sp macro="" textlink="">
      <xdr:nvSpPr>
        <xdr:cNvPr id="447" name="テキスト ボックス 446">
          <a:extLst>
            <a:ext uri="{FF2B5EF4-FFF2-40B4-BE49-F238E27FC236}">
              <a16:creationId xmlns:a16="http://schemas.microsoft.com/office/drawing/2014/main" xmlns="" id="{A101AD3A-255A-48FD-A0D6-D89571368DE6}"/>
            </a:ext>
          </a:extLst>
        </xdr:cNvPr>
        <xdr:cNvSpPr txBox="1"/>
      </xdr:nvSpPr>
      <xdr:spPr>
        <a:xfrm>
          <a:off x="5724659" y="18448672"/>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133350</xdr:rowOff>
    </xdr:from>
    <xdr:to>
      <xdr:col>59</xdr:col>
      <xdr:colOff>50800</xdr:colOff>
      <xdr:row>105</xdr:row>
      <xdr:rowOff>133350</xdr:rowOff>
    </xdr:to>
    <xdr:cxnSp macro="">
      <xdr:nvCxnSpPr>
        <xdr:cNvPr id="448" name="直線コネクタ 447">
          <a:extLst>
            <a:ext uri="{FF2B5EF4-FFF2-40B4-BE49-F238E27FC236}">
              <a16:creationId xmlns:a16="http://schemas.microsoft.com/office/drawing/2014/main" xmlns="" id="{13AA0BA6-ADD6-4418-974A-B5ED900F3CFA}"/>
            </a:ext>
          </a:extLst>
        </xdr:cNvPr>
        <xdr:cNvCxnSpPr/>
      </xdr:nvCxnSpPr>
      <xdr:spPr>
        <a:xfrm>
          <a:off x="5960110" y="181317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104</xdr:row>
      <xdr:rowOff>162577</xdr:rowOff>
    </xdr:from>
    <xdr:ext cx="685572" cy="259045"/>
    <xdr:sp macro="" textlink="">
      <xdr:nvSpPr>
        <xdr:cNvPr id="449" name="テキスト ボックス 448">
          <a:extLst>
            <a:ext uri="{FF2B5EF4-FFF2-40B4-BE49-F238E27FC236}">
              <a16:creationId xmlns:a16="http://schemas.microsoft.com/office/drawing/2014/main" xmlns="" id="{F3D30E6B-CD0C-4C4E-AA14-53627E443463}"/>
            </a:ext>
          </a:extLst>
        </xdr:cNvPr>
        <xdr:cNvSpPr txBox="1"/>
      </xdr:nvSpPr>
      <xdr:spPr>
        <a:xfrm>
          <a:off x="5331688" y="1799528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19050</xdr:rowOff>
    </xdr:from>
    <xdr:to>
      <xdr:col>59</xdr:col>
      <xdr:colOff>50800</xdr:colOff>
      <xdr:row>103</xdr:row>
      <xdr:rowOff>19050</xdr:rowOff>
    </xdr:to>
    <xdr:cxnSp macro="">
      <xdr:nvCxnSpPr>
        <xdr:cNvPr id="450" name="直線コネクタ 449">
          <a:extLst>
            <a:ext uri="{FF2B5EF4-FFF2-40B4-BE49-F238E27FC236}">
              <a16:creationId xmlns:a16="http://schemas.microsoft.com/office/drawing/2014/main" xmlns="" id="{A2EDED14-FABD-49EB-B75A-EB28590686B0}"/>
            </a:ext>
          </a:extLst>
        </xdr:cNvPr>
        <xdr:cNvCxnSpPr/>
      </xdr:nvCxnSpPr>
      <xdr:spPr>
        <a:xfrm>
          <a:off x="5960110" y="176745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102</xdr:row>
      <xdr:rowOff>48277</xdr:rowOff>
    </xdr:from>
    <xdr:ext cx="685572" cy="259045"/>
    <xdr:sp macro="" textlink="">
      <xdr:nvSpPr>
        <xdr:cNvPr id="451" name="テキスト ボックス 450">
          <a:extLst>
            <a:ext uri="{FF2B5EF4-FFF2-40B4-BE49-F238E27FC236}">
              <a16:creationId xmlns:a16="http://schemas.microsoft.com/office/drawing/2014/main" xmlns="" id="{FC6E7E68-64CD-4D45-9E1A-22D1FE60D871}"/>
            </a:ext>
          </a:extLst>
        </xdr:cNvPr>
        <xdr:cNvSpPr txBox="1"/>
      </xdr:nvSpPr>
      <xdr:spPr>
        <a:xfrm>
          <a:off x="5331688" y="1753808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76200</xdr:rowOff>
    </xdr:from>
    <xdr:to>
      <xdr:col>59</xdr:col>
      <xdr:colOff>50800</xdr:colOff>
      <xdr:row>100</xdr:row>
      <xdr:rowOff>76200</xdr:rowOff>
    </xdr:to>
    <xdr:cxnSp macro="">
      <xdr:nvCxnSpPr>
        <xdr:cNvPr id="452" name="直線コネクタ 451">
          <a:extLst>
            <a:ext uri="{FF2B5EF4-FFF2-40B4-BE49-F238E27FC236}">
              <a16:creationId xmlns:a16="http://schemas.microsoft.com/office/drawing/2014/main" xmlns="" id="{4FAA1DD8-BCB5-4466-80B3-2915396DB346}"/>
            </a:ext>
          </a:extLst>
        </xdr:cNvPr>
        <xdr:cNvCxnSpPr/>
      </xdr:nvCxnSpPr>
      <xdr:spPr>
        <a:xfrm>
          <a:off x="5960110" y="172212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99</xdr:row>
      <xdr:rowOff>105427</xdr:rowOff>
    </xdr:from>
    <xdr:ext cx="685572" cy="259045"/>
    <xdr:sp macro="" textlink="">
      <xdr:nvSpPr>
        <xdr:cNvPr id="453" name="テキスト ボックス 452">
          <a:extLst>
            <a:ext uri="{FF2B5EF4-FFF2-40B4-BE49-F238E27FC236}">
              <a16:creationId xmlns:a16="http://schemas.microsoft.com/office/drawing/2014/main" xmlns="" id="{956939D1-D52F-433B-88AD-6DA0D151662A}"/>
            </a:ext>
          </a:extLst>
        </xdr:cNvPr>
        <xdr:cNvSpPr txBox="1"/>
      </xdr:nvSpPr>
      <xdr:spPr>
        <a:xfrm>
          <a:off x="5331688" y="1707707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4" name="直線コネクタ 453">
          <a:extLst>
            <a:ext uri="{FF2B5EF4-FFF2-40B4-BE49-F238E27FC236}">
              <a16:creationId xmlns:a16="http://schemas.microsoft.com/office/drawing/2014/main" xmlns="" id="{A8438F6A-E0A0-4CDD-B21B-4DC63EC1E9FC}"/>
            </a:ext>
          </a:extLst>
        </xdr:cNvPr>
        <xdr:cNvCxnSpPr/>
      </xdr:nvCxnSpPr>
      <xdr:spPr>
        <a:xfrm>
          <a:off x="5960110" y="1676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96</xdr:row>
      <xdr:rowOff>162577</xdr:rowOff>
    </xdr:from>
    <xdr:ext cx="685572" cy="259045"/>
    <xdr:sp macro="" textlink="">
      <xdr:nvSpPr>
        <xdr:cNvPr id="455" name="テキスト ボックス 454">
          <a:extLst>
            <a:ext uri="{FF2B5EF4-FFF2-40B4-BE49-F238E27FC236}">
              <a16:creationId xmlns:a16="http://schemas.microsoft.com/office/drawing/2014/main" xmlns="" id="{7C7F1058-EDA3-4098-BC09-58BAC9A7C11A}"/>
            </a:ext>
          </a:extLst>
        </xdr:cNvPr>
        <xdr:cNvSpPr txBox="1"/>
      </xdr:nvSpPr>
      <xdr:spPr>
        <a:xfrm>
          <a:off x="5331688" y="1662368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56" name="【港湾・漁港】&#10;一人当たり有形固定資産（償却資産）額グラフ枠">
          <a:extLst>
            <a:ext uri="{FF2B5EF4-FFF2-40B4-BE49-F238E27FC236}">
              <a16:creationId xmlns:a16="http://schemas.microsoft.com/office/drawing/2014/main" xmlns="" id="{0AB09C6A-68EC-485F-A96F-75C157A3E530}"/>
            </a:ext>
          </a:extLst>
        </xdr:cNvPr>
        <xdr:cNvSpPr/>
      </xdr:nvSpPr>
      <xdr:spPr>
        <a:xfrm>
          <a:off x="5960110" y="1676019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98749</xdr:rowOff>
    </xdr:from>
    <xdr:to>
      <xdr:col>54</xdr:col>
      <xdr:colOff>189865</xdr:colOff>
      <xdr:row>108</xdr:row>
      <xdr:rowOff>76166</xdr:rowOff>
    </xdr:to>
    <xdr:cxnSp macro="">
      <xdr:nvCxnSpPr>
        <xdr:cNvPr id="457" name="直線コネクタ 456">
          <a:extLst>
            <a:ext uri="{FF2B5EF4-FFF2-40B4-BE49-F238E27FC236}">
              <a16:creationId xmlns:a16="http://schemas.microsoft.com/office/drawing/2014/main" xmlns="" id="{5B2727F6-B30C-4C4E-858F-23DD800C49A7}"/>
            </a:ext>
          </a:extLst>
        </xdr:cNvPr>
        <xdr:cNvCxnSpPr/>
      </xdr:nvCxnSpPr>
      <xdr:spPr>
        <a:xfrm flipV="1">
          <a:off x="9429115" y="17239939"/>
          <a:ext cx="0" cy="13528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79993</xdr:rowOff>
    </xdr:from>
    <xdr:ext cx="313932" cy="259045"/>
    <xdr:sp macro="" textlink="">
      <xdr:nvSpPr>
        <xdr:cNvPr id="458" name="【港湾・漁港】&#10;一人当たり有形固定資産（償却資産）額最小値テキスト">
          <a:extLst>
            <a:ext uri="{FF2B5EF4-FFF2-40B4-BE49-F238E27FC236}">
              <a16:creationId xmlns:a16="http://schemas.microsoft.com/office/drawing/2014/main" xmlns="" id="{01A6C223-E38D-4E73-B23A-DAA08A4AA418}"/>
            </a:ext>
          </a:extLst>
        </xdr:cNvPr>
        <xdr:cNvSpPr txBox="1"/>
      </xdr:nvSpPr>
      <xdr:spPr>
        <a:xfrm>
          <a:off x="9467850" y="1859659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76166</xdr:rowOff>
    </xdr:from>
    <xdr:to>
      <xdr:col>55</xdr:col>
      <xdr:colOff>88900</xdr:colOff>
      <xdr:row>108</xdr:row>
      <xdr:rowOff>76166</xdr:rowOff>
    </xdr:to>
    <xdr:cxnSp macro="">
      <xdr:nvCxnSpPr>
        <xdr:cNvPr id="459" name="直線コネクタ 458">
          <a:extLst>
            <a:ext uri="{FF2B5EF4-FFF2-40B4-BE49-F238E27FC236}">
              <a16:creationId xmlns:a16="http://schemas.microsoft.com/office/drawing/2014/main" xmlns="" id="{38287228-8BF1-489B-B933-F1F06CBCB0D3}"/>
            </a:ext>
          </a:extLst>
        </xdr:cNvPr>
        <xdr:cNvCxnSpPr/>
      </xdr:nvCxnSpPr>
      <xdr:spPr>
        <a:xfrm>
          <a:off x="9356090" y="18592766"/>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45426</xdr:rowOff>
    </xdr:from>
    <xdr:ext cx="690189" cy="259045"/>
    <xdr:sp macro="" textlink="">
      <xdr:nvSpPr>
        <xdr:cNvPr id="460" name="【港湾・漁港】&#10;一人当たり有形固定資産（償却資産）額最大値テキスト">
          <a:extLst>
            <a:ext uri="{FF2B5EF4-FFF2-40B4-BE49-F238E27FC236}">
              <a16:creationId xmlns:a16="http://schemas.microsoft.com/office/drawing/2014/main" xmlns="" id="{1641C634-F267-4DE1-B392-168B8322778C}"/>
            </a:ext>
          </a:extLst>
        </xdr:cNvPr>
        <xdr:cNvSpPr txBox="1"/>
      </xdr:nvSpPr>
      <xdr:spPr>
        <a:xfrm>
          <a:off x="9467850" y="1702088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2,950,679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98749</xdr:rowOff>
    </xdr:from>
    <xdr:to>
      <xdr:col>55</xdr:col>
      <xdr:colOff>88900</xdr:colOff>
      <xdr:row>100</xdr:row>
      <xdr:rowOff>98749</xdr:rowOff>
    </xdr:to>
    <xdr:cxnSp macro="">
      <xdr:nvCxnSpPr>
        <xdr:cNvPr id="461" name="直線コネクタ 460">
          <a:extLst>
            <a:ext uri="{FF2B5EF4-FFF2-40B4-BE49-F238E27FC236}">
              <a16:creationId xmlns:a16="http://schemas.microsoft.com/office/drawing/2014/main" xmlns="" id="{0DF377F3-4AB0-443A-BB4F-DC5FC100BACE}"/>
            </a:ext>
          </a:extLst>
        </xdr:cNvPr>
        <xdr:cNvCxnSpPr/>
      </xdr:nvCxnSpPr>
      <xdr:spPr>
        <a:xfrm>
          <a:off x="9356090" y="17239939"/>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106</xdr:row>
      <xdr:rowOff>64589</xdr:rowOff>
    </xdr:from>
    <xdr:ext cx="599010" cy="259045"/>
    <xdr:sp macro="" textlink="">
      <xdr:nvSpPr>
        <xdr:cNvPr id="462" name="【港湾・漁港】&#10;一人当たり有形固定資産（償却資産）額平均値テキスト">
          <a:extLst>
            <a:ext uri="{FF2B5EF4-FFF2-40B4-BE49-F238E27FC236}">
              <a16:creationId xmlns:a16="http://schemas.microsoft.com/office/drawing/2014/main" xmlns="" id="{D74D1534-13B1-4E9B-94E3-AD4F1AFDAD07}"/>
            </a:ext>
          </a:extLst>
        </xdr:cNvPr>
        <xdr:cNvSpPr txBox="1"/>
      </xdr:nvSpPr>
      <xdr:spPr>
        <a:xfrm>
          <a:off x="9467850" y="1823447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339,322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41712</xdr:rowOff>
    </xdr:from>
    <xdr:to>
      <xdr:col>55</xdr:col>
      <xdr:colOff>50800</xdr:colOff>
      <xdr:row>107</xdr:row>
      <xdr:rowOff>143312</xdr:rowOff>
    </xdr:to>
    <xdr:sp macro="" textlink="">
      <xdr:nvSpPr>
        <xdr:cNvPr id="463" name="フローチャート: 判断 462">
          <a:extLst>
            <a:ext uri="{FF2B5EF4-FFF2-40B4-BE49-F238E27FC236}">
              <a16:creationId xmlns:a16="http://schemas.microsoft.com/office/drawing/2014/main" xmlns="" id="{5686DAC2-0E48-4F02-9FD1-B2E4305CE789}"/>
            </a:ext>
          </a:extLst>
        </xdr:cNvPr>
        <xdr:cNvSpPr/>
      </xdr:nvSpPr>
      <xdr:spPr>
        <a:xfrm>
          <a:off x="9394190" y="18386862"/>
          <a:ext cx="9017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107</xdr:row>
      <xdr:rowOff>47782</xdr:rowOff>
    </xdr:from>
    <xdr:to>
      <xdr:col>50</xdr:col>
      <xdr:colOff>165100</xdr:colOff>
      <xdr:row>107</xdr:row>
      <xdr:rowOff>149382</xdr:rowOff>
    </xdr:to>
    <xdr:sp macro="" textlink="">
      <xdr:nvSpPr>
        <xdr:cNvPr id="464" name="フローチャート: 判断 463">
          <a:extLst>
            <a:ext uri="{FF2B5EF4-FFF2-40B4-BE49-F238E27FC236}">
              <a16:creationId xmlns:a16="http://schemas.microsoft.com/office/drawing/2014/main" xmlns="" id="{2C1C6D66-6904-4C06-AB58-90DFA3009567}"/>
            </a:ext>
          </a:extLst>
        </xdr:cNvPr>
        <xdr:cNvSpPr/>
      </xdr:nvSpPr>
      <xdr:spPr>
        <a:xfrm>
          <a:off x="8632190" y="18394837"/>
          <a:ext cx="10922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107</xdr:row>
      <xdr:rowOff>33503</xdr:rowOff>
    </xdr:from>
    <xdr:to>
      <xdr:col>46</xdr:col>
      <xdr:colOff>38100</xdr:colOff>
      <xdr:row>107</xdr:row>
      <xdr:rowOff>135103</xdr:rowOff>
    </xdr:to>
    <xdr:sp macro="" textlink="">
      <xdr:nvSpPr>
        <xdr:cNvPr id="465" name="フローチャート: 判断 464">
          <a:extLst>
            <a:ext uri="{FF2B5EF4-FFF2-40B4-BE49-F238E27FC236}">
              <a16:creationId xmlns:a16="http://schemas.microsoft.com/office/drawing/2014/main" xmlns="" id="{2E110C58-2138-4E4B-81A2-21849A2C2443}"/>
            </a:ext>
          </a:extLst>
        </xdr:cNvPr>
        <xdr:cNvSpPr/>
      </xdr:nvSpPr>
      <xdr:spPr>
        <a:xfrm>
          <a:off x="7846060" y="18376748"/>
          <a:ext cx="7874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107</xdr:row>
      <xdr:rowOff>51223</xdr:rowOff>
    </xdr:from>
    <xdr:to>
      <xdr:col>41</xdr:col>
      <xdr:colOff>101600</xdr:colOff>
      <xdr:row>107</xdr:row>
      <xdr:rowOff>152823</xdr:rowOff>
    </xdr:to>
    <xdr:sp macro="" textlink="">
      <xdr:nvSpPr>
        <xdr:cNvPr id="466" name="フローチャート: 判断 465">
          <a:extLst>
            <a:ext uri="{FF2B5EF4-FFF2-40B4-BE49-F238E27FC236}">
              <a16:creationId xmlns:a16="http://schemas.microsoft.com/office/drawing/2014/main" xmlns="" id="{B885880E-837F-4914-A7AF-665D2AE38E92}"/>
            </a:ext>
          </a:extLst>
        </xdr:cNvPr>
        <xdr:cNvSpPr/>
      </xdr:nvSpPr>
      <xdr:spPr>
        <a:xfrm>
          <a:off x="7029450" y="18400183"/>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107</xdr:row>
      <xdr:rowOff>51688</xdr:rowOff>
    </xdr:from>
    <xdr:to>
      <xdr:col>36</xdr:col>
      <xdr:colOff>165100</xdr:colOff>
      <xdr:row>107</xdr:row>
      <xdr:rowOff>153288</xdr:rowOff>
    </xdr:to>
    <xdr:sp macro="" textlink="">
      <xdr:nvSpPr>
        <xdr:cNvPr id="467" name="フローチャート: 判断 466">
          <a:extLst>
            <a:ext uri="{FF2B5EF4-FFF2-40B4-BE49-F238E27FC236}">
              <a16:creationId xmlns:a16="http://schemas.microsoft.com/office/drawing/2014/main" xmlns="" id="{676F0E00-CF84-4794-860D-7967D88D5A59}"/>
            </a:ext>
          </a:extLst>
        </xdr:cNvPr>
        <xdr:cNvSpPr/>
      </xdr:nvSpPr>
      <xdr:spPr>
        <a:xfrm>
          <a:off x="6231890" y="18400648"/>
          <a:ext cx="10922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68" name="テキスト ボックス 467">
          <a:extLst>
            <a:ext uri="{FF2B5EF4-FFF2-40B4-BE49-F238E27FC236}">
              <a16:creationId xmlns:a16="http://schemas.microsoft.com/office/drawing/2014/main" xmlns="" id="{7FB4B104-AA86-47FA-B111-33EEDFB3AF3F}"/>
            </a:ext>
          </a:extLst>
        </xdr:cNvPr>
        <xdr:cNvSpPr txBox="1"/>
      </xdr:nvSpPr>
      <xdr:spPr>
        <a:xfrm>
          <a:off x="925830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69" name="テキスト ボックス 468">
          <a:extLst>
            <a:ext uri="{FF2B5EF4-FFF2-40B4-BE49-F238E27FC236}">
              <a16:creationId xmlns:a16="http://schemas.microsoft.com/office/drawing/2014/main" xmlns="" id="{26871C37-386C-47F2-B198-AE2E6203E10E}"/>
            </a:ext>
          </a:extLst>
        </xdr:cNvPr>
        <xdr:cNvSpPr txBox="1"/>
      </xdr:nvSpPr>
      <xdr:spPr>
        <a:xfrm>
          <a:off x="85153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70" name="テキスト ボックス 469">
          <a:extLst>
            <a:ext uri="{FF2B5EF4-FFF2-40B4-BE49-F238E27FC236}">
              <a16:creationId xmlns:a16="http://schemas.microsoft.com/office/drawing/2014/main" xmlns="" id="{B64A7E51-870A-494B-BB6A-E6EA609CF1AF}"/>
            </a:ext>
          </a:extLst>
        </xdr:cNvPr>
        <xdr:cNvSpPr txBox="1"/>
      </xdr:nvSpPr>
      <xdr:spPr>
        <a:xfrm>
          <a:off x="77177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1" name="テキスト ボックス 470">
          <a:extLst>
            <a:ext uri="{FF2B5EF4-FFF2-40B4-BE49-F238E27FC236}">
              <a16:creationId xmlns:a16="http://schemas.microsoft.com/office/drawing/2014/main" xmlns="" id="{9C865B82-DE77-47F8-97BB-136C240415C9}"/>
            </a:ext>
          </a:extLst>
        </xdr:cNvPr>
        <xdr:cNvSpPr txBox="1"/>
      </xdr:nvSpPr>
      <xdr:spPr>
        <a:xfrm>
          <a:off x="69126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2" name="テキスト ボックス 471">
          <a:extLst>
            <a:ext uri="{FF2B5EF4-FFF2-40B4-BE49-F238E27FC236}">
              <a16:creationId xmlns:a16="http://schemas.microsoft.com/office/drawing/2014/main" xmlns="" id="{AAD2F972-985E-4B73-AF82-92FC17CA414F}"/>
            </a:ext>
          </a:extLst>
        </xdr:cNvPr>
        <xdr:cNvSpPr txBox="1"/>
      </xdr:nvSpPr>
      <xdr:spPr>
        <a:xfrm>
          <a:off x="61150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108</xdr:row>
      <xdr:rowOff>20741</xdr:rowOff>
    </xdr:from>
    <xdr:to>
      <xdr:col>55</xdr:col>
      <xdr:colOff>50800</xdr:colOff>
      <xdr:row>108</xdr:row>
      <xdr:rowOff>122341</xdr:rowOff>
    </xdr:to>
    <xdr:sp macro="" textlink="">
      <xdr:nvSpPr>
        <xdr:cNvPr id="473" name="楕円 472">
          <a:extLst>
            <a:ext uri="{FF2B5EF4-FFF2-40B4-BE49-F238E27FC236}">
              <a16:creationId xmlns:a16="http://schemas.microsoft.com/office/drawing/2014/main" xmlns="" id="{5425713A-732F-4649-833B-4C57F985E198}"/>
            </a:ext>
          </a:extLst>
        </xdr:cNvPr>
        <xdr:cNvSpPr/>
      </xdr:nvSpPr>
      <xdr:spPr>
        <a:xfrm>
          <a:off x="9394190" y="18533531"/>
          <a:ext cx="9017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107</xdr:row>
      <xdr:rowOff>107118</xdr:rowOff>
    </xdr:from>
    <xdr:ext cx="534377" cy="259045"/>
    <xdr:sp macro="" textlink="">
      <xdr:nvSpPr>
        <xdr:cNvPr id="474" name="【港湾・漁港】&#10;一人当たり有形固定資産（償却資産）額該当値テキスト">
          <a:extLst>
            <a:ext uri="{FF2B5EF4-FFF2-40B4-BE49-F238E27FC236}">
              <a16:creationId xmlns:a16="http://schemas.microsoft.com/office/drawing/2014/main" xmlns="" id="{E2C44DD6-3F71-45AF-B30A-A7C213DF392D}"/>
            </a:ext>
          </a:extLst>
        </xdr:cNvPr>
        <xdr:cNvSpPr txBox="1"/>
      </xdr:nvSpPr>
      <xdr:spPr>
        <a:xfrm>
          <a:off x="9467850" y="18450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108</xdr:row>
      <xdr:rowOff>20817</xdr:rowOff>
    </xdr:from>
    <xdr:to>
      <xdr:col>50</xdr:col>
      <xdr:colOff>165100</xdr:colOff>
      <xdr:row>108</xdr:row>
      <xdr:rowOff>122417</xdr:rowOff>
    </xdr:to>
    <xdr:sp macro="" textlink="">
      <xdr:nvSpPr>
        <xdr:cNvPr id="475" name="楕円 474">
          <a:extLst>
            <a:ext uri="{FF2B5EF4-FFF2-40B4-BE49-F238E27FC236}">
              <a16:creationId xmlns:a16="http://schemas.microsoft.com/office/drawing/2014/main" xmlns="" id="{2F1F2B33-EDC3-437C-83EA-7F6176DDD17A}"/>
            </a:ext>
          </a:extLst>
        </xdr:cNvPr>
        <xdr:cNvSpPr/>
      </xdr:nvSpPr>
      <xdr:spPr>
        <a:xfrm>
          <a:off x="8632190" y="18533607"/>
          <a:ext cx="10922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108</xdr:row>
      <xdr:rowOff>71541</xdr:rowOff>
    </xdr:from>
    <xdr:to>
      <xdr:col>55</xdr:col>
      <xdr:colOff>0</xdr:colOff>
      <xdr:row>108</xdr:row>
      <xdr:rowOff>71617</xdr:rowOff>
    </xdr:to>
    <xdr:cxnSp macro="">
      <xdr:nvCxnSpPr>
        <xdr:cNvPr id="476" name="直線コネクタ 475">
          <a:extLst>
            <a:ext uri="{FF2B5EF4-FFF2-40B4-BE49-F238E27FC236}">
              <a16:creationId xmlns:a16="http://schemas.microsoft.com/office/drawing/2014/main" xmlns="" id="{35408C8C-24B3-4479-9315-B1C372ED553F}"/>
            </a:ext>
          </a:extLst>
        </xdr:cNvPr>
        <xdr:cNvCxnSpPr/>
      </xdr:nvCxnSpPr>
      <xdr:spPr>
        <a:xfrm flipV="1">
          <a:off x="8686800" y="18586236"/>
          <a:ext cx="742950" cy="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108</xdr:row>
      <xdr:rowOff>21101</xdr:rowOff>
    </xdr:from>
    <xdr:to>
      <xdr:col>46</xdr:col>
      <xdr:colOff>38100</xdr:colOff>
      <xdr:row>108</xdr:row>
      <xdr:rowOff>122701</xdr:rowOff>
    </xdr:to>
    <xdr:sp macro="" textlink="">
      <xdr:nvSpPr>
        <xdr:cNvPr id="477" name="楕円 476">
          <a:extLst>
            <a:ext uri="{FF2B5EF4-FFF2-40B4-BE49-F238E27FC236}">
              <a16:creationId xmlns:a16="http://schemas.microsoft.com/office/drawing/2014/main" xmlns="" id="{1185877F-AA0B-4B15-8110-3A2F85CCB09C}"/>
            </a:ext>
          </a:extLst>
        </xdr:cNvPr>
        <xdr:cNvSpPr/>
      </xdr:nvSpPr>
      <xdr:spPr>
        <a:xfrm>
          <a:off x="7846060" y="18533891"/>
          <a:ext cx="7874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108</xdr:row>
      <xdr:rowOff>71617</xdr:rowOff>
    </xdr:from>
    <xdr:to>
      <xdr:col>50</xdr:col>
      <xdr:colOff>114300</xdr:colOff>
      <xdr:row>108</xdr:row>
      <xdr:rowOff>71901</xdr:rowOff>
    </xdr:to>
    <xdr:cxnSp macro="">
      <xdr:nvCxnSpPr>
        <xdr:cNvPr id="478" name="直線コネクタ 477">
          <a:extLst>
            <a:ext uri="{FF2B5EF4-FFF2-40B4-BE49-F238E27FC236}">
              <a16:creationId xmlns:a16="http://schemas.microsoft.com/office/drawing/2014/main" xmlns="" id="{476E40AC-A9D8-418C-8330-557B437DACDB}"/>
            </a:ext>
          </a:extLst>
        </xdr:cNvPr>
        <xdr:cNvCxnSpPr/>
      </xdr:nvCxnSpPr>
      <xdr:spPr>
        <a:xfrm flipV="1">
          <a:off x="7889240" y="18586312"/>
          <a:ext cx="797560" cy="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108</xdr:row>
      <xdr:rowOff>21233</xdr:rowOff>
    </xdr:from>
    <xdr:to>
      <xdr:col>41</xdr:col>
      <xdr:colOff>101600</xdr:colOff>
      <xdr:row>108</xdr:row>
      <xdr:rowOff>122833</xdr:rowOff>
    </xdr:to>
    <xdr:sp macro="" textlink="">
      <xdr:nvSpPr>
        <xdr:cNvPr id="479" name="楕円 478">
          <a:extLst>
            <a:ext uri="{FF2B5EF4-FFF2-40B4-BE49-F238E27FC236}">
              <a16:creationId xmlns:a16="http://schemas.microsoft.com/office/drawing/2014/main" xmlns="" id="{343ACF55-B1F2-4CA8-9618-266AD4A44759}"/>
            </a:ext>
          </a:extLst>
        </xdr:cNvPr>
        <xdr:cNvSpPr/>
      </xdr:nvSpPr>
      <xdr:spPr>
        <a:xfrm>
          <a:off x="7029450" y="18534023"/>
          <a:ext cx="9779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108</xdr:row>
      <xdr:rowOff>71901</xdr:rowOff>
    </xdr:from>
    <xdr:to>
      <xdr:col>45</xdr:col>
      <xdr:colOff>177800</xdr:colOff>
      <xdr:row>108</xdr:row>
      <xdr:rowOff>72033</xdr:rowOff>
    </xdr:to>
    <xdr:cxnSp macro="">
      <xdr:nvCxnSpPr>
        <xdr:cNvPr id="480" name="直線コネクタ 479">
          <a:extLst>
            <a:ext uri="{FF2B5EF4-FFF2-40B4-BE49-F238E27FC236}">
              <a16:creationId xmlns:a16="http://schemas.microsoft.com/office/drawing/2014/main" xmlns="" id="{64E08FE7-8456-4AE5-B8BF-1A5BD1C1315F}"/>
            </a:ext>
          </a:extLst>
        </xdr:cNvPr>
        <xdr:cNvCxnSpPr/>
      </xdr:nvCxnSpPr>
      <xdr:spPr>
        <a:xfrm flipV="1">
          <a:off x="7084060" y="18586596"/>
          <a:ext cx="805180" cy="1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108</xdr:row>
      <xdr:rowOff>21304</xdr:rowOff>
    </xdr:from>
    <xdr:to>
      <xdr:col>36</xdr:col>
      <xdr:colOff>165100</xdr:colOff>
      <xdr:row>108</xdr:row>
      <xdr:rowOff>122904</xdr:rowOff>
    </xdr:to>
    <xdr:sp macro="" textlink="">
      <xdr:nvSpPr>
        <xdr:cNvPr id="481" name="楕円 480">
          <a:extLst>
            <a:ext uri="{FF2B5EF4-FFF2-40B4-BE49-F238E27FC236}">
              <a16:creationId xmlns:a16="http://schemas.microsoft.com/office/drawing/2014/main" xmlns="" id="{D45616F7-0490-43A6-A2ED-799F42D40329}"/>
            </a:ext>
          </a:extLst>
        </xdr:cNvPr>
        <xdr:cNvSpPr/>
      </xdr:nvSpPr>
      <xdr:spPr>
        <a:xfrm>
          <a:off x="6231890" y="18534094"/>
          <a:ext cx="10922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108</xdr:row>
      <xdr:rowOff>72033</xdr:rowOff>
    </xdr:from>
    <xdr:to>
      <xdr:col>41</xdr:col>
      <xdr:colOff>50800</xdr:colOff>
      <xdr:row>108</xdr:row>
      <xdr:rowOff>72104</xdr:rowOff>
    </xdr:to>
    <xdr:cxnSp macro="">
      <xdr:nvCxnSpPr>
        <xdr:cNvPr id="482" name="直線コネクタ 481">
          <a:extLst>
            <a:ext uri="{FF2B5EF4-FFF2-40B4-BE49-F238E27FC236}">
              <a16:creationId xmlns:a16="http://schemas.microsoft.com/office/drawing/2014/main" xmlns="" id="{92F9CF41-4ABD-4F97-AD2A-E0D1BEE53AF1}"/>
            </a:ext>
          </a:extLst>
        </xdr:cNvPr>
        <xdr:cNvCxnSpPr/>
      </xdr:nvCxnSpPr>
      <xdr:spPr>
        <a:xfrm flipV="1">
          <a:off x="6286500" y="18586728"/>
          <a:ext cx="797560" cy="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105</xdr:row>
      <xdr:rowOff>165909</xdr:rowOff>
    </xdr:from>
    <xdr:ext cx="599010" cy="259045"/>
    <xdr:sp macro="" textlink="">
      <xdr:nvSpPr>
        <xdr:cNvPr id="483" name="n_1aveValue【港湾・漁港】&#10;一人当たり有形固定資産（償却資産）額">
          <a:extLst>
            <a:ext uri="{FF2B5EF4-FFF2-40B4-BE49-F238E27FC236}">
              <a16:creationId xmlns:a16="http://schemas.microsoft.com/office/drawing/2014/main" xmlns="" id="{318A88EE-B7B3-4EB0-86E6-99B341E2DEF9}"/>
            </a:ext>
          </a:extLst>
        </xdr:cNvPr>
        <xdr:cNvSpPr txBox="1"/>
      </xdr:nvSpPr>
      <xdr:spPr>
        <a:xfrm>
          <a:off x="8401265" y="181719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326,047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105</xdr:row>
      <xdr:rowOff>151630</xdr:rowOff>
    </xdr:from>
    <xdr:ext cx="599010" cy="259045"/>
    <xdr:sp macro="" textlink="">
      <xdr:nvSpPr>
        <xdr:cNvPr id="484" name="n_2aveValue【港湾・漁港】&#10;一人当たり有形固定資産（償却資産）額">
          <a:extLst>
            <a:ext uri="{FF2B5EF4-FFF2-40B4-BE49-F238E27FC236}">
              <a16:creationId xmlns:a16="http://schemas.microsoft.com/office/drawing/2014/main" xmlns="" id="{AEF8829A-2091-4F78-8A21-B0B0F3C32F2C}"/>
            </a:ext>
          </a:extLst>
        </xdr:cNvPr>
        <xdr:cNvSpPr txBox="1"/>
      </xdr:nvSpPr>
      <xdr:spPr>
        <a:xfrm>
          <a:off x="7610690" y="181538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357,276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105</xdr:row>
      <xdr:rowOff>169350</xdr:rowOff>
    </xdr:from>
    <xdr:ext cx="599010" cy="259045"/>
    <xdr:sp macro="" textlink="">
      <xdr:nvSpPr>
        <xdr:cNvPr id="485" name="n_3aveValue【港湾・漁港】&#10;一人当たり有形固定資産（償却資産）額">
          <a:extLst>
            <a:ext uri="{FF2B5EF4-FFF2-40B4-BE49-F238E27FC236}">
              <a16:creationId xmlns:a16="http://schemas.microsoft.com/office/drawing/2014/main" xmlns="" id="{B3D06582-0627-4ED7-9B18-295CD9C05013}"/>
            </a:ext>
          </a:extLst>
        </xdr:cNvPr>
        <xdr:cNvSpPr txBox="1"/>
      </xdr:nvSpPr>
      <xdr:spPr>
        <a:xfrm>
          <a:off x="6822655" y="181754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318,519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105</xdr:row>
      <xdr:rowOff>169815</xdr:rowOff>
    </xdr:from>
    <xdr:ext cx="599010" cy="259045"/>
    <xdr:sp macro="" textlink="">
      <xdr:nvSpPr>
        <xdr:cNvPr id="486" name="n_4aveValue【港湾・漁港】&#10;一人当たり有形固定資産（償却資産）額">
          <a:extLst>
            <a:ext uri="{FF2B5EF4-FFF2-40B4-BE49-F238E27FC236}">
              <a16:creationId xmlns:a16="http://schemas.microsoft.com/office/drawing/2014/main" xmlns="" id="{8C4D62C6-01B7-496F-AE3A-83874C0D964B}"/>
            </a:ext>
          </a:extLst>
        </xdr:cNvPr>
        <xdr:cNvSpPr txBox="1"/>
      </xdr:nvSpPr>
      <xdr:spPr>
        <a:xfrm>
          <a:off x="6007950" y="181758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108</xdr:row>
      <xdr:rowOff>113544</xdr:rowOff>
    </xdr:from>
    <xdr:ext cx="534377" cy="259045"/>
    <xdr:sp macro="" textlink="">
      <xdr:nvSpPr>
        <xdr:cNvPr id="487" name="n_1mainValue【港湾・漁港】&#10;一人当たり有形固定資産（償却資産）額">
          <a:extLst>
            <a:ext uri="{FF2B5EF4-FFF2-40B4-BE49-F238E27FC236}">
              <a16:creationId xmlns:a16="http://schemas.microsoft.com/office/drawing/2014/main" xmlns="" id="{008CDAEC-25BF-4BF7-9166-BAE4ABCE0199}"/>
            </a:ext>
          </a:extLst>
        </xdr:cNvPr>
        <xdr:cNvSpPr txBox="1"/>
      </xdr:nvSpPr>
      <xdr:spPr>
        <a:xfrm>
          <a:off x="8422151" y="18630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133428</xdr:colOff>
      <xdr:row>108</xdr:row>
      <xdr:rowOff>113828</xdr:rowOff>
    </xdr:from>
    <xdr:ext cx="469744" cy="259045"/>
    <xdr:sp macro="" textlink="">
      <xdr:nvSpPr>
        <xdr:cNvPr id="488" name="n_2mainValue【港湾・漁港】&#10;一人当たり有形固定資産（償却資産）額">
          <a:extLst>
            <a:ext uri="{FF2B5EF4-FFF2-40B4-BE49-F238E27FC236}">
              <a16:creationId xmlns:a16="http://schemas.microsoft.com/office/drawing/2014/main" xmlns="" id="{F735AA12-DFD2-462A-9226-7B6DE38709EA}"/>
            </a:ext>
          </a:extLst>
        </xdr:cNvPr>
        <xdr:cNvSpPr txBox="1"/>
      </xdr:nvSpPr>
      <xdr:spPr>
        <a:xfrm>
          <a:off x="7673418" y="186304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6428</xdr:colOff>
      <xdr:row>108</xdr:row>
      <xdr:rowOff>113960</xdr:rowOff>
    </xdr:from>
    <xdr:ext cx="469744" cy="259045"/>
    <xdr:sp macro="" textlink="">
      <xdr:nvSpPr>
        <xdr:cNvPr id="489" name="n_3mainValue【港湾・漁港】&#10;一人当たり有形固定資産（償却資産）額">
          <a:extLst>
            <a:ext uri="{FF2B5EF4-FFF2-40B4-BE49-F238E27FC236}">
              <a16:creationId xmlns:a16="http://schemas.microsoft.com/office/drawing/2014/main" xmlns="" id="{7B174E94-91B9-4651-8685-10B169C107C5}"/>
            </a:ext>
          </a:extLst>
        </xdr:cNvPr>
        <xdr:cNvSpPr txBox="1"/>
      </xdr:nvSpPr>
      <xdr:spPr>
        <a:xfrm>
          <a:off x="6866333" y="186305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69928</xdr:colOff>
      <xdr:row>108</xdr:row>
      <xdr:rowOff>114031</xdr:rowOff>
    </xdr:from>
    <xdr:ext cx="469744" cy="259045"/>
    <xdr:sp macro="" textlink="">
      <xdr:nvSpPr>
        <xdr:cNvPr id="490" name="n_4mainValue【港湾・漁港】&#10;一人当たり有形固定資産（償却資産）額">
          <a:extLst>
            <a:ext uri="{FF2B5EF4-FFF2-40B4-BE49-F238E27FC236}">
              <a16:creationId xmlns:a16="http://schemas.microsoft.com/office/drawing/2014/main" xmlns="" id="{EE9D3D6D-4D96-437B-9C0C-F1B1F9EF79D8}"/>
            </a:ext>
          </a:extLst>
        </xdr:cNvPr>
        <xdr:cNvSpPr txBox="1"/>
      </xdr:nvSpPr>
      <xdr:spPr>
        <a:xfrm>
          <a:off x="6068773" y="186306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1" name="正方形/長方形 490">
          <a:extLst>
            <a:ext uri="{FF2B5EF4-FFF2-40B4-BE49-F238E27FC236}">
              <a16:creationId xmlns:a16="http://schemas.microsoft.com/office/drawing/2014/main" xmlns="" id="{F9421526-4997-498F-84F7-8808DA9B6B65}"/>
            </a:ext>
          </a:extLst>
        </xdr:cNvPr>
        <xdr:cNvSpPr/>
      </xdr:nvSpPr>
      <xdr:spPr>
        <a:xfrm>
          <a:off x="11203940" y="419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2" name="正方形/長方形 491">
          <a:extLst>
            <a:ext uri="{FF2B5EF4-FFF2-40B4-BE49-F238E27FC236}">
              <a16:creationId xmlns:a16="http://schemas.microsoft.com/office/drawing/2014/main" xmlns="" id="{52347F1A-F0A0-4DC3-BF92-2210866E9FB1}"/>
            </a:ext>
          </a:extLst>
        </xdr:cNvPr>
        <xdr:cNvSpPr/>
      </xdr:nvSpPr>
      <xdr:spPr>
        <a:xfrm>
          <a:off x="113157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3" name="正方形/長方形 492">
          <a:extLst>
            <a:ext uri="{FF2B5EF4-FFF2-40B4-BE49-F238E27FC236}">
              <a16:creationId xmlns:a16="http://schemas.microsoft.com/office/drawing/2014/main" xmlns="" id="{3F837B61-85F2-4514-83C0-866262B01099}"/>
            </a:ext>
          </a:extLst>
        </xdr:cNvPr>
        <xdr:cNvSpPr/>
      </xdr:nvSpPr>
      <xdr:spPr>
        <a:xfrm>
          <a:off x="113157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4" name="正方形/長方形 493">
          <a:extLst>
            <a:ext uri="{FF2B5EF4-FFF2-40B4-BE49-F238E27FC236}">
              <a16:creationId xmlns:a16="http://schemas.microsoft.com/office/drawing/2014/main" xmlns="" id="{2AF9B470-774A-4BEA-AE85-62DD268C2333}"/>
            </a:ext>
          </a:extLst>
        </xdr:cNvPr>
        <xdr:cNvSpPr/>
      </xdr:nvSpPr>
      <xdr:spPr>
        <a:xfrm>
          <a:off x="1223264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95" name="正方形/長方形 494">
          <a:extLst>
            <a:ext uri="{FF2B5EF4-FFF2-40B4-BE49-F238E27FC236}">
              <a16:creationId xmlns:a16="http://schemas.microsoft.com/office/drawing/2014/main" xmlns="" id="{05A7D46D-9218-4E48-9D31-C24635B6B579}"/>
            </a:ext>
          </a:extLst>
        </xdr:cNvPr>
        <xdr:cNvSpPr/>
      </xdr:nvSpPr>
      <xdr:spPr>
        <a:xfrm>
          <a:off x="1223264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96" name="正方形/長方形 495">
          <a:extLst>
            <a:ext uri="{FF2B5EF4-FFF2-40B4-BE49-F238E27FC236}">
              <a16:creationId xmlns:a16="http://schemas.microsoft.com/office/drawing/2014/main" xmlns="" id="{A26C525F-E9D1-4D25-8E49-49B7A9D07332}"/>
            </a:ext>
          </a:extLst>
        </xdr:cNvPr>
        <xdr:cNvSpPr/>
      </xdr:nvSpPr>
      <xdr:spPr>
        <a:xfrm>
          <a:off x="1326134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97" name="正方形/長方形 496">
          <a:extLst>
            <a:ext uri="{FF2B5EF4-FFF2-40B4-BE49-F238E27FC236}">
              <a16:creationId xmlns:a16="http://schemas.microsoft.com/office/drawing/2014/main" xmlns="" id="{99F66812-09B1-4836-A91F-A33B1DB6F7C0}"/>
            </a:ext>
          </a:extLst>
        </xdr:cNvPr>
        <xdr:cNvSpPr/>
      </xdr:nvSpPr>
      <xdr:spPr>
        <a:xfrm>
          <a:off x="1326134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98" name="正方形/長方形 497">
          <a:extLst>
            <a:ext uri="{FF2B5EF4-FFF2-40B4-BE49-F238E27FC236}">
              <a16:creationId xmlns:a16="http://schemas.microsoft.com/office/drawing/2014/main" xmlns="" id="{63E2DA6F-51D9-4E9F-81A6-B2792D45A5DE}"/>
            </a:ext>
          </a:extLst>
        </xdr:cNvPr>
        <xdr:cNvSpPr/>
      </xdr:nvSpPr>
      <xdr:spPr>
        <a:xfrm>
          <a:off x="11203940" y="533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99" name="テキスト ボックス 498">
          <a:extLst>
            <a:ext uri="{FF2B5EF4-FFF2-40B4-BE49-F238E27FC236}">
              <a16:creationId xmlns:a16="http://schemas.microsoft.com/office/drawing/2014/main" xmlns="" id="{054D44CB-46A7-4AAB-8CF1-0238D90F61FF}"/>
            </a:ext>
          </a:extLst>
        </xdr:cNvPr>
        <xdr:cNvSpPr txBox="1"/>
      </xdr:nvSpPr>
      <xdr:spPr>
        <a:xfrm>
          <a:off x="1116584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500" name="直線コネクタ 499">
          <a:extLst>
            <a:ext uri="{FF2B5EF4-FFF2-40B4-BE49-F238E27FC236}">
              <a16:creationId xmlns:a16="http://schemas.microsoft.com/office/drawing/2014/main" xmlns="" id="{9D407984-61AC-4431-B5DB-F9D3E48F029C}"/>
            </a:ext>
          </a:extLst>
        </xdr:cNvPr>
        <xdr:cNvCxnSpPr/>
      </xdr:nvCxnSpPr>
      <xdr:spPr>
        <a:xfrm>
          <a:off x="11203940" y="762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501" name="テキスト ボックス 500">
          <a:extLst>
            <a:ext uri="{FF2B5EF4-FFF2-40B4-BE49-F238E27FC236}">
              <a16:creationId xmlns:a16="http://schemas.microsoft.com/office/drawing/2014/main" xmlns="" id="{EF831721-74C6-46B1-90B5-DB5F23003BCB}"/>
            </a:ext>
          </a:extLst>
        </xdr:cNvPr>
        <xdr:cNvSpPr txBox="1"/>
      </xdr:nvSpPr>
      <xdr:spPr>
        <a:xfrm>
          <a:off x="10801531" y="747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502" name="直線コネクタ 501">
          <a:extLst>
            <a:ext uri="{FF2B5EF4-FFF2-40B4-BE49-F238E27FC236}">
              <a16:creationId xmlns:a16="http://schemas.microsoft.com/office/drawing/2014/main" xmlns="" id="{007D1851-82DB-4079-9B42-B05CBE46A199}"/>
            </a:ext>
          </a:extLst>
        </xdr:cNvPr>
        <xdr:cNvCxnSpPr/>
      </xdr:nvCxnSpPr>
      <xdr:spPr>
        <a:xfrm>
          <a:off x="11203940" y="729723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503" name="テキスト ボックス 502">
          <a:extLst>
            <a:ext uri="{FF2B5EF4-FFF2-40B4-BE49-F238E27FC236}">
              <a16:creationId xmlns:a16="http://schemas.microsoft.com/office/drawing/2014/main" xmlns="" id="{929366FC-C091-4471-BE91-1F06A2FA7EBC}"/>
            </a:ext>
          </a:extLst>
        </xdr:cNvPr>
        <xdr:cNvSpPr txBox="1"/>
      </xdr:nvSpPr>
      <xdr:spPr>
        <a:xfrm>
          <a:off x="10801531" y="715311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504" name="直線コネクタ 503">
          <a:extLst>
            <a:ext uri="{FF2B5EF4-FFF2-40B4-BE49-F238E27FC236}">
              <a16:creationId xmlns:a16="http://schemas.microsoft.com/office/drawing/2014/main" xmlns="" id="{A0225047-0AFE-4E62-97B0-BAA1B94048CF}"/>
            </a:ext>
          </a:extLst>
        </xdr:cNvPr>
        <xdr:cNvCxnSpPr/>
      </xdr:nvCxnSpPr>
      <xdr:spPr>
        <a:xfrm>
          <a:off x="11203940" y="696495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505" name="テキスト ボックス 504">
          <a:extLst>
            <a:ext uri="{FF2B5EF4-FFF2-40B4-BE49-F238E27FC236}">
              <a16:creationId xmlns:a16="http://schemas.microsoft.com/office/drawing/2014/main" xmlns="" id="{D6B06FC9-9805-4D9E-9106-15A5F5D9FE1C}"/>
            </a:ext>
          </a:extLst>
        </xdr:cNvPr>
        <xdr:cNvSpPr txBox="1"/>
      </xdr:nvSpPr>
      <xdr:spPr>
        <a:xfrm>
          <a:off x="10842791" y="682082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506" name="直線コネクタ 505">
          <a:extLst>
            <a:ext uri="{FF2B5EF4-FFF2-40B4-BE49-F238E27FC236}">
              <a16:creationId xmlns:a16="http://schemas.microsoft.com/office/drawing/2014/main" xmlns="" id="{5F59BC18-BF91-4F64-BD7C-F37961BD0B3B}"/>
            </a:ext>
          </a:extLst>
        </xdr:cNvPr>
        <xdr:cNvCxnSpPr/>
      </xdr:nvCxnSpPr>
      <xdr:spPr>
        <a:xfrm>
          <a:off x="11203940" y="664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507" name="テキスト ボックス 506">
          <a:extLst>
            <a:ext uri="{FF2B5EF4-FFF2-40B4-BE49-F238E27FC236}">
              <a16:creationId xmlns:a16="http://schemas.microsoft.com/office/drawing/2014/main" xmlns="" id="{4EE23D48-18D2-475C-8AFE-9BEF06B03B40}"/>
            </a:ext>
          </a:extLst>
        </xdr:cNvPr>
        <xdr:cNvSpPr txBox="1"/>
      </xdr:nvSpPr>
      <xdr:spPr>
        <a:xfrm>
          <a:off x="1084279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508" name="直線コネクタ 507">
          <a:extLst>
            <a:ext uri="{FF2B5EF4-FFF2-40B4-BE49-F238E27FC236}">
              <a16:creationId xmlns:a16="http://schemas.microsoft.com/office/drawing/2014/main" xmlns="" id="{DC8F476B-8DDA-4DC8-B544-BC78A8A53E58}"/>
            </a:ext>
          </a:extLst>
        </xdr:cNvPr>
        <xdr:cNvCxnSpPr/>
      </xdr:nvCxnSpPr>
      <xdr:spPr>
        <a:xfrm>
          <a:off x="11203940" y="631180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509" name="テキスト ボックス 508">
          <a:extLst>
            <a:ext uri="{FF2B5EF4-FFF2-40B4-BE49-F238E27FC236}">
              <a16:creationId xmlns:a16="http://schemas.microsoft.com/office/drawing/2014/main" xmlns="" id="{DD6089F8-B018-4F51-B68C-2C17AA69C24F}"/>
            </a:ext>
          </a:extLst>
        </xdr:cNvPr>
        <xdr:cNvSpPr txBox="1"/>
      </xdr:nvSpPr>
      <xdr:spPr>
        <a:xfrm>
          <a:off x="10842791" y="617530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510" name="直線コネクタ 509">
          <a:extLst>
            <a:ext uri="{FF2B5EF4-FFF2-40B4-BE49-F238E27FC236}">
              <a16:creationId xmlns:a16="http://schemas.microsoft.com/office/drawing/2014/main" xmlns="" id="{57D42C8B-A200-4B66-84AC-FB22E910139E}"/>
            </a:ext>
          </a:extLst>
        </xdr:cNvPr>
        <xdr:cNvCxnSpPr/>
      </xdr:nvCxnSpPr>
      <xdr:spPr>
        <a:xfrm>
          <a:off x="11203940" y="598904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511" name="テキスト ボックス 510">
          <a:extLst>
            <a:ext uri="{FF2B5EF4-FFF2-40B4-BE49-F238E27FC236}">
              <a16:creationId xmlns:a16="http://schemas.microsoft.com/office/drawing/2014/main" xmlns="" id="{83CFF8E9-FAA5-419E-9A20-688FF20941B1}"/>
            </a:ext>
          </a:extLst>
        </xdr:cNvPr>
        <xdr:cNvSpPr txBox="1"/>
      </xdr:nvSpPr>
      <xdr:spPr>
        <a:xfrm>
          <a:off x="10842791" y="584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512" name="直線コネクタ 511">
          <a:extLst>
            <a:ext uri="{FF2B5EF4-FFF2-40B4-BE49-F238E27FC236}">
              <a16:creationId xmlns:a16="http://schemas.microsoft.com/office/drawing/2014/main" xmlns="" id="{9F1744A0-5BCB-41FD-AF2E-B92186835A7D}"/>
            </a:ext>
          </a:extLst>
        </xdr:cNvPr>
        <xdr:cNvCxnSpPr/>
      </xdr:nvCxnSpPr>
      <xdr:spPr>
        <a:xfrm>
          <a:off x="11203940" y="56605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513" name="テキスト ボックス 512">
          <a:extLst>
            <a:ext uri="{FF2B5EF4-FFF2-40B4-BE49-F238E27FC236}">
              <a16:creationId xmlns:a16="http://schemas.microsoft.com/office/drawing/2014/main" xmlns="" id="{DAD27F3C-6EC0-4FCE-BB86-7C9CFA92D81B}"/>
            </a:ext>
          </a:extLst>
        </xdr:cNvPr>
        <xdr:cNvSpPr txBox="1"/>
      </xdr:nvSpPr>
      <xdr:spPr>
        <a:xfrm>
          <a:off x="10905006" y="5516444"/>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4" name="直線コネクタ 513">
          <a:extLst>
            <a:ext uri="{FF2B5EF4-FFF2-40B4-BE49-F238E27FC236}">
              <a16:creationId xmlns:a16="http://schemas.microsoft.com/office/drawing/2014/main" xmlns="" id="{C20E61BD-22DC-4B2E-B6B5-DE6ED8B59FEA}"/>
            </a:ext>
          </a:extLst>
        </xdr:cNvPr>
        <xdr:cNvCxnSpPr/>
      </xdr:nvCxnSpPr>
      <xdr:spPr>
        <a:xfrm>
          <a:off x="11203940" y="533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515" name="【認定こども園・幼稚園・保育所】&#10;有形固定資産減価償却率グラフ枠">
          <a:extLst>
            <a:ext uri="{FF2B5EF4-FFF2-40B4-BE49-F238E27FC236}">
              <a16:creationId xmlns:a16="http://schemas.microsoft.com/office/drawing/2014/main" xmlns="" id="{D4B24400-3B8C-48E1-8FA1-66D72FEF7D47}"/>
            </a:ext>
          </a:extLst>
        </xdr:cNvPr>
        <xdr:cNvSpPr/>
      </xdr:nvSpPr>
      <xdr:spPr>
        <a:xfrm>
          <a:off x="11203940" y="533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115389</xdr:rowOff>
    </xdr:from>
    <xdr:to>
      <xdr:col>85</xdr:col>
      <xdr:colOff>126364</xdr:colOff>
      <xdr:row>42</xdr:row>
      <xdr:rowOff>92528</xdr:rowOff>
    </xdr:to>
    <xdr:cxnSp macro="">
      <xdr:nvCxnSpPr>
        <xdr:cNvPr id="516" name="直線コネクタ 515">
          <a:extLst>
            <a:ext uri="{FF2B5EF4-FFF2-40B4-BE49-F238E27FC236}">
              <a16:creationId xmlns:a16="http://schemas.microsoft.com/office/drawing/2014/main" xmlns="" id="{BDDBA764-7672-407E-814D-899BCA354C3F}"/>
            </a:ext>
          </a:extLst>
        </xdr:cNvPr>
        <xdr:cNvCxnSpPr/>
      </xdr:nvCxnSpPr>
      <xdr:spPr>
        <a:xfrm flipV="1">
          <a:off x="14703424" y="5773239"/>
          <a:ext cx="0" cy="15239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517" name="【認定こども園・幼稚園・保育所】&#10;有形固定資産減価償却率最小値テキスト">
          <a:extLst>
            <a:ext uri="{FF2B5EF4-FFF2-40B4-BE49-F238E27FC236}">
              <a16:creationId xmlns:a16="http://schemas.microsoft.com/office/drawing/2014/main" xmlns="" id="{03E1A605-78CE-4690-8AA2-9ACC886E4C8D}"/>
            </a:ext>
          </a:extLst>
        </xdr:cNvPr>
        <xdr:cNvSpPr txBox="1"/>
      </xdr:nvSpPr>
      <xdr:spPr>
        <a:xfrm>
          <a:off x="14742160" y="7293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518" name="直線コネクタ 517">
          <a:extLst>
            <a:ext uri="{FF2B5EF4-FFF2-40B4-BE49-F238E27FC236}">
              <a16:creationId xmlns:a16="http://schemas.microsoft.com/office/drawing/2014/main" xmlns="" id="{F3AB774F-A79F-4311-A010-F46F31339639}"/>
            </a:ext>
          </a:extLst>
        </xdr:cNvPr>
        <xdr:cNvCxnSpPr/>
      </xdr:nvCxnSpPr>
      <xdr:spPr>
        <a:xfrm>
          <a:off x="14611350" y="7297238"/>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62066</xdr:rowOff>
    </xdr:from>
    <xdr:ext cx="340478" cy="259045"/>
    <xdr:sp macro="" textlink="">
      <xdr:nvSpPr>
        <xdr:cNvPr id="519" name="【認定こども園・幼稚園・保育所】&#10;有形固定資産減価償却率最大値テキスト">
          <a:extLst>
            <a:ext uri="{FF2B5EF4-FFF2-40B4-BE49-F238E27FC236}">
              <a16:creationId xmlns:a16="http://schemas.microsoft.com/office/drawing/2014/main" xmlns="" id="{B8C9EFC5-C2C5-4D0C-85CF-277BE19184D1}"/>
            </a:ext>
          </a:extLst>
        </xdr:cNvPr>
        <xdr:cNvSpPr txBox="1"/>
      </xdr:nvSpPr>
      <xdr:spPr>
        <a:xfrm>
          <a:off x="14742160" y="554465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115389</xdr:rowOff>
    </xdr:from>
    <xdr:to>
      <xdr:col>86</xdr:col>
      <xdr:colOff>25400</xdr:colOff>
      <xdr:row>33</xdr:row>
      <xdr:rowOff>115389</xdr:rowOff>
    </xdr:to>
    <xdr:cxnSp macro="">
      <xdr:nvCxnSpPr>
        <xdr:cNvPr id="520" name="直線コネクタ 519">
          <a:extLst>
            <a:ext uri="{FF2B5EF4-FFF2-40B4-BE49-F238E27FC236}">
              <a16:creationId xmlns:a16="http://schemas.microsoft.com/office/drawing/2014/main" xmlns="" id="{566E3B4E-7C20-4B26-BC55-2CFD03F628B4}"/>
            </a:ext>
          </a:extLst>
        </xdr:cNvPr>
        <xdr:cNvCxnSpPr/>
      </xdr:nvCxnSpPr>
      <xdr:spPr>
        <a:xfrm>
          <a:off x="14611350" y="577323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72770</xdr:rowOff>
    </xdr:from>
    <xdr:ext cx="405111" cy="259045"/>
    <xdr:sp macro="" textlink="">
      <xdr:nvSpPr>
        <xdr:cNvPr id="521" name="【認定こども園・幼稚園・保育所】&#10;有形固定資産減価償却率平均値テキスト">
          <a:extLst>
            <a:ext uri="{FF2B5EF4-FFF2-40B4-BE49-F238E27FC236}">
              <a16:creationId xmlns:a16="http://schemas.microsoft.com/office/drawing/2014/main" xmlns="" id="{899C391F-D511-469E-8EF1-562B83ED1AFF}"/>
            </a:ext>
          </a:extLst>
        </xdr:cNvPr>
        <xdr:cNvSpPr txBox="1"/>
      </xdr:nvSpPr>
      <xdr:spPr>
        <a:xfrm>
          <a:off x="14742160" y="641642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49893</xdr:rowOff>
    </xdr:from>
    <xdr:to>
      <xdr:col>85</xdr:col>
      <xdr:colOff>177800</xdr:colOff>
      <xdr:row>38</xdr:row>
      <xdr:rowOff>151493</xdr:rowOff>
    </xdr:to>
    <xdr:sp macro="" textlink="">
      <xdr:nvSpPr>
        <xdr:cNvPr id="522" name="フローチャート: 判断 521">
          <a:extLst>
            <a:ext uri="{FF2B5EF4-FFF2-40B4-BE49-F238E27FC236}">
              <a16:creationId xmlns:a16="http://schemas.microsoft.com/office/drawing/2014/main" xmlns="" id="{13DD8490-BF30-45CE-8B8B-BEDE9FAC4476}"/>
            </a:ext>
          </a:extLst>
        </xdr:cNvPr>
        <xdr:cNvSpPr/>
      </xdr:nvSpPr>
      <xdr:spPr>
        <a:xfrm>
          <a:off x="14649450" y="6568803"/>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46627</xdr:rowOff>
    </xdr:from>
    <xdr:to>
      <xdr:col>81</xdr:col>
      <xdr:colOff>101600</xdr:colOff>
      <xdr:row>38</xdr:row>
      <xdr:rowOff>148227</xdr:rowOff>
    </xdr:to>
    <xdr:sp macro="" textlink="">
      <xdr:nvSpPr>
        <xdr:cNvPr id="523" name="フローチャート: 判断 522">
          <a:extLst>
            <a:ext uri="{FF2B5EF4-FFF2-40B4-BE49-F238E27FC236}">
              <a16:creationId xmlns:a16="http://schemas.microsoft.com/office/drawing/2014/main" xmlns="" id="{4F57FE5B-5588-4A9B-AB4B-8236D8E7BBE6}"/>
            </a:ext>
          </a:extLst>
        </xdr:cNvPr>
        <xdr:cNvSpPr/>
      </xdr:nvSpPr>
      <xdr:spPr>
        <a:xfrm>
          <a:off x="13887450" y="6563632"/>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17235</xdr:rowOff>
    </xdr:from>
    <xdr:to>
      <xdr:col>76</xdr:col>
      <xdr:colOff>165100</xdr:colOff>
      <xdr:row>38</xdr:row>
      <xdr:rowOff>118835</xdr:rowOff>
    </xdr:to>
    <xdr:sp macro="" textlink="">
      <xdr:nvSpPr>
        <xdr:cNvPr id="524" name="フローチャート: 判断 523">
          <a:extLst>
            <a:ext uri="{FF2B5EF4-FFF2-40B4-BE49-F238E27FC236}">
              <a16:creationId xmlns:a16="http://schemas.microsoft.com/office/drawing/2014/main" xmlns="" id="{A51BC30F-FBE6-4F5B-ABD9-096F829C008A}"/>
            </a:ext>
          </a:extLst>
        </xdr:cNvPr>
        <xdr:cNvSpPr/>
      </xdr:nvSpPr>
      <xdr:spPr>
        <a:xfrm>
          <a:off x="13089890" y="6536145"/>
          <a:ext cx="10922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38463</xdr:rowOff>
    </xdr:from>
    <xdr:to>
      <xdr:col>72</xdr:col>
      <xdr:colOff>38100</xdr:colOff>
      <xdr:row>38</xdr:row>
      <xdr:rowOff>140063</xdr:rowOff>
    </xdr:to>
    <xdr:sp macro="" textlink="">
      <xdr:nvSpPr>
        <xdr:cNvPr id="525" name="フローチャート: 判断 524">
          <a:extLst>
            <a:ext uri="{FF2B5EF4-FFF2-40B4-BE49-F238E27FC236}">
              <a16:creationId xmlns:a16="http://schemas.microsoft.com/office/drawing/2014/main" xmlns="" id="{6B833AA7-61D0-466D-B29B-EF1A36A7D102}"/>
            </a:ext>
          </a:extLst>
        </xdr:cNvPr>
        <xdr:cNvSpPr/>
      </xdr:nvSpPr>
      <xdr:spPr>
        <a:xfrm>
          <a:off x="12303760" y="6553563"/>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67854</xdr:rowOff>
    </xdr:from>
    <xdr:to>
      <xdr:col>67</xdr:col>
      <xdr:colOff>101600</xdr:colOff>
      <xdr:row>38</xdr:row>
      <xdr:rowOff>169454</xdr:rowOff>
    </xdr:to>
    <xdr:sp macro="" textlink="">
      <xdr:nvSpPr>
        <xdr:cNvPr id="526" name="フローチャート: 判断 525">
          <a:extLst>
            <a:ext uri="{FF2B5EF4-FFF2-40B4-BE49-F238E27FC236}">
              <a16:creationId xmlns:a16="http://schemas.microsoft.com/office/drawing/2014/main" xmlns="" id="{ACBC06FB-B27C-4045-8358-AFA1D3282FE6}"/>
            </a:ext>
          </a:extLst>
        </xdr:cNvPr>
        <xdr:cNvSpPr/>
      </xdr:nvSpPr>
      <xdr:spPr>
        <a:xfrm>
          <a:off x="11487150" y="6581049"/>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27" name="テキスト ボックス 526">
          <a:extLst>
            <a:ext uri="{FF2B5EF4-FFF2-40B4-BE49-F238E27FC236}">
              <a16:creationId xmlns:a16="http://schemas.microsoft.com/office/drawing/2014/main" xmlns="" id="{FA6AD13A-35C4-4096-80CD-8BC0953A34FD}"/>
            </a:ext>
          </a:extLst>
        </xdr:cNvPr>
        <xdr:cNvSpPr txBox="1"/>
      </xdr:nvSpPr>
      <xdr:spPr>
        <a:xfrm>
          <a:off x="145326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28" name="テキスト ボックス 527">
          <a:extLst>
            <a:ext uri="{FF2B5EF4-FFF2-40B4-BE49-F238E27FC236}">
              <a16:creationId xmlns:a16="http://schemas.microsoft.com/office/drawing/2014/main" xmlns="" id="{350D8E40-1195-4673-8B0E-A788ED3586BA}"/>
            </a:ext>
          </a:extLst>
        </xdr:cNvPr>
        <xdr:cNvSpPr txBox="1"/>
      </xdr:nvSpPr>
      <xdr:spPr>
        <a:xfrm>
          <a:off x="137706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29" name="テキスト ボックス 528">
          <a:extLst>
            <a:ext uri="{FF2B5EF4-FFF2-40B4-BE49-F238E27FC236}">
              <a16:creationId xmlns:a16="http://schemas.microsoft.com/office/drawing/2014/main" xmlns="" id="{91CB4DFA-7A84-4537-860A-E3EB362ADAFC}"/>
            </a:ext>
          </a:extLst>
        </xdr:cNvPr>
        <xdr:cNvSpPr txBox="1"/>
      </xdr:nvSpPr>
      <xdr:spPr>
        <a:xfrm>
          <a:off x="129730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30" name="テキスト ボックス 529">
          <a:extLst>
            <a:ext uri="{FF2B5EF4-FFF2-40B4-BE49-F238E27FC236}">
              <a16:creationId xmlns:a16="http://schemas.microsoft.com/office/drawing/2014/main" xmlns="" id="{448E645B-306D-4E20-81EE-F4630E4B66E9}"/>
            </a:ext>
          </a:extLst>
        </xdr:cNvPr>
        <xdr:cNvSpPr txBox="1"/>
      </xdr:nvSpPr>
      <xdr:spPr>
        <a:xfrm>
          <a:off x="121754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31" name="テキスト ボックス 530">
          <a:extLst>
            <a:ext uri="{FF2B5EF4-FFF2-40B4-BE49-F238E27FC236}">
              <a16:creationId xmlns:a16="http://schemas.microsoft.com/office/drawing/2014/main" xmlns="" id="{77710B22-2248-4A79-95B1-2DA3AC52A46D}"/>
            </a:ext>
          </a:extLst>
        </xdr:cNvPr>
        <xdr:cNvSpPr txBox="1"/>
      </xdr:nvSpPr>
      <xdr:spPr>
        <a:xfrm>
          <a:off x="113703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41</xdr:row>
      <xdr:rowOff>61323</xdr:rowOff>
    </xdr:from>
    <xdr:to>
      <xdr:col>85</xdr:col>
      <xdr:colOff>177800</xdr:colOff>
      <xdr:row>41</xdr:row>
      <xdr:rowOff>162923</xdr:rowOff>
    </xdr:to>
    <xdr:sp macro="" textlink="">
      <xdr:nvSpPr>
        <xdr:cNvPr id="532" name="楕円 531">
          <a:extLst>
            <a:ext uri="{FF2B5EF4-FFF2-40B4-BE49-F238E27FC236}">
              <a16:creationId xmlns:a16="http://schemas.microsoft.com/office/drawing/2014/main" xmlns="" id="{C0E93F9C-D22F-49DB-9B82-34101C8E3DDE}"/>
            </a:ext>
          </a:extLst>
        </xdr:cNvPr>
        <xdr:cNvSpPr/>
      </xdr:nvSpPr>
      <xdr:spPr>
        <a:xfrm>
          <a:off x="14649450" y="7086963"/>
          <a:ext cx="9779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41</xdr:row>
      <xdr:rowOff>39750</xdr:rowOff>
    </xdr:from>
    <xdr:ext cx="405111" cy="259045"/>
    <xdr:sp macro="" textlink="">
      <xdr:nvSpPr>
        <xdr:cNvPr id="533" name="【認定こども園・幼稚園・保育所】&#10;有形固定資産減価償却率該当値テキスト">
          <a:extLst>
            <a:ext uri="{FF2B5EF4-FFF2-40B4-BE49-F238E27FC236}">
              <a16:creationId xmlns:a16="http://schemas.microsoft.com/office/drawing/2014/main" xmlns="" id="{E0782EB3-0DD5-4A96-85CF-EFEB1F40C73E}"/>
            </a:ext>
          </a:extLst>
        </xdr:cNvPr>
        <xdr:cNvSpPr txBox="1"/>
      </xdr:nvSpPr>
      <xdr:spPr>
        <a:xfrm>
          <a:off x="14742160" y="70692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41</xdr:row>
      <xdr:rowOff>41728</xdr:rowOff>
    </xdr:from>
    <xdr:to>
      <xdr:col>81</xdr:col>
      <xdr:colOff>101600</xdr:colOff>
      <xdr:row>41</xdr:row>
      <xdr:rowOff>143328</xdr:rowOff>
    </xdr:to>
    <xdr:sp macro="" textlink="">
      <xdr:nvSpPr>
        <xdr:cNvPr id="534" name="楕円 533">
          <a:extLst>
            <a:ext uri="{FF2B5EF4-FFF2-40B4-BE49-F238E27FC236}">
              <a16:creationId xmlns:a16="http://schemas.microsoft.com/office/drawing/2014/main" xmlns="" id="{0F887BB7-402E-40C5-BCC0-A156898439F3}"/>
            </a:ext>
          </a:extLst>
        </xdr:cNvPr>
        <xdr:cNvSpPr/>
      </xdr:nvSpPr>
      <xdr:spPr>
        <a:xfrm>
          <a:off x="13887450" y="7071178"/>
          <a:ext cx="97790"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41</xdr:row>
      <xdr:rowOff>92528</xdr:rowOff>
    </xdr:from>
    <xdr:to>
      <xdr:col>85</xdr:col>
      <xdr:colOff>127000</xdr:colOff>
      <xdr:row>41</xdr:row>
      <xdr:rowOff>112123</xdr:rowOff>
    </xdr:to>
    <xdr:cxnSp macro="">
      <xdr:nvCxnSpPr>
        <xdr:cNvPr id="535" name="直線コネクタ 534">
          <a:extLst>
            <a:ext uri="{FF2B5EF4-FFF2-40B4-BE49-F238E27FC236}">
              <a16:creationId xmlns:a16="http://schemas.microsoft.com/office/drawing/2014/main" xmlns="" id="{C21581C0-E745-4CD3-A340-99C52C979163}"/>
            </a:ext>
          </a:extLst>
        </xdr:cNvPr>
        <xdr:cNvCxnSpPr/>
      </xdr:nvCxnSpPr>
      <xdr:spPr>
        <a:xfrm>
          <a:off x="13942060" y="7125788"/>
          <a:ext cx="762000" cy="15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41</xdr:row>
      <xdr:rowOff>7438</xdr:rowOff>
    </xdr:from>
    <xdr:to>
      <xdr:col>76</xdr:col>
      <xdr:colOff>165100</xdr:colOff>
      <xdr:row>41</xdr:row>
      <xdr:rowOff>109038</xdr:rowOff>
    </xdr:to>
    <xdr:sp macro="" textlink="">
      <xdr:nvSpPr>
        <xdr:cNvPr id="536" name="楕円 535">
          <a:extLst>
            <a:ext uri="{FF2B5EF4-FFF2-40B4-BE49-F238E27FC236}">
              <a16:creationId xmlns:a16="http://schemas.microsoft.com/office/drawing/2014/main" xmlns="" id="{45763664-B4E4-40C9-B1B6-CC1044564F99}"/>
            </a:ext>
          </a:extLst>
        </xdr:cNvPr>
        <xdr:cNvSpPr/>
      </xdr:nvSpPr>
      <xdr:spPr>
        <a:xfrm>
          <a:off x="13089890" y="7038793"/>
          <a:ext cx="10922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41</xdr:row>
      <xdr:rowOff>58238</xdr:rowOff>
    </xdr:from>
    <xdr:to>
      <xdr:col>81</xdr:col>
      <xdr:colOff>50800</xdr:colOff>
      <xdr:row>41</xdr:row>
      <xdr:rowOff>92528</xdr:rowOff>
    </xdr:to>
    <xdr:cxnSp macro="">
      <xdr:nvCxnSpPr>
        <xdr:cNvPr id="537" name="直線コネクタ 536">
          <a:extLst>
            <a:ext uri="{FF2B5EF4-FFF2-40B4-BE49-F238E27FC236}">
              <a16:creationId xmlns:a16="http://schemas.microsoft.com/office/drawing/2014/main" xmlns="" id="{78946CF6-8A80-49EE-8CAC-E35A7990CED8}"/>
            </a:ext>
          </a:extLst>
        </xdr:cNvPr>
        <xdr:cNvCxnSpPr/>
      </xdr:nvCxnSpPr>
      <xdr:spPr>
        <a:xfrm>
          <a:off x="13144500" y="7083878"/>
          <a:ext cx="79756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40</xdr:row>
      <xdr:rowOff>147865</xdr:rowOff>
    </xdr:from>
    <xdr:to>
      <xdr:col>72</xdr:col>
      <xdr:colOff>38100</xdr:colOff>
      <xdr:row>41</xdr:row>
      <xdr:rowOff>78015</xdr:rowOff>
    </xdr:to>
    <xdr:sp macro="" textlink="">
      <xdr:nvSpPr>
        <xdr:cNvPr id="538" name="楕円 537">
          <a:extLst>
            <a:ext uri="{FF2B5EF4-FFF2-40B4-BE49-F238E27FC236}">
              <a16:creationId xmlns:a16="http://schemas.microsoft.com/office/drawing/2014/main" xmlns="" id="{43D267F2-30D7-4B0E-B8B5-D28F1545CC1B}"/>
            </a:ext>
          </a:extLst>
        </xdr:cNvPr>
        <xdr:cNvSpPr/>
      </xdr:nvSpPr>
      <xdr:spPr>
        <a:xfrm>
          <a:off x="12303760" y="7003960"/>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41</xdr:row>
      <xdr:rowOff>27215</xdr:rowOff>
    </xdr:from>
    <xdr:to>
      <xdr:col>76</xdr:col>
      <xdr:colOff>114300</xdr:colOff>
      <xdr:row>41</xdr:row>
      <xdr:rowOff>58238</xdr:rowOff>
    </xdr:to>
    <xdr:cxnSp macro="">
      <xdr:nvCxnSpPr>
        <xdr:cNvPr id="539" name="直線コネクタ 538">
          <a:extLst>
            <a:ext uri="{FF2B5EF4-FFF2-40B4-BE49-F238E27FC236}">
              <a16:creationId xmlns:a16="http://schemas.microsoft.com/office/drawing/2014/main" xmlns="" id="{37FF27E3-2275-4048-897D-05AF2F0260B6}"/>
            </a:ext>
          </a:extLst>
        </xdr:cNvPr>
        <xdr:cNvCxnSpPr/>
      </xdr:nvCxnSpPr>
      <xdr:spPr>
        <a:xfrm>
          <a:off x="12346940" y="7054760"/>
          <a:ext cx="797560" cy="291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40</xdr:row>
      <xdr:rowOff>115207</xdr:rowOff>
    </xdr:from>
    <xdr:to>
      <xdr:col>67</xdr:col>
      <xdr:colOff>101600</xdr:colOff>
      <xdr:row>41</xdr:row>
      <xdr:rowOff>45357</xdr:rowOff>
    </xdr:to>
    <xdr:sp macro="" textlink="">
      <xdr:nvSpPr>
        <xdr:cNvPr id="540" name="楕円 539">
          <a:extLst>
            <a:ext uri="{FF2B5EF4-FFF2-40B4-BE49-F238E27FC236}">
              <a16:creationId xmlns:a16="http://schemas.microsoft.com/office/drawing/2014/main" xmlns="" id="{FFA27ACD-1549-4AB4-B27A-E7A6D1248507}"/>
            </a:ext>
          </a:extLst>
        </xdr:cNvPr>
        <xdr:cNvSpPr/>
      </xdr:nvSpPr>
      <xdr:spPr>
        <a:xfrm>
          <a:off x="11487150" y="6973207"/>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40</xdr:row>
      <xdr:rowOff>166007</xdr:rowOff>
    </xdr:from>
    <xdr:to>
      <xdr:col>71</xdr:col>
      <xdr:colOff>177800</xdr:colOff>
      <xdr:row>41</xdr:row>
      <xdr:rowOff>27215</xdr:rowOff>
    </xdr:to>
    <xdr:cxnSp macro="">
      <xdr:nvCxnSpPr>
        <xdr:cNvPr id="541" name="直線コネクタ 540">
          <a:extLst>
            <a:ext uri="{FF2B5EF4-FFF2-40B4-BE49-F238E27FC236}">
              <a16:creationId xmlns:a16="http://schemas.microsoft.com/office/drawing/2014/main" xmlns="" id="{992D5E9D-5E9E-49FD-B63D-BF7EE3BA5378}"/>
            </a:ext>
          </a:extLst>
        </xdr:cNvPr>
        <xdr:cNvCxnSpPr/>
      </xdr:nvCxnSpPr>
      <xdr:spPr>
        <a:xfrm>
          <a:off x="11541760" y="7027817"/>
          <a:ext cx="805180" cy="26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164754</xdr:rowOff>
    </xdr:from>
    <xdr:ext cx="405111" cy="259045"/>
    <xdr:sp macro="" textlink="">
      <xdr:nvSpPr>
        <xdr:cNvPr id="542" name="n_1aveValue【認定こども園・幼稚園・保育所】&#10;有形固定資産減価償却率">
          <a:extLst>
            <a:ext uri="{FF2B5EF4-FFF2-40B4-BE49-F238E27FC236}">
              <a16:creationId xmlns:a16="http://schemas.microsoft.com/office/drawing/2014/main" xmlns="" id="{D9C824B9-1F22-4A9B-969B-62B6CA82F619}"/>
            </a:ext>
          </a:extLst>
        </xdr:cNvPr>
        <xdr:cNvSpPr txBox="1"/>
      </xdr:nvSpPr>
      <xdr:spPr>
        <a:xfrm>
          <a:off x="13738234" y="63407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135363</xdr:rowOff>
    </xdr:from>
    <xdr:ext cx="405111" cy="259045"/>
    <xdr:sp macro="" textlink="">
      <xdr:nvSpPr>
        <xdr:cNvPr id="543" name="n_2aveValue【認定こども園・幼稚園・保育所】&#10;有形固定資産減価償却率">
          <a:extLst>
            <a:ext uri="{FF2B5EF4-FFF2-40B4-BE49-F238E27FC236}">
              <a16:creationId xmlns:a16="http://schemas.microsoft.com/office/drawing/2014/main" xmlns="" id="{7F49E469-D0AF-4A6F-9FE0-46C5663DE000}"/>
            </a:ext>
          </a:extLst>
        </xdr:cNvPr>
        <xdr:cNvSpPr txBox="1"/>
      </xdr:nvSpPr>
      <xdr:spPr>
        <a:xfrm>
          <a:off x="12957184" y="63037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156590</xdr:rowOff>
    </xdr:from>
    <xdr:ext cx="405111" cy="259045"/>
    <xdr:sp macro="" textlink="">
      <xdr:nvSpPr>
        <xdr:cNvPr id="544" name="n_3aveValue【認定こども園・幼稚園・保育所】&#10;有形固定資産減価償却率">
          <a:extLst>
            <a:ext uri="{FF2B5EF4-FFF2-40B4-BE49-F238E27FC236}">
              <a16:creationId xmlns:a16="http://schemas.microsoft.com/office/drawing/2014/main" xmlns="" id="{7BB8053D-CA7B-4B85-8F03-6F19B792458A}"/>
            </a:ext>
          </a:extLst>
        </xdr:cNvPr>
        <xdr:cNvSpPr txBox="1"/>
      </xdr:nvSpPr>
      <xdr:spPr>
        <a:xfrm>
          <a:off x="12171054" y="63306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37</xdr:row>
      <xdr:rowOff>14531</xdr:rowOff>
    </xdr:from>
    <xdr:ext cx="405111" cy="259045"/>
    <xdr:sp macro="" textlink="">
      <xdr:nvSpPr>
        <xdr:cNvPr id="545" name="n_4aveValue【認定こども園・幼稚園・保育所】&#10;有形固定資産減価償却率">
          <a:extLst>
            <a:ext uri="{FF2B5EF4-FFF2-40B4-BE49-F238E27FC236}">
              <a16:creationId xmlns:a16="http://schemas.microsoft.com/office/drawing/2014/main" xmlns="" id="{3DA437EB-3625-4F26-9E04-FB86C5D16392}"/>
            </a:ext>
          </a:extLst>
        </xdr:cNvPr>
        <xdr:cNvSpPr txBox="1"/>
      </xdr:nvSpPr>
      <xdr:spPr>
        <a:xfrm>
          <a:off x="11354444" y="63619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41</xdr:row>
      <xdr:rowOff>134455</xdr:rowOff>
    </xdr:from>
    <xdr:ext cx="405111" cy="259045"/>
    <xdr:sp macro="" textlink="">
      <xdr:nvSpPr>
        <xdr:cNvPr id="546" name="n_1mainValue【認定こども園・幼稚園・保育所】&#10;有形固定資産減価償却率">
          <a:extLst>
            <a:ext uri="{FF2B5EF4-FFF2-40B4-BE49-F238E27FC236}">
              <a16:creationId xmlns:a16="http://schemas.microsoft.com/office/drawing/2014/main" xmlns="" id="{4860DC6B-C650-413F-8316-9F1C2514FD68}"/>
            </a:ext>
          </a:extLst>
        </xdr:cNvPr>
        <xdr:cNvSpPr txBox="1"/>
      </xdr:nvSpPr>
      <xdr:spPr>
        <a:xfrm>
          <a:off x="13738234" y="71600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41</xdr:row>
      <xdr:rowOff>100165</xdr:rowOff>
    </xdr:from>
    <xdr:ext cx="405111" cy="259045"/>
    <xdr:sp macro="" textlink="">
      <xdr:nvSpPr>
        <xdr:cNvPr id="547" name="n_2mainValue【認定こども園・幼稚園・保育所】&#10;有形固定資産減価償却率">
          <a:extLst>
            <a:ext uri="{FF2B5EF4-FFF2-40B4-BE49-F238E27FC236}">
              <a16:creationId xmlns:a16="http://schemas.microsoft.com/office/drawing/2014/main" xmlns="" id="{DA35C0FA-AD7B-493E-96B9-EA94A4485151}"/>
            </a:ext>
          </a:extLst>
        </xdr:cNvPr>
        <xdr:cNvSpPr txBox="1"/>
      </xdr:nvSpPr>
      <xdr:spPr>
        <a:xfrm>
          <a:off x="12957184" y="71258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41</xdr:row>
      <xdr:rowOff>69142</xdr:rowOff>
    </xdr:from>
    <xdr:ext cx="405111" cy="259045"/>
    <xdr:sp macro="" textlink="">
      <xdr:nvSpPr>
        <xdr:cNvPr id="548" name="n_3mainValue【認定こども園・幼稚園・保育所】&#10;有形固定資産減価償却率">
          <a:extLst>
            <a:ext uri="{FF2B5EF4-FFF2-40B4-BE49-F238E27FC236}">
              <a16:creationId xmlns:a16="http://schemas.microsoft.com/office/drawing/2014/main" xmlns="" id="{DEABC80C-2B68-439C-A2D4-B90C4231E663}"/>
            </a:ext>
          </a:extLst>
        </xdr:cNvPr>
        <xdr:cNvSpPr txBox="1"/>
      </xdr:nvSpPr>
      <xdr:spPr>
        <a:xfrm>
          <a:off x="12171054" y="70966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41</xdr:row>
      <xdr:rowOff>36484</xdr:rowOff>
    </xdr:from>
    <xdr:ext cx="405111" cy="259045"/>
    <xdr:sp macro="" textlink="">
      <xdr:nvSpPr>
        <xdr:cNvPr id="549" name="n_4mainValue【認定こども園・幼稚園・保育所】&#10;有形固定資産減価償却率">
          <a:extLst>
            <a:ext uri="{FF2B5EF4-FFF2-40B4-BE49-F238E27FC236}">
              <a16:creationId xmlns:a16="http://schemas.microsoft.com/office/drawing/2014/main" xmlns="" id="{E2A9531C-DFDD-4B89-A659-4B93499E7140}"/>
            </a:ext>
          </a:extLst>
        </xdr:cNvPr>
        <xdr:cNvSpPr txBox="1"/>
      </xdr:nvSpPr>
      <xdr:spPr>
        <a:xfrm>
          <a:off x="11354444" y="70659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50" name="正方形/長方形 549">
          <a:extLst>
            <a:ext uri="{FF2B5EF4-FFF2-40B4-BE49-F238E27FC236}">
              <a16:creationId xmlns:a16="http://schemas.microsoft.com/office/drawing/2014/main" xmlns="" id="{7D3448C0-0437-4487-B9D9-55E00EBF3611}"/>
            </a:ext>
          </a:extLst>
        </xdr:cNvPr>
        <xdr:cNvSpPr/>
      </xdr:nvSpPr>
      <xdr:spPr>
        <a:xfrm>
          <a:off x="16459200" y="419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51" name="正方形/長方形 550">
          <a:extLst>
            <a:ext uri="{FF2B5EF4-FFF2-40B4-BE49-F238E27FC236}">
              <a16:creationId xmlns:a16="http://schemas.microsoft.com/office/drawing/2014/main" xmlns="" id="{1849DB16-AEBD-4DED-8627-3903C4C6C540}"/>
            </a:ext>
          </a:extLst>
        </xdr:cNvPr>
        <xdr:cNvSpPr/>
      </xdr:nvSpPr>
      <xdr:spPr>
        <a:xfrm>
          <a:off x="165900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52" name="正方形/長方形 551">
          <a:extLst>
            <a:ext uri="{FF2B5EF4-FFF2-40B4-BE49-F238E27FC236}">
              <a16:creationId xmlns:a16="http://schemas.microsoft.com/office/drawing/2014/main" xmlns="" id="{C7643BDD-BC7F-4743-9F59-0CA3850C1FEE}"/>
            </a:ext>
          </a:extLst>
        </xdr:cNvPr>
        <xdr:cNvSpPr/>
      </xdr:nvSpPr>
      <xdr:spPr>
        <a:xfrm>
          <a:off x="165900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3" name="正方形/長方形 552">
          <a:extLst>
            <a:ext uri="{FF2B5EF4-FFF2-40B4-BE49-F238E27FC236}">
              <a16:creationId xmlns:a16="http://schemas.microsoft.com/office/drawing/2014/main" xmlns="" id="{2F534A86-D7F1-40FB-9191-33D4A6ECCC8A}"/>
            </a:ext>
          </a:extLst>
        </xdr:cNvPr>
        <xdr:cNvSpPr/>
      </xdr:nvSpPr>
      <xdr:spPr>
        <a:xfrm>
          <a:off x="174879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4" name="正方形/長方形 553">
          <a:extLst>
            <a:ext uri="{FF2B5EF4-FFF2-40B4-BE49-F238E27FC236}">
              <a16:creationId xmlns:a16="http://schemas.microsoft.com/office/drawing/2014/main" xmlns="" id="{85C5C36F-2AB5-4D30-ABC0-258BFC429E9E}"/>
            </a:ext>
          </a:extLst>
        </xdr:cNvPr>
        <xdr:cNvSpPr/>
      </xdr:nvSpPr>
      <xdr:spPr>
        <a:xfrm>
          <a:off x="174879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55" name="正方形/長方形 554">
          <a:extLst>
            <a:ext uri="{FF2B5EF4-FFF2-40B4-BE49-F238E27FC236}">
              <a16:creationId xmlns:a16="http://schemas.microsoft.com/office/drawing/2014/main" xmlns="" id="{2EFCF494-C50A-4C96-A945-6F05D26D3C22}"/>
            </a:ext>
          </a:extLst>
        </xdr:cNvPr>
        <xdr:cNvSpPr/>
      </xdr:nvSpPr>
      <xdr:spPr>
        <a:xfrm>
          <a:off x="185166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56" name="正方形/長方形 555">
          <a:extLst>
            <a:ext uri="{FF2B5EF4-FFF2-40B4-BE49-F238E27FC236}">
              <a16:creationId xmlns:a16="http://schemas.microsoft.com/office/drawing/2014/main" xmlns="" id="{2D2CFC4C-5D34-429D-96E7-878060A1D33F}"/>
            </a:ext>
          </a:extLst>
        </xdr:cNvPr>
        <xdr:cNvSpPr/>
      </xdr:nvSpPr>
      <xdr:spPr>
        <a:xfrm>
          <a:off x="185166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57" name="正方形/長方形 556">
          <a:extLst>
            <a:ext uri="{FF2B5EF4-FFF2-40B4-BE49-F238E27FC236}">
              <a16:creationId xmlns:a16="http://schemas.microsoft.com/office/drawing/2014/main" xmlns="" id="{6879D553-8DAF-4477-BCF1-8DE495A6FC1D}"/>
            </a:ext>
          </a:extLst>
        </xdr:cNvPr>
        <xdr:cNvSpPr/>
      </xdr:nvSpPr>
      <xdr:spPr>
        <a:xfrm>
          <a:off x="16459200" y="533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58" name="テキスト ボックス 557">
          <a:extLst>
            <a:ext uri="{FF2B5EF4-FFF2-40B4-BE49-F238E27FC236}">
              <a16:creationId xmlns:a16="http://schemas.microsoft.com/office/drawing/2014/main" xmlns="" id="{69A8745F-BB0A-4AEF-BD95-B26D3B989F08}"/>
            </a:ext>
          </a:extLst>
        </xdr:cNvPr>
        <xdr:cNvSpPr txBox="1"/>
      </xdr:nvSpPr>
      <xdr:spPr>
        <a:xfrm>
          <a:off x="1644015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59" name="直線コネクタ 558">
          <a:extLst>
            <a:ext uri="{FF2B5EF4-FFF2-40B4-BE49-F238E27FC236}">
              <a16:creationId xmlns:a16="http://schemas.microsoft.com/office/drawing/2014/main" xmlns="" id="{9495C358-7186-49A8-8F26-E245FBEAC728}"/>
            </a:ext>
          </a:extLst>
        </xdr:cNvPr>
        <xdr:cNvCxnSpPr/>
      </xdr:nvCxnSpPr>
      <xdr:spPr>
        <a:xfrm>
          <a:off x="16459200" y="762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560" name="直線コネクタ 559">
          <a:extLst>
            <a:ext uri="{FF2B5EF4-FFF2-40B4-BE49-F238E27FC236}">
              <a16:creationId xmlns:a16="http://schemas.microsoft.com/office/drawing/2014/main" xmlns="" id="{E75207D3-4AEF-4A5D-A465-484ADA1DDADC}"/>
            </a:ext>
          </a:extLst>
        </xdr:cNvPr>
        <xdr:cNvCxnSpPr/>
      </xdr:nvCxnSpPr>
      <xdr:spPr>
        <a:xfrm>
          <a:off x="16459200" y="729723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121755</xdr:rowOff>
    </xdr:from>
    <xdr:ext cx="467179" cy="259045"/>
    <xdr:sp macro="" textlink="">
      <xdr:nvSpPr>
        <xdr:cNvPr id="561" name="テキスト ボックス 560">
          <a:extLst>
            <a:ext uri="{FF2B5EF4-FFF2-40B4-BE49-F238E27FC236}">
              <a16:creationId xmlns:a16="http://schemas.microsoft.com/office/drawing/2014/main" xmlns="" id="{C87768AE-2E8B-4E59-B8A4-F9A79C53C897}"/>
            </a:ext>
          </a:extLst>
        </xdr:cNvPr>
        <xdr:cNvSpPr txBox="1"/>
      </xdr:nvSpPr>
      <xdr:spPr>
        <a:xfrm>
          <a:off x="16047266" y="715311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562" name="直線コネクタ 561">
          <a:extLst>
            <a:ext uri="{FF2B5EF4-FFF2-40B4-BE49-F238E27FC236}">
              <a16:creationId xmlns:a16="http://schemas.microsoft.com/office/drawing/2014/main" xmlns="" id="{7B264B68-351A-4C5E-8F4B-6AC97A69EF61}"/>
            </a:ext>
          </a:extLst>
        </xdr:cNvPr>
        <xdr:cNvCxnSpPr/>
      </xdr:nvCxnSpPr>
      <xdr:spPr>
        <a:xfrm>
          <a:off x="16459200" y="696495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138084</xdr:rowOff>
    </xdr:from>
    <xdr:ext cx="467179" cy="259045"/>
    <xdr:sp macro="" textlink="">
      <xdr:nvSpPr>
        <xdr:cNvPr id="563" name="テキスト ボックス 562">
          <a:extLst>
            <a:ext uri="{FF2B5EF4-FFF2-40B4-BE49-F238E27FC236}">
              <a16:creationId xmlns:a16="http://schemas.microsoft.com/office/drawing/2014/main" xmlns="" id="{05961BD5-F7DE-4D2C-A9C0-0FD9B24802E9}"/>
            </a:ext>
          </a:extLst>
        </xdr:cNvPr>
        <xdr:cNvSpPr txBox="1"/>
      </xdr:nvSpPr>
      <xdr:spPr>
        <a:xfrm>
          <a:off x="16047266" y="682082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564" name="直線コネクタ 563">
          <a:extLst>
            <a:ext uri="{FF2B5EF4-FFF2-40B4-BE49-F238E27FC236}">
              <a16:creationId xmlns:a16="http://schemas.microsoft.com/office/drawing/2014/main" xmlns="" id="{3C23ADBF-48B6-4FE0-90EC-0013F08E1FEE}"/>
            </a:ext>
          </a:extLst>
        </xdr:cNvPr>
        <xdr:cNvCxnSpPr/>
      </xdr:nvCxnSpPr>
      <xdr:spPr>
        <a:xfrm>
          <a:off x="16459200" y="664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37</xdr:row>
      <xdr:rowOff>154412</xdr:rowOff>
    </xdr:from>
    <xdr:ext cx="467179" cy="259045"/>
    <xdr:sp macro="" textlink="">
      <xdr:nvSpPr>
        <xdr:cNvPr id="565" name="テキスト ボックス 564">
          <a:extLst>
            <a:ext uri="{FF2B5EF4-FFF2-40B4-BE49-F238E27FC236}">
              <a16:creationId xmlns:a16="http://schemas.microsoft.com/office/drawing/2014/main" xmlns="" id="{BCD20CD8-B0DE-4844-9A9C-B565FC2760A2}"/>
            </a:ext>
          </a:extLst>
        </xdr:cNvPr>
        <xdr:cNvSpPr txBox="1"/>
      </xdr:nvSpPr>
      <xdr:spPr>
        <a:xfrm>
          <a:off x="16047266" y="649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566" name="直線コネクタ 565">
          <a:extLst>
            <a:ext uri="{FF2B5EF4-FFF2-40B4-BE49-F238E27FC236}">
              <a16:creationId xmlns:a16="http://schemas.microsoft.com/office/drawing/2014/main" xmlns="" id="{931A2EDD-2BE0-4F63-B148-DB26C8FF47E3}"/>
            </a:ext>
          </a:extLst>
        </xdr:cNvPr>
        <xdr:cNvCxnSpPr/>
      </xdr:nvCxnSpPr>
      <xdr:spPr>
        <a:xfrm>
          <a:off x="16459200" y="631180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170741</xdr:rowOff>
    </xdr:from>
    <xdr:ext cx="467179" cy="259045"/>
    <xdr:sp macro="" textlink="">
      <xdr:nvSpPr>
        <xdr:cNvPr id="567" name="テキスト ボックス 566">
          <a:extLst>
            <a:ext uri="{FF2B5EF4-FFF2-40B4-BE49-F238E27FC236}">
              <a16:creationId xmlns:a16="http://schemas.microsoft.com/office/drawing/2014/main" xmlns="" id="{3FF821CC-331C-44EE-80CD-E328F240C0B2}"/>
            </a:ext>
          </a:extLst>
        </xdr:cNvPr>
        <xdr:cNvSpPr txBox="1"/>
      </xdr:nvSpPr>
      <xdr:spPr>
        <a:xfrm>
          <a:off x="16047266" y="617530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568" name="直線コネクタ 567">
          <a:extLst>
            <a:ext uri="{FF2B5EF4-FFF2-40B4-BE49-F238E27FC236}">
              <a16:creationId xmlns:a16="http://schemas.microsoft.com/office/drawing/2014/main" xmlns="" id="{A4F2FC82-D0A6-41BF-BD62-232651B3581A}"/>
            </a:ext>
          </a:extLst>
        </xdr:cNvPr>
        <xdr:cNvCxnSpPr/>
      </xdr:nvCxnSpPr>
      <xdr:spPr>
        <a:xfrm>
          <a:off x="16459200" y="598904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15620</xdr:rowOff>
    </xdr:from>
    <xdr:ext cx="467179" cy="259045"/>
    <xdr:sp macro="" textlink="">
      <xdr:nvSpPr>
        <xdr:cNvPr id="569" name="テキスト ボックス 568">
          <a:extLst>
            <a:ext uri="{FF2B5EF4-FFF2-40B4-BE49-F238E27FC236}">
              <a16:creationId xmlns:a16="http://schemas.microsoft.com/office/drawing/2014/main" xmlns="" id="{8B842849-345D-46EC-9F59-049173320CAD}"/>
            </a:ext>
          </a:extLst>
        </xdr:cNvPr>
        <xdr:cNvSpPr txBox="1"/>
      </xdr:nvSpPr>
      <xdr:spPr>
        <a:xfrm>
          <a:off x="16047266" y="584873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570" name="直線コネクタ 569">
          <a:extLst>
            <a:ext uri="{FF2B5EF4-FFF2-40B4-BE49-F238E27FC236}">
              <a16:creationId xmlns:a16="http://schemas.microsoft.com/office/drawing/2014/main" xmlns="" id="{648C290B-7A40-43BF-9E61-C4ACDB833628}"/>
            </a:ext>
          </a:extLst>
        </xdr:cNvPr>
        <xdr:cNvCxnSpPr/>
      </xdr:nvCxnSpPr>
      <xdr:spPr>
        <a:xfrm>
          <a:off x="16459200" y="56605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31949</xdr:rowOff>
    </xdr:from>
    <xdr:ext cx="467179" cy="259045"/>
    <xdr:sp macro="" textlink="">
      <xdr:nvSpPr>
        <xdr:cNvPr id="571" name="テキスト ボックス 570">
          <a:extLst>
            <a:ext uri="{FF2B5EF4-FFF2-40B4-BE49-F238E27FC236}">
              <a16:creationId xmlns:a16="http://schemas.microsoft.com/office/drawing/2014/main" xmlns="" id="{586C64EA-E397-42AC-805E-6D02A7278CC7}"/>
            </a:ext>
          </a:extLst>
        </xdr:cNvPr>
        <xdr:cNvSpPr txBox="1"/>
      </xdr:nvSpPr>
      <xdr:spPr>
        <a:xfrm>
          <a:off x="16047266" y="551644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72" name="直線コネクタ 571">
          <a:extLst>
            <a:ext uri="{FF2B5EF4-FFF2-40B4-BE49-F238E27FC236}">
              <a16:creationId xmlns:a16="http://schemas.microsoft.com/office/drawing/2014/main" xmlns="" id="{D9F9288B-B1FB-4491-828D-9C11BE8F83F4}"/>
            </a:ext>
          </a:extLst>
        </xdr:cNvPr>
        <xdr:cNvCxnSpPr/>
      </xdr:nvCxnSpPr>
      <xdr:spPr>
        <a:xfrm>
          <a:off x="16459200" y="533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573" name="テキスト ボックス 572">
          <a:extLst>
            <a:ext uri="{FF2B5EF4-FFF2-40B4-BE49-F238E27FC236}">
              <a16:creationId xmlns:a16="http://schemas.microsoft.com/office/drawing/2014/main" xmlns="" id="{26F22F41-4F92-4C77-816F-3852099A70B7}"/>
            </a:ext>
          </a:extLst>
        </xdr:cNvPr>
        <xdr:cNvSpPr txBox="1"/>
      </xdr:nvSpPr>
      <xdr:spPr>
        <a:xfrm>
          <a:off x="16047266" y="519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74" name="【認定こども園・幼稚園・保育所】&#10;一人当たり面積グラフ枠">
          <a:extLst>
            <a:ext uri="{FF2B5EF4-FFF2-40B4-BE49-F238E27FC236}">
              <a16:creationId xmlns:a16="http://schemas.microsoft.com/office/drawing/2014/main" xmlns="" id="{F348AEE8-D438-4EBE-972E-5662D05B88DD}"/>
            </a:ext>
          </a:extLst>
        </xdr:cNvPr>
        <xdr:cNvSpPr/>
      </xdr:nvSpPr>
      <xdr:spPr>
        <a:xfrm>
          <a:off x="16459200" y="533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32</xdr:row>
      <xdr:rowOff>167640</xdr:rowOff>
    </xdr:from>
    <xdr:to>
      <xdr:col>116</xdr:col>
      <xdr:colOff>62864</xdr:colOff>
      <xdr:row>42</xdr:row>
      <xdr:rowOff>81099</xdr:rowOff>
    </xdr:to>
    <xdr:cxnSp macro="">
      <xdr:nvCxnSpPr>
        <xdr:cNvPr id="575" name="直線コネクタ 574">
          <a:extLst>
            <a:ext uri="{FF2B5EF4-FFF2-40B4-BE49-F238E27FC236}">
              <a16:creationId xmlns:a16="http://schemas.microsoft.com/office/drawing/2014/main" xmlns="" id="{C0C5576F-6CC7-484C-82DF-EF6DDFF5BD96}"/>
            </a:ext>
          </a:extLst>
        </xdr:cNvPr>
        <xdr:cNvCxnSpPr/>
      </xdr:nvCxnSpPr>
      <xdr:spPr>
        <a:xfrm flipV="1">
          <a:off x="19947254" y="5657850"/>
          <a:ext cx="0" cy="16260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84926</xdr:rowOff>
    </xdr:from>
    <xdr:ext cx="469744" cy="259045"/>
    <xdr:sp macro="" textlink="">
      <xdr:nvSpPr>
        <xdr:cNvPr id="576" name="【認定こども園・幼稚園・保育所】&#10;一人当たり面積最小値テキスト">
          <a:extLst>
            <a:ext uri="{FF2B5EF4-FFF2-40B4-BE49-F238E27FC236}">
              <a16:creationId xmlns:a16="http://schemas.microsoft.com/office/drawing/2014/main" xmlns="" id="{1CD80CA3-0ACD-4F1A-BCDF-E9EA6D01010B}"/>
            </a:ext>
          </a:extLst>
        </xdr:cNvPr>
        <xdr:cNvSpPr txBox="1"/>
      </xdr:nvSpPr>
      <xdr:spPr>
        <a:xfrm>
          <a:off x="19985990" y="72877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81099</xdr:rowOff>
    </xdr:from>
    <xdr:to>
      <xdr:col>116</xdr:col>
      <xdr:colOff>152400</xdr:colOff>
      <xdr:row>42</xdr:row>
      <xdr:rowOff>81099</xdr:rowOff>
    </xdr:to>
    <xdr:cxnSp macro="">
      <xdr:nvCxnSpPr>
        <xdr:cNvPr id="577" name="直線コネクタ 576">
          <a:extLst>
            <a:ext uri="{FF2B5EF4-FFF2-40B4-BE49-F238E27FC236}">
              <a16:creationId xmlns:a16="http://schemas.microsoft.com/office/drawing/2014/main" xmlns="" id="{CE109B9E-812C-4F4B-A67F-35FD634C27FA}"/>
            </a:ext>
          </a:extLst>
        </xdr:cNvPr>
        <xdr:cNvCxnSpPr/>
      </xdr:nvCxnSpPr>
      <xdr:spPr>
        <a:xfrm>
          <a:off x="19885660" y="7283904"/>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114317</xdr:rowOff>
    </xdr:from>
    <xdr:ext cx="469744" cy="259045"/>
    <xdr:sp macro="" textlink="">
      <xdr:nvSpPr>
        <xdr:cNvPr id="578" name="【認定こども園・幼稚園・保育所】&#10;一人当たり面積最大値テキスト">
          <a:extLst>
            <a:ext uri="{FF2B5EF4-FFF2-40B4-BE49-F238E27FC236}">
              <a16:creationId xmlns:a16="http://schemas.microsoft.com/office/drawing/2014/main" xmlns="" id="{F838896A-00E8-49FB-9942-337BB9EEA320}"/>
            </a:ext>
          </a:extLst>
        </xdr:cNvPr>
        <xdr:cNvSpPr txBox="1"/>
      </xdr:nvSpPr>
      <xdr:spPr>
        <a:xfrm>
          <a:off x="19985990" y="54292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167640</xdr:rowOff>
    </xdr:from>
    <xdr:to>
      <xdr:col>116</xdr:col>
      <xdr:colOff>152400</xdr:colOff>
      <xdr:row>32</xdr:row>
      <xdr:rowOff>167640</xdr:rowOff>
    </xdr:to>
    <xdr:cxnSp macro="">
      <xdr:nvCxnSpPr>
        <xdr:cNvPr id="579" name="直線コネクタ 578">
          <a:extLst>
            <a:ext uri="{FF2B5EF4-FFF2-40B4-BE49-F238E27FC236}">
              <a16:creationId xmlns:a16="http://schemas.microsoft.com/office/drawing/2014/main" xmlns="" id="{10D099AA-4B79-4083-B517-3DDFFCDA027B}"/>
            </a:ext>
          </a:extLst>
        </xdr:cNvPr>
        <xdr:cNvCxnSpPr/>
      </xdr:nvCxnSpPr>
      <xdr:spPr>
        <a:xfrm>
          <a:off x="19885660" y="565785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98896</xdr:rowOff>
    </xdr:from>
    <xdr:ext cx="469744" cy="259045"/>
    <xdr:sp macro="" textlink="">
      <xdr:nvSpPr>
        <xdr:cNvPr id="580" name="【認定こども園・幼稚園・保育所】&#10;一人当たり面積平均値テキスト">
          <a:extLst>
            <a:ext uri="{FF2B5EF4-FFF2-40B4-BE49-F238E27FC236}">
              <a16:creationId xmlns:a16="http://schemas.microsoft.com/office/drawing/2014/main" xmlns="" id="{9EF7C538-9F4A-4649-AD11-AB07F5329AEF}"/>
            </a:ext>
          </a:extLst>
        </xdr:cNvPr>
        <xdr:cNvSpPr txBox="1"/>
      </xdr:nvSpPr>
      <xdr:spPr>
        <a:xfrm>
          <a:off x="19985990" y="678163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76019</xdr:rowOff>
    </xdr:from>
    <xdr:to>
      <xdr:col>116</xdr:col>
      <xdr:colOff>114300</xdr:colOff>
      <xdr:row>41</xdr:row>
      <xdr:rowOff>6169</xdr:rowOff>
    </xdr:to>
    <xdr:sp macro="" textlink="">
      <xdr:nvSpPr>
        <xdr:cNvPr id="581" name="フローチャート: 判断 580">
          <a:extLst>
            <a:ext uri="{FF2B5EF4-FFF2-40B4-BE49-F238E27FC236}">
              <a16:creationId xmlns:a16="http://schemas.microsoft.com/office/drawing/2014/main" xmlns="" id="{1229E685-E07A-416A-BC03-61BA754D4AD5}"/>
            </a:ext>
          </a:extLst>
        </xdr:cNvPr>
        <xdr:cNvSpPr/>
      </xdr:nvSpPr>
      <xdr:spPr>
        <a:xfrm>
          <a:off x="19904710" y="6934019"/>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89081</xdr:rowOff>
    </xdr:from>
    <xdr:to>
      <xdr:col>112</xdr:col>
      <xdr:colOff>38100</xdr:colOff>
      <xdr:row>41</xdr:row>
      <xdr:rowOff>19231</xdr:rowOff>
    </xdr:to>
    <xdr:sp macro="" textlink="">
      <xdr:nvSpPr>
        <xdr:cNvPr id="582" name="フローチャート: 判断 581">
          <a:extLst>
            <a:ext uri="{FF2B5EF4-FFF2-40B4-BE49-F238E27FC236}">
              <a16:creationId xmlns:a16="http://schemas.microsoft.com/office/drawing/2014/main" xmlns="" id="{5A1FA1F2-6668-4F71-BAA9-8DB89824CB60}"/>
            </a:ext>
          </a:extLst>
        </xdr:cNvPr>
        <xdr:cNvSpPr/>
      </xdr:nvSpPr>
      <xdr:spPr>
        <a:xfrm>
          <a:off x="19161760" y="6950891"/>
          <a:ext cx="7874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84183</xdr:rowOff>
    </xdr:from>
    <xdr:to>
      <xdr:col>107</xdr:col>
      <xdr:colOff>101600</xdr:colOff>
      <xdr:row>41</xdr:row>
      <xdr:rowOff>14333</xdr:rowOff>
    </xdr:to>
    <xdr:sp macro="" textlink="">
      <xdr:nvSpPr>
        <xdr:cNvPr id="583" name="フローチャート: 判断 582">
          <a:extLst>
            <a:ext uri="{FF2B5EF4-FFF2-40B4-BE49-F238E27FC236}">
              <a16:creationId xmlns:a16="http://schemas.microsoft.com/office/drawing/2014/main" xmlns="" id="{9381C533-154D-4E5C-8E82-38E01AA6FF1B}"/>
            </a:ext>
          </a:extLst>
        </xdr:cNvPr>
        <xdr:cNvSpPr/>
      </xdr:nvSpPr>
      <xdr:spPr>
        <a:xfrm>
          <a:off x="18345150" y="6944088"/>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82550</xdr:rowOff>
    </xdr:from>
    <xdr:to>
      <xdr:col>102</xdr:col>
      <xdr:colOff>165100</xdr:colOff>
      <xdr:row>41</xdr:row>
      <xdr:rowOff>12700</xdr:rowOff>
    </xdr:to>
    <xdr:sp macro="" textlink="">
      <xdr:nvSpPr>
        <xdr:cNvPr id="584" name="フローチャート: 判断 583">
          <a:extLst>
            <a:ext uri="{FF2B5EF4-FFF2-40B4-BE49-F238E27FC236}">
              <a16:creationId xmlns:a16="http://schemas.microsoft.com/office/drawing/2014/main" xmlns="" id="{21E64FCB-8B71-40CF-9320-54CD7F19F3EA}"/>
            </a:ext>
          </a:extLst>
        </xdr:cNvPr>
        <xdr:cNvSpPr/>
      </xdr:nvSpPr>
      <xdr:spPr>
        <a:xfrm>
          <a:off x="17547590" y="6942455"/>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97246</xdr:rowOff>
    </xdr:from>
    <xdr:to>
      <xdr:col>98</xdr:col>
      <xdr:colOff>38100</xdr:colOff>
      <xdr:row>41</xdr:row>
      <xdr:rowOff>27396</xdr:rowOff>
    </xdr:to>
    <xdr:sp macro="" textlink="">
      <xdr:nvSpPr>
        <xdr:cNvPr id="585" name="フローチャート: 判断 584">
          <a:extLst>
            <a:ext uri="{FF2B5EF4-FFF2-40B4-BE49-F238E27FC236}">
              <a16:creationId xmlns:a16="http://schemas.microsoft.com/office/drawing/2014/main" xmlns="" id="{30E9670F-49B8-4725-BE82-D44B8A73722E}"/>
            </a:ext>
          </a:extLst>
        </xdr:cNvPr>
        <xdr:cNvSpPr/>
      </xdr:nvSpPr>
      <xdr:spPr>
        <a:xfrm>
          <a:off x="16761460" y="6951436"/>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86" name="テキスト ボックス 585">
          <a:extLst>
            <a:ext uri="{FF2B5EF4-FFF2-40B4-BE49-F238E27FC236}">
              <a16:creationId xmlns:a16="http://schemas.microsoft.com/office/drawing/2014/main" xmlns="" id="{7CAA49E0-AD99-40FF-8F0F-FB6ADBDBC7E8}"/>
            </a:ext>
          </a:extLst>
        </xdr:cNvPr>
        <xdr:cNvSpPr txBox="1"/>
      </xdr:nvSpPr>
      <xdr:spPr>
        <a:xfrm>
          <a:off x="1977644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7" name="テキスト ボックス 586">
          <a:extLst>
            <a:ext uri="{FF2B5EF4-FFF2-40B4-BE49-F238E27FC236}">
              <a16:creationId xmlns:a16="http://schemas.microsoft.com/office/drawing/2014/main" xmlns="" id="{017BA9EA-3EDD-4D0B-88FE-9B3B19BADC08}"/>
            </a:ext>
          </a:extLst>
        </xdr:cNvPr>
        <xdr:cNvSpPr txBox="1"/>
      </xdr:nvSpPr>
      <xdr:spPr>
        <a:xfrm>
          <a:off x="190334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8" name="テキスト ボックス 587">
          <a:extLst>
            <a:ext uri="{FF2B5EF4-FFF2-40B4-BE49-F238E27FC236}">
              <a16:creationId xmlns:a16="http://schemas.microsoft.com/office/drawing/2014/main" xmlns="" id="{896A1B8F-79AD-419F-BE99-BB78C54B0820}"/>
            </a:ext>
          </a:extLst>
        </xdr:cNvPr>
        <xdr:cNvSpPr txBox="1"/>
      </xdr:nvSpPr>
      <xdr:spPr>
        <a:xfrm>
          <a:off x="182283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89" name="テキスト ボックス 588">
          <a:extLst>
            <a:ext uri="{FF2B5EF4-FFF2-40B4-BE49-F238E27FC236}">
              <a16:creationId xmlns:a16="http://schemas.microsoft.com/office/drawing/2014/main" xmlns="" id="{F3465417-D89C-4521-9D4F-EDC2DCCFF71B}"/>
            </a:ext>
          </a:extLst>
        </xdr:cNvPr>
        <xdr:cNvSpPr txBox="1"/>
      </xdr:nvSpPr>
      <xdr:spPr>
        <a:xfrm>
          <a:off x="174307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90" name="テキスト ボックス 589">
          <a:extLst>
            <a:ext uri="{FF2B5EF4-FFF2-40B4-BE49-F238E27FC236}">
              <a16:creationId xmlns:a16="http://schemas.microsoft.com/office/drawing/2014/main" xmlns="" id="{82AFA190-859C-4FCB-A4E3-1B11C07412DB}"/>
            </a:ext>
          </a:extLst>
        </xdr:cNvPr>
        <xdr:cNvSpPr txBox="1"/>
      </xdr:nvSpPr>
      <xdr:spPr>
        <a:xfrm>
          <a:off x="166331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142966</xdr:rowOff>
    </xdr:from>
    <xdr:to>
      <xdr:col>116</xdr:col>
      <xdr:colOff>114300</xdr:colOff>
      <xdr:row>41</xdr:row>
      <xdr:rowOff>73116</xdr:rowOff>
    </xdr:to>
    <xdr:sp macro="" textlink="">
      <xdr:nvSpPr>
        <xdr:cNvPr id="591" name="楕円 590">
          <a:extLst>
            <a:ext uri="{FF2B5EF4-FFF2-40B4-BE49-F238E27FC236}">
              <a16:creationId xmlns:a16="http://schemas.microsoft.com/office/drawing/2014/main" xmlns="" id="{0FA608A2-6BDB-40F7-9EB1-0D93EA4E96BA}"/>
            </a:ext>
          </a:extLst>
        </xdr:cNvPr>
        <xdr:cNvSpPr/>
      </xdr:nvSpPr>
      <xdr:spPr>
        <a:xfrm>
          <a:off x="19904710" y="6999061"/>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121393</xdr:rowOff>
    </xdr:from>
    <xdr:ext cx="469744" cy="259045"/>
    <xdr:sp macro="" textlink="">
      <xdr:nvSpPr>
        <xdr:cNvPr id="592" name="【認定こども園・幼稚園・保育所】&#10;一人当たり面積該当値テキスト">
          <a:extLst>
            <a:ext uri="{FF2B5EF4-FFF2-40B4-BE49-F238E27FC236}">
              <a16:creationId xmlns:a16="http://schemas.microsoft.com/office/drawing/2014/main" xmlns="" id="{EA891165-C01B-4B18-A12D-A881C10529B5}"/>
            </a:ext>
          </a:extLst>
        </xdr:cNvPr>
        <xdr:cNvSpPr txBox="1"/>
      </xdr:nvSpPr>
      <xdr:spPr>
        <a:xfrm>
          <a:off x="19985990" y="69812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108676</xdr:rowOff>
    </xdr:from>
    <xdr:to>
      <xdr:col>112</xdr:col>
      <xdr:colOff>38100</xdr:colOff>
      <xdr:row>41</xdr:row>
      <xdr:rowOff>38826</xdr:rowOff>
    </xdr:to>
    <xdr:sp macro="" textlink="">
      <xdr:nvSpPr>
        <xdr:cNvPr id="593" name="楕円 592">
          <a:extLst>
            <a:ext uri="{FF2B5EF4-FFF2-40B4-BE49-F238E27FC236}">
              <a16:creationId xmlns:a16="http://schemas.microsoft.com/office/drawing/2014/main" xmlns="" id="{B1B7D043-7A2D-4321-A552-6168D1E5F93E}"/>
            </a:ext>
          </a:extLst>
        </xdr:cNvPr>
        <xdr:cNvSpPr/>
      </xdr:nvSpPr>
      <xdr:spPr>
        <a:xfrm>
          <a:off x="19161760" y="6964771"/>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159476</xdr:rowOff>
    </xdr:from>
    <xdr:to>
      <xdr:col>116</xdr:col>
      <xdr:colOff>63500</xdr:colOff>
      <xdr:row>41</xdr:row>
      <xdr:rowOff>22316</xdr:rowOff>
    </xdr:to>
    <xdr:cxnSp macro="">
      <xdr:nvCxnSpPr>
        <xdr:cNvPr id="594" name="直線コネクタ 593">
          <a:extLst>
            <a:ext uri="{FF2B5EF4-FFF2-40B4-BE49-F238E27FC236}">
              <a16:creationId xmlns:a16="http://schemas.microsoft.com/office/drawing/2014/main" xmlns="" id="{0404C087-33B7-4192-A4A5-9D185268ABFA}"/>
            </a:ext>
          </a:extLst>
        </xdr:cNvPr>
        <xdr:cNvCxnSpPr/>
      </xdr:nvCxnSpPr>
      <xdr:spPr>
        <a:xfrm>
          <a:off x="19204940" y="7019381"/>
          <a:ext cx="74295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93980</xdr:rowOff>
    </xdr:from>
    <xdr:to>
      <xdr:col>107</xdr:col>
      <xdr:colOff>101600</xdr:colOff>
      <xdr:row>41</xdr:row>
      <xdr:rowOff>24130</xdr:rowOff>
    </xdr:to>
    <xdr:sp macro="" textlink="">
      <xdr:nvSpPr>
        <xdr:cNvPr id="595" name="楕円 594">
          <a:extLst>
            <a:ext uri="{FF2B5EF4-FFF2-40B4-BE49-F238E27FC236}">
              <a16:creationId xmlns:a16="http://schemas.microsoft.com/office/drawing/2014/main" xmlns="" id="{152F132B-9378-488E-80DA-3F2838AF7DDA}"/>
            </a:ext>
          </a:extLst>
        </xdr:cNvPr>
        <xdr:cNvSpPr/>
      </xdr:nvSpPr>
      <xdr:spPr>
        <a:xfrm>
          <a:off x="18345150" y="6955790"/>
          <a:ext cx="9779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144780</xdr:rowOff>
    </xdr:from>
    <xdr:to>
      <xdr:col>111</xdr:col>
      <xdr:colOff>177800</xdr:colOff>
      <xdr:row>40</xdr:row>
      <xdr:rowOff>159476</xdr:rowOff>
    </xdr:to>
    <xdr:cxnSp macro="">
      <xdr:nvCxnSpPr>
        <xdr:cNvPr id="596" name="直線コネクタ 595">
          <a:extLst>
            <a:ext uri="{FF2B5EF4-FFF2-40B4-BE49-F238E27FC236}">
              <a16:creationId xmlns:a16="http://schemas.microsoft.com/office/drawing/2014/main" xmlns="" id="{0374BB2A-BD26-4833-A8D7-2C25DF09E305}"/>
            </a:ext>
          </a:extLst>
        </xdr:cNvPr>
        <xdr:cNvCxnSpPr/>
      </xdr:nvCxnSpPr>
      <xdr:spPr>
        <a:xfrm>
          <a:off x="18399760" y="7000875"/>
          <a:ext cx="805180" cy="185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80917</xdr:rowOff>
    </xdr:from>
    <xdr:to>
      <xdr:col>102</xdr:col>
      <xdr:colOff>165100</xdr:colOff>
      <xdr:row>41</xdr:row>
      <xdr:rowOff>11067</xdr:rowOff>
    </xdr:to>
    <xdr:sp macro="" textlink="">
      <xdr:nvSpPr>
        <xdr:cNvPr id="597" name="楕円 596">
          <a:extLst>
            <a:ext uri="{FF2B5EF4-FFF2-40B4-BE49-F238E27FC236}">
              <a16:creationId xmlns:a16="http://schemas.microsoft.com/office/drawing/2014/main" xmlns="" id="{7AC25A7C-3E58-44BE-BB96-3F402A5C16E1}"/>
            </a:ext>
          </a:extLst>
        </xdr:cNvPr>
        <xdr:cNvSpPr/>
      </xdr:nvSpPr>
      <xdr:spPr>
        <a:xfrm>
          <a:off x="17547590" y="6940822"/>
          <a:ext cx="10922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40</xdr:row>
      <xdr:rowOff>131717</xdr:rowOff>
    </xdr:from>
    <xdr:to>
      <xdr:col>107</xdr:col>
      <xdr:colOff>50800</xdr:colOff>
      <xdr:row>40</xdr:row>
      <xdr:rowOff>144780</xdr:rowOff>
    </xdr:to>
    <xdr:cxnSp macro="">
      <xdr:nvCxnSpPr>
        <xdr:cNvPr id="598" name="直線コネクタ 597">
          <a:extLst>
            <a:ext uri="{FF2B5EF4-FFF2-40B4-BE49-F238E27FC236}">
              <a16:creationId xmlns:a16="http://schemas.microsoft.com/office/drawing/2014/main" xmlns="" id="{77B7CA03-2C11-4D1C-9956-D9EB183DA186}"/>
            </a:ext>
          </a:extLst>
        </xdr:cNvPr>
        <xdr:cNvCxnSpPr/>
      </xdr:nvCxnSpPr>
      <xdr:spPr>
        <a:xfrm>
          <a:off x="17602200" y="6993527"/>
          <a:ext cx="797560" cy="7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40</xdr:row>
      <xdr:rowOff>85816</xdr:rowOff>
    </xdr:from>
    <xdr:to>
      <xdr:col>98</xdr:col>
      <xdr:colOff>38100</xdr:colOff>
      <xdr:row>41</xdr:row>
      <xdr:rowOff>15966</xdr:rowOff>
    </xdr:to>
    <xdr:sp macro="" textlink="">
      <xdr:nvSpPr>
        <xdr:cNvPr id="599" name="楕円 598">
          <a:extLst>
            <a:ext uri="{FF2B5EF4-FFF2-40B4-BE49-F238E27FC236}">
              <a16:creationId xmlns:a16="http://schemas.microsoft.com/office/drawing/2014/main" xmlns="" id="{D6829357-EB54-465E-8B30-9A871AC2BFF3}"/>
            </a:ext>
          </a:extLst>
        </xdr:cNvPr>
        <xdr:cNvSpPr/>
      </xdr:nvSpPr>
      <xdr:spPr>
        <a:xfrm>
          <a:off x="16761460" y="6945721"/>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40</xdr:row>
      <xdr:rowOff>131717</xdr:rowOff>
    </xdr:from>
    <xdr:to>
      <xdr:col>102</xdr:col>
      <xdr:colOff>114300</xdr:colOff>
      <xdr:row>40</xdr:row>
      <xdr:rowOff>136616</xdr:rowOff>
    </xdr:to>
    <xdr:cxnSp macro="">
      <xdr:nvCxnSpPr>
        <xdr:cNvPr id="600" name="直線コネクタ 599">
          <a:extLst>
            <a:ext uri="{FF2B5EF4-FFF2-40B4-BE49-F238E27FC236}">
              <a16:creationId xmlns:a16="http://schemas.microsoft.com/office/drawing/2014/main" xmlns="" id="{8C041EAC-809D-497E-A1CC-1BE4F405A938}"/>
            </a:ext>
          </a:extLst>
        </xdr:cNvPr>
        <xdr:cNvCxnSpPr/>
      </xdr:nvCxnSpPr>
      <xdr:spPr>
        <a:xfrm flipV="1">
          <a:off x="16804640" y="6993527"/>
          <a:ext cx="79756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39</xdr:row>
      <xdr:rowOff>35758</xdr:rowOff>
    </xdr:from>
    <xdr:ext cx="469744" cy="259045"/>
    <xdr:sp macro="" textlink="">
      <xdr:nvSpPr>
        <xdr:cNvPr id="601" name="n_1aveValue【認定こども園・幼稚園・保育所】&#10;一人当たり面積">
          <a:extLst>
            <a:ext uri="{FF2B5EF4-FFF2-40B4-BE49-F238E27FC236}">
              <a16:creationId xmlns:a16="http://schemas.microsoft.com/office/drawing/2014/main" xmlns="" id="{663D384A-AB51-41D5-ABF4-6F597B6E091E}"/>
            </a:ext>
          </a:extLst>
        </xdr:cNvPr>
        <xdr:cNvSpPr txBox="1"/>
      </xdr:nvSpPr>
      <xdr:spPr>
        <a:xfrm>
          <a:off x="18982132" y="67223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30860</xdr:rowOff>
    </xdr:from>
    <xdr:ext cx="469744" cy="259045"/>
    <xdr:sp macro="" textlink="">
      <xdr:nvSpPr>
        <xdr:cNvPr id="602" name="n_2aveValue【認定こども園・幼稚園・保育所】&#10;一人当たり面積">
          <a:extLst>
            <a:ext uri="{FF2B5EF4-FFF2-40B4-BE49-F238E27FC236}">
              <a16:creationId xmlns:a16="http://schemas.microsoft.com/office/drawing/2014/main" xmlns="" id="{10428F02-57AF-4BE5-8234-8BAF6C9A9679}"/>
            </a:ext>
          </a:extLst>
        </xdr:cNvPr>
        <xdr:cNvSpPr txBox="1"/>
      </xdr:nvSpPr>
      <xdr:spPr>
        <a:xfrm>
          <a:off x="18182032" y="67155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41</xdr:row>
      <xdr:rowOff>3827</xdr:rowOff>
    </xdr:from>
    <xdr:ext cx="469744" cy="259045"/>
    <xdr:sp macro="" textlink="">
      <xdr:nvSpPr>
        <xdr:cNvPr id="603" name="n_3aveValue【認定こども園・幼稚園・保育所】&#10;一人当たり面積">
          <a:extLst>
            <a:ext uri="{FF2B5EF4-FFF2-40B4-BE49-F238E27FC236}">
              <a16:creationId xmlns:a16="http://schemas.microsoft.com/office/drawing/2014/main" xmlns="" id="{1499832A-9DE9-49E7-8456-185AB28765B6}"/>
            </a:ext>
          </a:extLst>
        </xdr:cNvPr>
        <xdr:cNvSpPr txBox="1"/>
      </xdr:nvSpPr>
      <xdr:spPr>
        <a:xfrm>
          <a:off x="17384472" y="70351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41</xdr:row>
      <xdr:rowOff>18523</xdr:rowOff>
    </xdr:from>
    <xdr:ext cx="469744" cy="259045"/>
    <xdr:sp macro="" textlink="">
      <xdr:nvSpPr>
        <xdr:cNvPr id="604" name="n_4aveValue【認定こども園・幼稚園・保育所】&#10;一人当たり面積">
          <a:extLst>
            <a:ext uri="{FF2B5EF4-FFF2-40B4-BE49-F238E27FC236}">
              <a16:creationId xmlns:a16="http://schemas.microsoft.com/office/drawing/2014/main" xmlns="" id="{A06BB151-119E-49F4-9208-19F755F8A3F9}"/>
            </a:ext>
          </a:extLst>
        </xdr:cNvPr>
        <xdr:cNvSpPr txBox="1"/>
      </xdr:nvSpPr>
      <xdr:spPr>
        <a:xfrm>
          <a:off x="16588817" y="70517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41</xdr:row>
      <xdr:rowOff>29953</xdr:rowOff>
    </xdr:from>
    <xdr:ext cx="469744" cy="259045"/>
    <xdr:sp macro="" textlink="">
      <xdr:nvSpPr>
        <xdr:cNvPr id="605" name="n_1mainValue【認定こども園・幼稚園・保育所】&#10;一人当たり面積">
          <a:extLst>
            <a:ext uri="{FF2B5EF4-FFF2-40B4-BE49-F238E27FC236}">
              <a16:creationId xmlns:a16="http://schemas.microsoft.com/office/drawing/2014/main" xmlns="" id="{07B4CA9D-C640-46AB-9904-E813217364F2}"/>
            </a:ext>
          </a:extLst>
        </xdr:cNvPr>
        <xdr:cNvSpPr txBox="1"/>
      </xdr:nvSpPr>
      <xdr:spPr>
        <a:xfrm>
          <a:off x="18982132" y="70574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41</xdr:row>
      <xdr:rowOff>15257</xdr:rowOff>
    </xdr:from>
    <xdr:ext cx="469744" cy="259045"/>
    <xdr:sp macro="" textlink="">
      <xdr:nvSpPr>
        <xdr:cNvPr id="606" name="n_2mainValue【認定こども園・幼稚園・保育所】&#10;一人当たり面積">
          <a:extLst>
            <a:ext uri="{FF2B5EF4-FFF2-40B4-BE49-F238E27FC236}">
              <a16:creationId xmlns:a16="http://schemas.microsoft.com/office/drawing/2014/main" xmlns="" id="{38A821EC-8F2B-4BC4-8AD2-1CFCB476688F}"/>
            </a:ext>
          </a:extLst>
        </xdr:cNvPr>
        <xdr:cNvSpPr txBox="1"/>
      </xdr:nvSpPr>
      <xdr:spPr>
        <a:xfrm>
          <a:off x="18182032" y="70485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39</xdr:row>
      <xdr:rowOff>27594</xdr:rowOff>
    </xdr:from>
    <xdr:ext cx="469744" cy="259045"/>
    <xdr:sp macro="" textlink="">
      <xdr:nvSpPr>
        <xdr:cNvPr id="607" name="n_3mainValue【認定こども園・幼稚園・保育所】&#10;一人当たり面積">
          <a:extLst>
            <a:ext uri="{FF2B5EF4-FFF2-40B4-BE49-F238E27FC236}">
              <a16:creationId xmlns:a16="http://schemas.microsoft.com/office/drawing/2014/main" xmlns="" id="{74350B33-1C2C-48E4-B222-F3E5FE3BFA52}"/>
            </a:ext>
          </a:extLst>
        </xdr:cNvPr>
        <xdr:cNvSpPr txBox="1"/>
      </xdr:nvSpPr>
      <xdr:spPr>
        <a:xfrm>
          <a:off x="17384472" y="67122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39</xdr:row>
      <xdr:rowOff>32493</xdr:rowOff>
    </xdr:from>
    <xdr:ext cx="469744" cy="259045"/>
    <xdr:sp macro="" textlink="">
      <xdr:nvSpPr>
        <xdr:cNvPr id="608" name="n_4mainValue【認定こども園・幼稚園・保育所】&#10;一人当たり面積">
          <a:extLst>
            <a:ext uri="{FF2B5EF4-FFF2-40B4-BE49-F238E27FC236}">
              <a16:creationId xmlns:a16="http://schemas.microsoft.com/office/drawing/2014/main" xmlns="" id="{F863A4B5-66C5-471C-B476-C13146E5115B}"/>
            </a:ext>
          </a:extLst>
        </xdr:cNvPr>
        <xdr:cNvSpPr txBox="1"/>
      </xdr:nvSpPr>
      <xdr:spPr>
        <a:xfrm>
          <a:off x="16588817" y="67171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09" name="正方形/長方形 608">
          <a:extLst>
            <a:ext uri="{FF2B5EF4-FFF2-40B4-BE49-F238E27FC236}">
              <a16:creationId xmlns:a16="http://schemas.microsoft.com/office/drawing/2014/main" xmlns="" id="{BDDC31B2-185A-4CE5-B4B1-11908D8F6A21}"/>
            </a:ext>
          </a:extLst>
        </xdr:cNvPr>
        <xdr:cNvSpPr/>
      </xdr:nvSpPr>
      <xdr:spPr>
        <a:xfrm>
          <a:off x="11203940" y="800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10" name="正方形/長方形 609">
          <a:extLst>
            <a:ext uri="{FF2B5EF4-FFF2-40B4-BE49-F238E27FC236}">
              <a16:creationId xmlns:a16="http://schemas.microsoft.com/office/drawing/2014/main" xmlns="" id="{0E0DDCFB-2C40-44EE-8E70-FEC353013507}"/>
            </a:ext>
          </a:extLst>
        </xdr:cNvPr>
        <xdr:cNvSpPr/>
      </xdr:nvSpPr>
      <xdr:spPr>
        <a:xfrm>
          <a:off x="113157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11" name="正方形/長方形 610">
          <a:extLst>
            <a:ext uri="{FF2B5EF4-FFF2-40B4-BE49-F238E27FC236}">
              <a16:creationId xmlns:a16="http://schemas.microsoft.com/office/drawing/2014/main" xmlns="" id="{126104F3-2794-4773-BF3C-1C8B6E042BA5}"/>
            </a:ext>
          </a:extLst>
        </xdr:cNvPr>
        <xdr:cNvSpPr/>
      </xdr:nvSpPr>
      <xdr:spPr>
        <a:xfrm>
          <a:off x="113157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12" name="正方形/長方形 611">
          <a:extLst>
            <a:ext uri="{FF2B5EF4-FFF2-40B4-BE49-F238E27FC236}">
              <a16:creationId xmlns:a16="http://schemas.microsoft.com/office/drawing/2014/main" xmlns="" id="{A085F5AC-8C7A-4333-86AB-53010CC132C8}"/>
            </a:ext>
          </a:extLst>
        </xdr:cNvPr>
        <xdr:cNvSpPr/>
      </xdr:nvSpPr>
      <xdr:spPr>
        <a:xfrm>
          <a:off x="1223264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13" name="正方形/長方形 612">
          <a:extLst>
            <a:ext uri="{FF2B5EF4-FFF2-40B4-BE49-F238E27FC236}">
              <a16:creationId xmlns:a16="http://schemas.microsoft.com/office/drawing/2014/main" xmlns="" id="{018E98F0-78E6-4A21-B6ED-21756B3096F2}"/>
            </a:ext>
          </a:extLst>
        </xdr:cNvPr>
        <xdr:cNvSpPr/>
      </xdr:nvSpPr>
      <xdr:spPr>
        <a:xfrm>
          <a:off x="1223264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14" name="正方形/長方形 613">
          <a:extLst>
            <a:ext uri="{FF2B5EF4-FFF2-40B4-BE49-F238E27FC236}">
              <a16:creationId xmlns:a16="http://schemas.microsoft.com/office/drawing/2014/main" xmlns="" id="{CD4266FD-D879-4347-99FA-AF3F0C6AB68E}"/>
            </a:ext>
          </a:extLst>
        </xdr:cNvPr>
        <xdr:cNvSpPr/>
      </xdr:nvSpPr>
      <xdr:spPr>
        <a:xfrm>
          <a:off x="1326134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15" name="正方形/長方形 614">
          <a:extLst>
            <a:ext uri="{FF2B5EF4-FFF2-40B4-BE49-F238E27FC236}">
              <a16:creationId xmlns:a16="http://schemas.microsoft.com/office/drawing/2014/main" xmlns="" id="{C9594684-F1F1-465B-83B3-101B16D4917B}"/>
            </a:ext>
          </a:extLst>
        </xdr:cNvPr>
        <xdr:cNvSpPr/>
      </xdr:nvSpPr>
      <xdr:spPr>
        <a:xfrm>
          <a:off x="1326134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6" name="正方形/長方形 615">
          <a:extLst>
            <a:ext uri="{FF2B5EF4-FFF2-40B4-BE49-F238E27FC236}">
              <a16:creationId xmlns:a16="http://schemas.microsoft.com/office/drawing/2014/main" xmlns="" id="{4E1D1ED5-3A26-4F14-A6CB-AB2156806E41}"/>
            </a:ext>
          </a:extLst>
        </xdr:cNvPr>
        <xdr:cNvSpPr/>
      </xdr:nvSpPr>
      <xdr:spPr>
        <a:xfrm>
          <a:off x="11203940" y="914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17" name="テキスト ボックス 616">
          <a:extLst>
            <a:ext uri="{FF2B5EF4-FFF2-40B4-BE49-F238E27FC236}">
              <a16:creationId xmlns:a16="http://schemas.microsoft.com/office/drawing/2014/main" xmlns="" id="{C9C67825-A17B-4B5A-98DC-A69BFD16A543}"/>
            </a:ext>
          </a:extLst>
        </xdr:cNvPr>
        <xdr:cNvSpPr txBox="1"/>
      </xdr:nvSpPr>
      <xdr:spPr>
        <a:xfrm>
          <a:off x="1116584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18" name="直線コネクタ 617">
          <a:extLst>
            <a:ext uri="{FF2B5EF4-FFF2-40B4-BE49-F238E27FC236}">
              <a16:creationId xmlns:a16="http://schemas.microsoft.com/office/drawing/2014/main" xmlns="" id="{DBB8039A-FB00-43C1-B1D9-9D574A11469E}"/>
            </a:ext>
          </a:extLst>
        </xdr:cNvPr>
        <xdr:cNvCxnSpPr/>
      </xdr:nvCxnSpPr>
      <xdr:spPr>
        <a:xfrm>
          <a:off x="11203940" y="1143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619" name="テキスト ボックス 618">
          <a:extLst>
            <a:ext uri="{FF2B5EF4-FFF2-40B4-BE49-F238E27FC236}">
              <a16:creationId xmlns:a16="http://schemas.microsoft.com/office/drawing/2014/main" xmlns="" id="{E7D1341E-886D-4594-94D9-33C57D763C3F}"/>
            </a:ext>
          </a:extLst>
        </xdr:cNvPr>
        <xdr:cNvSpPr txBox="1"/>
      </xdr:nvSpPr>
      <xdr:spPr>
        <a:xfrm>
          <a:off x="10801531" y="1128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620" name="直線コネクタ 619">
          <a:extLst>
            <a:ext uri="{FF2B5EF4-FFF2-40B4-BE49-F238E27FC236}">
              <a16:creationId xmlns:a16="http://schemas.microsoft.com/office/drawing/2014/main" xmlns="" id="{13EA1D01-1C7A-426F-BF76-E1C9BC88E1CC}"/>
            </a:ext>
          </a:extLst>
        </xdr:cNvPr>
        <xdr:cNvCxnSpPr/>
      </xdr:nvCxnSpPr>
      <xdr:spPr>
        <a:xfrm>
          <a:off x="11203940" y="1104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621" name="テキスト ボックス 620">
          <a:extLst>
            <a:ext uri="{FF2B5EF4-FFF2-40B4-BE49-F238E27FC236}">
              <a16:creationId xmlns:a16="http://schemas.microsoft.com/office/drawing/2014/main" xmlns="" id="{A476BD84-E752-4F45-9C93-8A8DDFAE6D0B}"/>
            </a:ext>
          </a:extLst>
        </xdr:cNvPr>
        <xdr:cNvSpPr txBox="1"/>
      </xdr:nvSpPr>
      <xdr:spPr>
        <a:xfrm>
          <a:off x="10801531" y="1090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622" name="直線コネクタ 621">
          <a:extLst>
            <a:ext uri="{FF2B5EF4-FFF2-40B4-BE49-F238E27FC236}">
              <a16:creationId xmlns:a16="http://schemas.microsoft.com/office/drawing/2014/main" xmlns="" id="{C7359DA0-142A-414B-A64D-22CF6A78B202}"/>
            </a:ext>
          </a:extLst>
        </xdr:cNvPr>
        <xdr:cNvCxnSpPr/>
      </xdr:nvCxnSpPr>
      <xdr:spPr>
        <a:xfrm>
          <a:off x="11203940" y="1066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623" name="テキスト ボックス 622">
          <a:extLst>
            <a:ext uri="{FF2B5EF4-FFF2-40B4-BE49-F238E27FC236}">
              <a16:creationId xmlns:a16="http://schemas.microsoft.com/office/drawing/2014/main" xmlns="" id="{BDD4FADA-6110-4236-8108-FDB56DA17F24}"/>
            </a:ext>
          </a:extLst>
        </xdr:cNvPr>
        <xdr:cNvSpPr txBox="1"/>
      </xdr:nvSpPr>
      <xdr:spPr>
        <a:xfrm>
          <a:off x="10842791" y="10523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624" name="直線コネクタ 623">
          <a:extLst>
            <a:ext uri="{FF2B5EF4-FFF2-40B4-BE49-F238E27FC236}">
              <a16:creationId xmlns:a16="http://schemas.microsoft.com/office/drawing/2014/main" xmlns="" id="{46996DA6-8FC8-4AA5-A23E-597C28B1A5C8}"/>
            </a:ext>
          </a:extLst>
        </xdr:cNvPr>
        <xdr:cNvCxnSpPr/>
      </xdr:nvCxnSpPr>
      <xdr:spPr>
        <a:xfrm>
          <a:off x="11203940" y="1028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625" name="テキスト ボックス 624">
          <a:extLst>
            <a:ext uri="{FF2B5EF4-FFF2-40B4-BE49-F238E27FC236}">
              <a16:creationId xmlns:a16="http://schemas.microsoft.com/office/drawing/2014/main" xmlns="" id="{ED7DE7AD-32F2-4402-ABBA-964CEDDB35A8}"/>
            </a:ext>
          </a:extLst>
        </xdr:cNvPr>
        <xdr:cNvSpPr txBox="1"/>
      </xdr:nvSpPr>
      <xdr:spPr>
        <a:xfrm>
          <a:off x="10842791" y="10142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626" name="直線コネクタ 625">
          <a:extLst>
            <a:ext uri="{FF2B5EF4-FFF2-40B4-BE49-F238E27FC236}">
              <a16:creationId xmlns:a16="http://schemas.microsoft.com/office/drawing/2014/main" xmlns="" id="{419E83C3-847F-4E86-A1DD-D81F274BB1BA}"/>
            </a:ext>
          </a:extLst>
        </xdr:cNvPr>
        <xdr:cNvCxnSpPr/>
      </xdr:nvCxnSpPr>
      <xdr:spPr>
        <a:xfrm>
          <a:off x="11203940" y="990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627" name="テキスト ボックス 626">
          <a:extLst>
            <a:ext uri="{FF2B5EF4-FFF2-40B4-BE49-F238E27FC236}">
              <a16:creationId xmlns:a16="http://schemas.microsoft.com/office/drawing/2014/main" xmlns="" id="{B3A7B7C3-DDA9-4C16-93B0-F3AC5FC0B144}"/>
            </a:ext>
          </a:extLst>
        </xdr:cNvPr>
        <xdr:cNvSpPr txBox="1"/>
      </xdr:nvSpPr>
      <xdr:spPr>
        <a:xfrm>
          <a:off x="10842791" y="9765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628" name="直線コネクタ 627">
          <a:extLst>
            <a:ext uri="{FF2B5EF4-FFF2-40B4-BE49-F238E27FC236}">
              <a16:creationId xmlns:a16="http://schemas.microsoft.com/office/drawing/2014/main" xmlns="" id="{2388B5B1-719A-48DB-B3AB-EE27F58B446D}"/>
            </a:ext>
          </a:extLst>
        </xdr:cNvPr>
        <xdr:cNvCxnSpPr/>
      </xdr:nvCxnSpPr>
      <xdr:spPr>
        <a:xfrm>
          <a:off x="11203940" y="952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629" name="テキスト ボックス 628">
          <a:extLst>
            <a:ext uri="{FF2B5EF4-FFF2-40B4-BE49-F238E27FC236}">
              <a16:creationId xmlns:a16="http://schemas.microsoft.com/office/drawing/2014/main" xmlns="" id="{85431517-A249-43AB-9C06-08033D182AA1}"/>
            </a:ext>
          </a:extLst>
        </xdr:cNvPr>
        <xdr:cNvSpPr txBox="1"/>
      </xdr:nvSpPr>
      <xdr:spPr>
        <a:xfrm>
          <a:off x="10842791" y="9384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30" name="直線コネクタ 629">
          <a:extLst>
            <a:ext uri="{FF2B5EF4-FFF2-40B4-BE49-F238E27FC236}">
              <a16:creationId xmlns:a16="http://schemas.microsoft.com/office/drawing/2014/main" xmlns="" id="{B0FB811F-27F7-4571-A6C0-7F7279FF5448}"/>
            </a:ext>
          </a:extLst>
        </xdr:cNvPr>
        <xdr:cNvCxnSpPr/>
      </xdr:nvCxnSpPr>
      <xdr:spPr>
        <a:xfrm>
          <a:off x="11203940" y="914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631" name="テキスト ボックス 630">
          <a:extLst>
            <a:ext uri="{FF2B5EF4-FFF2-40B4-BE49-F238E27FC236}">
              <a16:creationId xmlns:a16="http://schemas.microsoft.com/office/drawing/2014/main" xmlns="" id="{056297C1-1143-48D1-BEB7-2ECAE7D1FFF4}"/>
            </a:ext>
          </a:extLst>
        </xdr:cNvPr>
        <xdr:cNvSpPr txBox="1"/>
      </xdr:nvSpPr>
      <xdr:spPr>
        <a:xfrm>
          <a:off x="10905006" y="9003682"/>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632" name="【学校施設】&#10;有形固定資産減価償却率グラフ枠">
          <a:extLst>
            <a:ext uri="{FF2B5EF4-FFF2-40B4-BE49-F238E27FC236}">
              <a16:creationId xmlns:a16="http://schemas.microsoft.com/office/drawing/2014/main" xmlns="" id="{099B26EC-ECF5-4244-8152-CA00F910AB54}"/>
            </a:ext>
          </a:extLst>
        </xdr:cNvPr>
        <xdr:cNvSpPr/>
      </xdr:nvSpPr>
      <xdr:spPr>
        <a:xfrm>
          <a:off x="11203940" y="914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137160</xdr:rowOff>
    </xdr:from>
    <xdr:to>
      <xdr:col>85</xdr:col>
      <xdr:colOff>126364</xdr:colOff>
      <xdr:row>63</xdr:row>
      <xdr:rowOff>5715</xdr:rowOff>
    </xdr:to>
    <xdr:cxnSp macro="">
      <xdr:nvCxnSpPr>
        <xdr:cNvPr id="633" name="直線コネクタ 632">
          <a:extLst>
            <a:ext uri="{FF2B5EF4-FFF2-40B4-BE49-F238E27FC236}">
              <a16:creationId xmlns:a16="http://schemas.microsoft.com/office/drawing/2014/main" xmlns="" id="{57C2C66C-91A0-45AE-86AF-214F5579237B}"/>
            </a:ext>
          </a:extLst>
        </xdr:cNvPr>
        <xdr:cNvCxnSpPr/>
      </xdr:nvCxnSpPr>
      <xdr:spPr>
        <a:xfrm flipV="1">
          <a:off x="14703424" y="9734550"/>
          <a:ext cx="0" cy="1074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9542</xdr:rowOff>
    </xdr:from>
    <xdr:ext cx="405111" cy="259045"/>
    <xdr:sp macro="" textlink="">
      <xdr:nvSpPr>
        <xdr:cNvPr id="634" name="【学校施設】&#10;有形固定資産減価償却率最小値テキスト">
          <a:extLst>
            <a:ext uri="{FF2B5EF4-FFF2-40B4-BE49-F238E27FC236}">
              <a16:creationId xmlns:a16="http://schemas.microsoft.com/office/drawing/2014/main" xmlns="" id="{02B10CA0-1F33-4313-A045-FB3BD143E2F1}"/>
            </a:ext>
          </a:extLst>
        </xdr:cNvPr>
        <xdr:cNvSpPr txBox="1"/>
      </xdr:nvSpPr>
      <xdr:spPr>
        <a:xfrm>
          <a:off x="14742160" y="10812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5715</xdr:rowOff>
    </xdr:from>
    <xdr:to>
      <xdr:col>86</xdr:col>
      <xdr:colOff>25400</xdr:colOff>
      <xdr:row>63</xdr:row>
      <xdr:rowOff>5715</xdr:rowOff>
    </xdr:to>
    <xdr:cxnSp macro="">
      <xdr:nvCxnSpPr>
        <xdr:cNvPr id="635" name="直線コネクタ 634">
          <a:extLst>
            <a:ext uri="{FF2B5EF4-FFF2-40B4-BE49-F238E27FC236}">
              <a16:creationId xmlns:a16="http://schemas.microsoft.com/office/drawing/2014/main" xmlns="" id="{247AFB81-9CFC-4015-8D54-190E075634C9}"/>
            </a:ext>
          </a:extLst>
        </xdr:cNvPr>
        <xdr:cNvCxnSpPr/>
      </xdr:nvCxnSpPr>
      <xdr:spPr>
        <a:xfrm>
          <a:off x="14611350" y="1080897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83837</xdr:rowOff>
    </xdr:from>
    <xdr:ext cx="405111" cy="259045"/>
    <xdr:sp macro="" textlink="">
      <xdr:nvSpPr>
        <xdr:cNvPr id="636" name="【学校施設】&#10;有形固定資産減価償却率最大値テキスト">
          <a:extLst>
            <a:ext uri="{FF2B5EF4-FFF2-40B4-BE49-F238E27FC236}">
              <a16:creationId xmlns:a16="http://schemas.microsoft.com/office/drawing/2014/main" xmlns="" id="{7EBB9DA4-4FF4-459D-AEC4-64F491561107}"/>
            </a:ext>
          </a:extLst>
        </xdr:cNvPr>
        <xdr:cNvSpPr txBox="1"/>
      </xdr:nvSpPr>
      <xdr:spPr>
        <a:xfrm>
          <a:off x="14742160" y="95154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137160</xdr:rowOff>
    </xdr:from>
    <xdr:to>
      <xdr:col>86</xdr:col>
      <xdr:colOff>25400</xdr:colOff>
      <xdr:row>56</xdr:row>
      <xdr:rowOff>137160</xdr:rowOff>
    </xdr:to>
    <xdr:cxnSp macro="">
      <xdr:nvCxnSpPr>
        <xdr:cNvPr id="637" name="直線コネクタ 636">
          <a:extLst>
            <a:ext uri="{FF2B5EF4-FFF2-40B4-BE49-F238E27FC236}">
              <a16:creationId xmlns:a16="http://schemas.microsoft.com/office/drawing/2014/main" xmlns="" id="{613746F0-40D0-47C5-B5E9-4103624C5B66}"/>
            </a:ext>
          </a:extLst>
        </xdr:cNvPr>
        <xdr:cNvCxnSpPr/>
      </xdr:nvCxnSpPr>
      <xdr:spPr>
        <a:xfrm>
          <a:off x="14611350" y="973455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133367</xdr:rowOff>
    </xdr:from>
    <xdr:ext cx="405111" cy="259045"/>
    <xdr:sp macro="" textlink="">
      <xdr:nvSpPr>
        <xdr:cNvPr id="638" name="【学校施設】&#10;有形固定資産減価償却率平均値テキスト">
          <a:extLst>
            <a:ext uri="{FF2B5EF4-FFF2-40B4-BE49-F238E27FC236}">
              <a16:creationId xmlns:a16="http://schemas.microsoft.com/office/drawing/2014/main" xmlns="" id="{312D1183-3884-4457-B52B-3024950B81C3}"/>
            </a:ext>
          </a:extLst>
        </xdr:cNvPr>
        <xdr:cNvSpPr txBox="1"/>
      </xdr:nvSpPr>
      <xdr:spPr>
        <a:xfrm>
          <a:off x="14742160" y="102451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154940</xdr:rowOff>
    </xdr:from>
    <xdr:to>
      <xdr:col>85</xdr:col>
      <xdr:colOff>177800</xdr:colOff>
      <xdr:row>60</xdr:row>
      <xdr:rowOff>85090</xdr:rowOff>
    </xdr:to>
    <xdr:sp macro="" textlink="">
      <xdr:nvSpPr>
        <xdr:cNvPr id="639" name="フローチャート: 判断 638">
          <a:extLst>
            <a:ext uri="{FF2B5EF4-FFF2-40B4-BE49-F238E27FC236}">
              <a16:creationId xmlns:a16="http://schemas.microsoft.com/office/drawing/2014/main" xmlns="" id="{F3E84E8C-0A78-4E00-8B17-80523F5A3C6F}"/>
            </a:ext>
          </a:extLst>
        </xdr:cNvPr>
        <xdr:cNvSpPr/>
      </xdr:nvSpPr>
      <xdr:spPr>
        <a:xfrm>
          <a:off x="14649450" y="10270490"/>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141605</xdr:rowOff>
    </xdr:from>
    <xdr:to>
      <xdr:col>81</xdr:col>
      <xdr:colOff>101600</xdr:colOff>
      <xdr:row>60</xdr:row>
      <xdr:rowOff>71755</xdr:rowOff>
    </xdr:to>
    <xdr:sp macro="" textlink="">
      <xdr:nvSpPr>
        <xdr:cNvPr id="640" name="フローチャート: 判断 639">
          <a:extLst>
            <a:ext uri="{FF2B5EF4-FFF2-40B4-BE49-F238E27FC236}">
              <a16:creationId xmlns:a16="http://schemas.microsoft.com/office/drawing/2014/main" xmlns="" id="{8DE1A837-8B78-4E8E-8D5F-F61B90FD9D33}"/>
            </a:ext>
          </a:extLst>
        </xdr:cNvPr>
        <xdr:cNvSpPr/>
      </xdr:nvSpPr>
      <xdr:spPr>
        <a:xfrm>
          <a:off x="13887450" y="10255250"/>
          <a:ext cx="9779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130175</xdr:rowOff>
    </xdr:from>
    <xdr:to>
      <xdr:col>76</xdr:col>
      <xdr:colOff>165100</xdr:colOff>
      <xdr:row>60</xdr:row>
      <xdr:rowOff>60325</xdr:rowOff>
    </xdr:to>
    <xdr:sp macro="" textlink="">
      <xdr:nvSpPr>
        <xdr:cNvPr id="641" name="フローチャート: 判断 640">
          <a:extLst>
            <a:ext uri="{FF2B5EF4-FFF2-40B4-BE49-F238E27FC236}">
              <a16:creationId xmlns:a16="http://schemas.microsoft.com/office/drawing/2014/main" xmlns="" id="{D17471B0-F687-4F1B-B50B-4139E8E20EC9}"/>
            </a:ext>
          </a:extLst>
        </xdr:cNvPr>
        <xdr:cNvSpPr/>
      </xdr:nvSpPr>
      <xdr:spPr>
        <a:xfrm>
          <a:off x="13089890" y="10249535"/>
          <a:ext cx="10922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124460</xdr:rowOff>
    </xdr:from>
    <xdr:to>
      <xdr:col>72</xdr:col>
      <xdr:colOff>38100</xdr:colOff>
      <xdr:row>60</xdr:row>
      <xdr:rowOff>54610</xdr:rowOff>
    </xdr:to>
    <xdr:sp macro="" textlink="">
      <xdr:nvSpPr>
        <xdr:cNvPr id="642" name="フローチャート: 判断 641">
          <a:extLst>
            <a:ext uri="{FF2B5EF4-FFF2-40B4-BE49-F238E27FC236}">
              <a16:creationId xmlns:a16="http://schemas.microsoft.com/office/drawing/2014/main" xmlns="" id="{31C049E5-55EC-457F-BCE4-90CCF7EE72FA}"/>
            </a:ext>
          </a:extLst>
        </xdr:cNvPr>
        <xdr:cNvSpPr/>
      </xdr:nvSpPr>
      <xdr:spPr>
        <a:xfrm>
          <a:off x="12303760" y="10241915"/>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113030</xdr:rowOff>
    </xdr:from>
    <xdr:to>
      <xdr:col>67</xdr:col>
      <xdr:colOff>101600</xdr:colOff>
      <xdr:row>60</xdr:row>
      <xdr:rowOff>43180</xdr:rowOff>
    </xdr:to>
    <xdr:sp macro="" textlink="">
      <xdr:nvSpPr>
        <xdr:cNvPr id="643" name="フローチャート: 判断 642">
          <a:extLst>
            <a:ext uri="{FF2B5EF4-FFF2-40B4-BE49-F238E27FC236}">
              <a16:creationId xmlns:a16="http://schemas.microsoft.com/office/drawing/2014/main" xmlns="" id="{AE54C4D7-CE38-4AB6-8C79-2457672A7F99}"/>
            </a:ext>
          </a:extLst>
        </xdr:cNvPr>
        <xdr:cNvSpPr/>
      </xdr:nvSpPr>
      <xdr:spPr>
        <a:xfrm>
          <a:off x="11487150" y="10228580"/>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44" name="テキスト ボックス 643">
          <a:extLst>
            <a:ext uri="{FF2B5EF4-FFF2-40B4-BE49-F238E27FC236}">
              <a16:creationId xmlns:a16="http://schemas.microsoft.com/office/drawing/2014/main" xmlns="" id="{B9C58333-7C1D-4025-A870-E18C1FC4EB7D}"/>
            </a:ext>
          </a:extLst>
        </xdr:cNvPr>
        <xdr:cNvSpPr txBox="1"/>
      </xdr:nvSpPr>
      <xdr:spPr>
        <a:xfrm>
          <a:off x="145326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45" name="テキスト ボックス 644">
          <a:extLst>
            <a:ext uri="{FF2B5EF4-FFF2-40B4-BE49-F238E27FC236}">
              <a16:creationId xmlns:a16="http://schemas.microsoft.com/office/drawing/2014/main" xmlns="" id="{9F76DB20-6B30-4CD3-A301-8881C7397D56}"/>
            </a:ext>
          </a:extLst>
        </xdr:cNvPr>
        <xdr:cNvSpPr txBox="1"/>
      </xdr:nvSpPr>
      <xdr:spPr>
        <a:xfrm>
          <a:off x="137706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46" name="テキスト ボックス 645">
          <a:extLst>
            <a:ext uri="{FF2B5EF4-FFF2-40B4-BE49-F238E27FC236}">
              <a16:creationId xmlns:a16="http://schemas.microsoft.com/office/drawing/2014/main" xmlns="" id="{A805D6D1-F353-480C-8125-35F8EDE73068}"/>
            </a:ext>
          </a:extLst>
        </xdr:cNvPr>
        <xdr:cNvSpPr txBox="1"/>
      </xdr:nvSpPr>
      <xdr:spPr>
        <a:xfrm>
          <a:off x="129730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47" name="テキスト ボックス 646">
          <a:extLst>
            <a:ext uri="{FF2B5EF4-FFF2-40B4-BE49-F238E27FC236}">
              <a16:creationId xmlns:a16="http://schemas.microsoft.com/office/drawing/2014/main" xmlns="" id="{C1079CB1-7CD4-45A1-84A5-C06E54A5B0B9}"/>
            </a:ext>
          </a:extLst>
        </xdr:cNvPr>
        <xdr:cNvSpPr txBox="1"/>
      </xdr:nvSpPr>
      <xdr:spPr>
        <a:xfrm>
          <a:off x="121754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48" name="テキスト ボックス 647">
          <a:extLst>
            <a:ext uri="{FF2B5EF4-FFF2-40B4-BE49-F238E27FC236}">
              <a16:creationId xmlns:a16="http://schemas.microsoft.com/office/drawing/2014/main" xmlns="" id="{C0CF3D6B-9B8E-49CF-8EE1-644C4A4D7419}"/>
            </a:ext>
          </a:extLst>
        </xdr:cNvPr>
        <xdr:cNvSpPr txBox="1"/>
      </xdr:nvSpPr>
      <xdr:spPr>
        <a:xfrm>
          <a:off x="113703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53975</xdr:rowOff>
    </xdr:from>
    <xdr:to>
      <xdr:col>85</xdr:col>
      <xdr:colOff>177800</xdr:colOff>
      <xdr:row>59</xdr:row>
      <xdr:rowOff>155575</xdr:rowOff>
    </xdr:to>
    <xdr:sp macro="" textlink="">
      <xdr:nvSpPr>
        <xdr:cNvPr id="649" name="楕円 648">
          <a:extLst>
            <a:ext uri="{FF2B5EF4-FFF2-40B4-BE49-F238E27FC236}">
              <a16:creationId xmlns:a16="http://schemas.microsoft.com/office/drawing/2014/main" xmlns="" id="{EEBB0972-7AE8-4361-B9C9-26DE86BEE099}"/>
            </a:ext>
          </a:extLst>
        </xdr:cNvPr>
        <xdr:cNvSpPr/>
      </xdr:nvSpPr>
      <xdr:spPr>
        <a:xfrm>
          <a:off x="14649450" y="10173335"/>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58</xdr:row>
      <xdr:rowOff>76852</xdr:rowOff>
    </xdr:from>
    <xdr:ext cx="405111" cy="259045"/>
    <xdr:sp macro="" textlink="">
      <xdr:nvSpPr>
        <xdr:cNvPr id="650" name="【学校施設】&#10;有形固定資産減価償却率該当値テキスト">
          <a:extLst>
            <a:ext uri="{FF2B5EF4-FFF2-40B4-BE49-F238E27FC236}">
              <a16:creationId xmlns:a16="http://schemas.microsoft.com/office/drawing/2014/main" xmlns="" id="{7AD09C9E-6EE1-4331-8BAF-D4CCE80A5C33}"/>
            </a:ext>
          </a:extLst>
        </xdr:cNvPr>
        <xdr:cNvSpPr txBox="1"/>
      </xdr:nvSpPr>
      <xdr:spPr>
        <a:xfrm>
          <a:off x="14742160" y="100209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29210</xdr:rowOff>
    </xdr:from>
    <xdr:to>
      <xdr:col>81</xdr:col>
      <xdr:colOff>101600</xdr:colOff>
      <xdr:row>59</xdr:row>
      <xdr:rowOff>130810</xdr:rowOff>
    </xdr:to>
    <xdr:sp macro="" textlink="">
      <xdr:nvSpPr>
        <xdr:cNvPr id="651" name="楕円 650">
          <a:extLst>
            <a:ext uri="{FF2B5EF4-FFF2-40B4-BE49-F238E27FC236}">
              <a16:creationId xmlns:a16="http://schemas.microsoft.com/office/drawing/2014/main" xmlns="" id="{DB1C4DD7-D52E-471A-A3CD-FA25CF9D2419}"/>
            </a:ext>
          </a:extLst>
        </xdr:cNvPr>
        <xdr:cNvSpPr/>
      </xdr:nvSpPr>
      <xdr:spPr>
        <a:xfrm>
          <a:off x="13887450" y="10142855"/>
          <a:ext cx="9779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59</xdr:row>
      <xdr:rowOff>80010</xdr:rowOff>
    </xdr:from>
    <xdr:to>
      <xdr:col>85</xdr:col>
      <xdr:colOff>127000</xdr:colOff>
      <xdr:row>59</xdr:row>
      <xdr:rowOff>104775</xdr:rowOff>
    </xdr:to>
    <xdr:cxnSp macro="">
      <xdr:nvCxnSpPr>
        <xdr:cNvPr id="652" name="直線コネクタ 651">
          <a:extLst>
            <a:ext uri="{FF2B5EF4-FFF2-40B4-BE49-F238E27FC236}">
              <a16:creationId xmlns:a16="http://schemas.microsoft.com/office/drawing/2014/main" xmlns="" id="{4632A0C5-5F41-45DF-880E-5E4EF08C34EF}"/>
            </a:ext>
          </a:extLst>
        </xdr:cNvPr>
        <xdr:cNvCxnSpPr/>
      </xdr:nvCxnSpPr>
      <xdr:spPr>
        <a:xfrm>
          <a:off x="13942060" y="10197465"/>
          <a:ext cx="762000" cy="20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50165</xdr:rowOff>
    </xdr:from>
    <xdr:to>
      <xdr:col>76</xdr:col>
      <xdr:colOff>165100</xdr:colOff>
      <xdr:row>59</xdr:row>
      <xdr:rowOff>151765</xdr:rowOff>
    </xdr:to>
    <xdr:sp macro="" textlink="">
      <xdr:nvSpPr>
        <xdr:cNvPr id="653" name="楕円 652">
          <a:extLst>
            <a:ext uri="{FF2B5EF4-FFF2-40B4-BE49-F238E27FC236}">
              <a16:creationId xmlns:a16="http://schemas.microsoft.com/office/drawing/2014/main" xmlns="" id="{3F1A1C42-C1A0-4A70-BCA7-3DF494980AA8}"/>
            </a:ext>
          </a:extLst>
        </xdr:cNvPr>
        <xdr:cNvSpPr/>
      </xdr:nvSpPr>
      <xdr:spPr>
        <a:xfrm>
          <a:off x="13089890" y="10169525"/>
          <a:ext cx="10922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80010</xdr:rowOff>
    </xdr:from>
    <xdr:to>
      <xdr:col>81</xdr:col>
      <xdr:colOff>50800</xdr:colOff>
      <xdr:row>59</xdr:row>
      <xdr:rowOff>100965</xdr:rowOff>
    </xdr:to>
    <xdr:cxnSp macro="">
      <xdr:nvCxnSpPr>
        <xdr:cNvPr id="654" name="直線コネクタ 653">
          <a:extLst>
            <a:ext uri="{FF2B5EF4-FFF2-40B4-BE49-F238E27FC236}">
              <a16:creationId xmlns:a16="http://schemas.microsoft.com/office/drawing/2014/main" xmlns="" id="{8A4D5DD9-16E2-4F1B-945D-2B53E87EE6C0}"/>
            </a:ext>
          </a:extLst>
        </xdr:cNvPr>
        <xdr:cNvCxnSpPr/>
      </xdr:nvCxnSpPr>
      <xdr:spPr>
        <a:xfrm flipV="1">
          <a:off x="13144500" y="10197465"/>
          <a:ext cx="79756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92075</xdr:rowOff>
    </xdr:from>
    <xdr:to>
      <xdr:col>72</xdr:col>
      <xdr:colOff>38100</xdr:colOff>
      <xdr:row>60</xdr:row>
      <xdr:rowOff>22225</xdr:rowOff>
    </xdr:to>
    <xdr:sp macro="" textlink="">
      <xdr:nvSpPr>
        <xdr:cNvPr id="655" name="楕円 654">
          <a:extLst>
            <a:ext uri="{FF2B5EF4-FFF2-40B4-BE49-F238E27FC236}">
              <a16:creationId xmlns:a16="http://schemas.microsoft.com/office/drawing/2014/main" xmlns="" id="{CEF11238-1097-4981-BFFA-FD534567293B}"/>
            </a:ext>
          </a:extLst>
        </xdr:cNvPr>
        <xdr:cNvSpPr/>
      </xdr:nvSpPr>
      <xdr:spPr>
        <a:xfrm>
          <a:off x="12303760" y="10211435"/>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100965</xdr:rowOff>
    </xdr:from>
    <xdr:to>
      <xdr:col>76</xdr:col>
      <xdr:colOff>114300</xdr:colOff>
      <xdr:row>59</xdr:row>
      <xdr:rowOff>142875</xdr:rowOff>
    </xdr:to>
    <xdr:cxnSp macro="">
      <xdr:nvCxnSpPr>
        <xdr:cNvPr id="656" name="直線コネクタ 655">
          <a:extLst>
            <a:ext uri="{FF2B5EF4-FFF2-40B4-BE49-F238E27FC236}">
              <a16:creationId xmlns:a16="http://schemas.microsoft.com/office/drawing/2014/main" xmlns="" id="{5C4F559D-11D8-43D4-B6F7-9B278517F327}"/>
            </a:ext>
          </a:extLst>
        </xdr:cNvPr>
        <xdr:cNvCxnSpPr/>
      </xdr:nvCxnSpPr>
      <xdr:spPr>
        <a:xfrm flipV="1">
          <a:off x="12346940" y="10212705"/>
          <a:ext cx="797560" cy="43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59</xdr:row>
      <xdr:rowOff>63500</xdr:rowOff>
    </xdr:from>
    <xdr:to>
      <xdr:col>67</xdr:col>
      <xdr:colOff>101600</xdr:colOff>
      <xdr:row>59</xdr:row>
      <xdr:rowOff>165100</xdr:rowOff>
    </xdr:to>
    <xdr:sp macro="" textlink="">
      <xdr:nvSpPr>
        <xdr:cNvPr id="657" name="楕円 656">
          <a:extLst>
            <a:ext uri="{FF2B5EF4-FFF2-40B4-BE49-F238E27FC236}">
              <a16:creationId xmlns:a16="http://schemas.microsoft.com/office/drawing/2014/main" xmlns="" id="{A7A9BA5A-1195-43B8-AE46-E320C8498183}"/>
            </a:ext>
          </a:extLst>
        </xdr:cNvPr>
        <xdr:cNvSpPr/>
      </xdr:nvSpPr>
      <xdr:spPr>
        <a:xfrm>
          <a:off x="11487150" y="10175240"/>
          <a:ext cx="97790" cy="10922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59</xdr:row>
      <xdr:rowOff>114300</xdr:rowOff>
    </xdr:from>
    <xdr:to>
      <xdr:col>71</xdr:col>
      <xdr:colOff>177800</xdr:colOff>
      <xdr:row>59</xdr:row>
      <xdr:rowOff>142875</xdr:rowOff>
    </xdr:to>
    <xdr:cxnSp macro="">
      <xdr:nvCxnSpPr>
        <xdr:cNvPr id="658" name="直線コネクタ 657">
          <a:extLst>
            <a:ext uri="{FF2B5EF4-FFF2-40B4-BE49-F238E27FC236}">
              <a16:creationId xmlns:a16="http://schemas.microsoft.com/office/drawing/2014/main" xmlns="" id="{A0124FFA-1879-4DC3-8060-F05DC242D830}"/>
            </a:ext>
          </a:extLst>
        </xdr:cNvPr>
        <xdr:cNvCxnSpPr/>
      </xdr:nvCxnSpPr>
      <xdr:spPr>
        <a:xfrm>
          <a:off x="11541760" y="10229850"/>
          <a:ext cx="80518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62882</xdr:rowOff>
    </xdr:from>
    <xdr:ext cx="405111" cy="259045"/>
    <xdr:sp macro="" textlink="">
      <xdr:nvSpPr>
        <xdr:cNvPr id="659" name="n_1aveValue【学校施設】&#10;有形固定資産減価償却率">
          <a:extLst>
            <a:ext uri="{FF2B5EF4-FFF2-40B4-BE49-F238E27FC236}">
              <a16:creationId xmlns:a16="http://schemas.microsoft.com/office/drawing/2014/main" xmlns="" id="{54D517AB-1747-4A67-9752-B0F36AD2C042}"/>
            </a:ext>
          </a:extLst>
        </xdr:cNvPr>
        <xdr:cNvSpPr txBox="1"/>
      </xdr:nvSpPr>
      <xdr:spPr>
        <a:xfrm>
          <a:off x="13738234" y="103460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51452</xdr:rowOff>
    </xdr:from>
    <xdr:ext cx="405111" cy="259045"/>
    <xdr:sp macro="" textlink="">
      <xdr:nvSpPr>
        <xdr:cNvPr id="660" name="n_2aveValue【学校施設】&#10;有形固定資産減価償却率">
          <a:extLst>
            <a:ext uri="{FF2B5EF4-FFF2-40B4-BE49-F238E27FC236}">
              <a16:creationId xmlns:a16="http://schemas.microsoft.com/office/drawing/2014/main" xmlns="" id="{4846F589-56D4-404F-A17B-BD6BD265058D}"/>
            </a:ext>
          </a:extLst>
        </xdr:cNvPr>
        <xdr:cNvSpPr txBox="1"/>
      </xdr:nvSpPr>
      <xdr:spPr>
        <a:xfrm>
          <a:off x="12957184" y="103422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45737</xdr:rowOff>
    </xdr:from>
    <xdr:ext cx="405111" cy="259045"/>
    <xdr:sp macro="" textlink="">
      <xdr:nvSpPr>
        <xdr:cNvPr id="661" name="n_3aveValue【学校施設】&#10;有形固定資産減価償却率">
          <a:extLst>
            <a:ext uri="{FF2B5EF4-FFF2-40B4-BE49-F238E27FC236}">
              <a16:creationId xmlns:a16="http://schemas.microsoft.com/office/drawing/2014/main" xmlns="" id="{2CE36E97-9C20-45B7-BB7B-AE3D93908C55}"/>
            </a:ext>
          </a:extLst>
        </xdr:cNvPr>
        <xdr:cNvSpPr txBox="1"/>
      </xdr:nvSpPr>
      <xdr:spPr>
        <a:xfrm>
          <a:off x="12171054" y="103346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34307</xdr:rowOff>
    </xdr:from>
    <xdr:ext cx="405111" cy="259045"/>
    <xdr:sp macro="" textlink="">
      <xdr:nvSpPr>
        <xdr:cNvPr id="662" name="n_4aveValue【学校施設】&#10;有形固定資産減価償却率">
          <a:extLst>
            <a:ext uri="{FF2B5EF4-FFF2-40B4-BE49-F238E27FC236}">
              <a16:creationId xmlns:a16="http://schemas.microsoft.com/office/drawing/2014/main" xmlns="" id="{278787EE-98A1-4F8A-8628-F314D2BB39AD}"/>
            </a:ext>
          </a:extLst>
        </xdr:cNvPr>
        <xdr:cNvSpPr txBox="1"/>
      </xdr:nvSpPr>
      <xdr:spPr>
        <a:xfrm>
          <a:off x="11354444" y="10321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57</xdr:row>
      <xdr:rowOff>147337</xdr:rowOff>
    </xdr:from>
    <xdr:ext cx="405111" cy="259045"/>
    <xdr:sp macro="" textlink="">
      <xdr:nvSpPr>
        <xdr:cNvPr id="663" name="n_1mainValue【学校施設】&#10;有形固定資産減価償却率">
          <a:extLst>
            <a:ext uri="{FF2B5EF4-FFF2-40B4-BE49-F238E27FC236}">
              <a16:creationId xmlns:a16="http://schemas.microsoft.com/office/drawing/2014/main" xmlns="" id="{BCFAF829-0BE0-42A2-892C-E89A9C18228B}"/>
            </a:ext>
          </a:extLst>
        </xdr:cNvPr>
        <xdr:cNvSpPr txBox="1"/>
      </xdr:nvSpPr>
      <xdr:spPr>
        <a:xfrm>
          <a:off x="13738234" y="99180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168292</xdr:rowOff>
    </xdr:from>
    <xdr:ext cx="405111" cy="259045"/>
    <xdr:sp macro="" textlink="">
      <xdr:nvSpPr>
        <xdr:cNvPr id="664" name="n_2mainValue【学校施設】&#10;有形固定資産減価償却率">
          <a:extLst>
            <a:ext uri="{FF2B5EF4-FFF2-40B4-BE49-F238E27FC236}">
              <a16:creationId xmlns:a16="http://schemas.microsoft.com/office/drawing/2014/main" xmlns="" id="{F0DB108A-B93F-47B6-B142-9C9FA16457D5}"/>
            </a:ext>
          </a:extLst>
        </xdr:cNvPr>
        <xdr:cNvSpPr txBox="1"/>
      </xdr:nvSpPr>
      <xdr:spPr>
        <a:xfrm>
          <a:off x="12957184" y="99447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38752</xdr:rowOff>
    </xdr:from>
    <xdr:ext cx="405111" cy="259045"/>
    <xdr:sp macro="" textlink="">
      <xdr:nvSpPr>
        <xdr:cNvPr id="665" name="n_3mainValue【学校施設】&#10;有形固定資産減価償却率">
          <a:extLst>
            <a:ext uri="{FF2B5EF4-FFF2-40B4-BE49-F238E27FC236}">
              <a16:creationId xmlns:a16="http://schemas.microsoft.com/office/drawing/2014/main" xmlns="" id="{D031EFAF-1CF0-4F6C-BF1F-22C2268EA3FF}"/>
            </a:ext>
          </a:extLst>
        </xdr:cNvPr>
        <xdr:cNvSpPr txBox="1"/>
      </xdr:nvSpPr>
      <xdr:spPr>
        <a:xfrm>
          <a:off x="12171054" y="99828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10177</xdr:rowOff>
    </xdr:from>
    <xdr:ext cx="405111" cy="259045"/>
    <xdr:sp macro="" textlink="">
      <xdr:nvSpPr>
        <xdr:cNvPr id="666" name="n_4mainValue【学校施設】&#10;有形固定資産減価償却率">
          <a:extLst>
            <a:ext uri="{FF2B5EF4-FFF2-40B4-BE49-F238E27FC236}">
              <a16:creationId xmlns:a16="http://schemas.microsoft.com/office/drawing/2014/main" xmlns="" id="{D83D593D-94F2-492B-A1A2-BCFE91E4B524}"/>
            </a:ext>
          </a:extLst>
        </xdr:cNvPr>
        <xdr:cNvSpPr txBox="1"/>
      </xdr:nvSpPr>
      <xdr:spPr>
        <a:xfrm>
          <a:off x="11354444" y="9956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67" name="正方形/長方形 666">
          <a:extLst>
            <a:ext uri="{FF2B5EF4-FFF2-40B4-BE49-F238E27FC236}">
              <a16:creationId xmlns:a16="http://schemas.microsoft.com/office/drawing/2014/main" xmlns="" id="{0C858FCC-BACB-42E9-9484-AE90CD2F6606}"/>
            </a:ext>
          </a:extLst>
        </xdr:cNvPr>
        <xdr:cNvSpPr/>
      </xdr:nvSpPr>
      <xdr:spPr>
        <a:xfrm>
          <a:off x="16459200" y="800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68" name="正方形/長方形 667">
          <a:extLst>
            <a:ext uri="{FF2B5EF4-FFF2-40B4-BE49-F238E27FC236}">
              <a16:creationId xmlns:a16="http://schemas.microsoft.com/office/drawing/2014/main" xmlns="" id="{CA985518-A8BC-43FA-81DD-C2F753402FEC}"/>
            </a:ext>
          </a:extLst>
        </xdr:cNvPr>
        <xdr:cNvSpPr/>
      </xdr:nvSpPr>
      <xdr:spPr>
        <a:xfrm>
          <a:off x="165900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69" name="正方形/長方形 668">
          <a:extLst>
            <a:ext uri="{FF2B5EF4-FFF2-40B4-BE49-F238E27FC236}">
              <a16:creationId xmlns:a16="http://schemas.microsoft.com/office/drawing/2014/main" xmlns="" id="{196E0E70-3180-4A1F-817E-AA0DAAB54D3E}"/>
            </a:ext>
          </a:extLst>
        </xdr:cNvPr>
        <xdr:cNvSpPr/>
      </xdr:nvSpPr>
      <xdr:spPr>
        <a:xfrm>
          <a:off x="165900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70" name="正方形/長方形 669">
          <a:extLst>
            <a:ext uri="{FF2B5EF4-FFF2-40B4-BE49-F238E27FC236}">
              <a16:creationId xmlns:a16="http://schemas.microsoft.com/office/drawing/2014/main" xmlns="" id="{781BCB84-7354-457D-8DAB-0C7A8A823632}"/>
            </a:ext>
          </a:extLst>
        </xdr:cNvPr>
        <xdr:cNvSpPr/>
      </xdr:nvSpPr>
      <xdr:spPr>
        <a:xfrm>
          <a:off x="174879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71" name="正方形/長方形 670">
          <a:extLst>
            <a:ext uri="{FF2B5EF4-FFF2-40B4-BE49-F238E27FC236}">
              <a16:creationId xmlns:a16="http://schemas.microsoft.com/office/drawing/2014/main" xmlns="" id="{7EF325FA-07F8-45E8-9D8E-4E9DA44691C3}"/>
            </a:ext>
          </a:extLst>
        </xdr:cNvPr>
        <xdr:cNvSpPr/>
      </xdr:nvSpPr>
      <xdr:spPr>
        <a:xfrm>
          <a:off x="174879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72" name="正方形/長方形 671">
          <a:extLst>
            <a:ext uri="{FF2B5EF4-FFF2-40B4-BE49-F238E27FC236}">
              <a16:creationId xmlns:a16="http://schemas.microsoft.com/office/drawing/2014/main" xmlns="" id="{9CF6DD1B-1DBE-4BC3-8992-E4481F299C6E}"/>
            </a:ext>
          </a:extLst>
        </xdr:cNvPr>
        <xdr:cNvSpPr/>
      </xdr:nvSpPr>
      <xdr:spPr>
        <a:xfrm>
          <a:off x="185166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73" name="正方形/長方形 672">
          <a:extLst>
            <a:ext uri="{FF2B5EF4-FFF2-40B4-BE49-F238E27FC236}">
              <a16:creationId xmlns:a16="http://schemas.microsoft.com/office/drawing/2014/main" xmlns="" id="{B558295D-6E8B-4D9A-856B-3F012B1CF542}"/>
            </a:ext>
          </a:extLst>
        </xdr:cNvPr>
        <xdr:cNvSpPr/>
      </xdr:nvSpPr>
      <xdr:spPr>
        <a:xfrm>
          <a:off x="185166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74" name="正方形/長方形 673">
          <a:extLst>
            <a:ext uri="{FF2B5EF4-FFF2-40B4-BE49-F238E27FC236}">
              <a16:creationId xmlns:a16="http://schemas.microsoft.com/office/drawing/2014/main" xmlns="" id="{3EE59299-E4BB-4DFE-945C-667985A355E8}"/>
            </a:ext>
          </a:extLst>
        </xdr:cNvPr>
        <xdr:cNvSpPr/>
      </xdr:nvSpPr>
      <xdr:spPr>
        <a:xfrm>
          <a:off x="16459200" y="914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75" name="テキスト ボックス 674">
          <a:extLst>
            <a:ext uri="{FF2B5EF4-FFF2-40B4-BE49-F238E27FC236}">
              <a16:creationId xmlns:a16="http://schemas.microsoft.com/office/drawing/2014/main" xmlns="" id="{73246D1E-B6CC-41A0-AF21-CEAD6F57644D}"/>
            </a:ext>
          </a:extLst>
        </xdr:cNvPr>
        <xdr:cNvSpPr txBox="1"/>
      </xdr:nvSpPr>
      <xdr:spPr>
        <a:xfrm>
          <a:off x="1644015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76" name="直線コネクタ 675">
          <a:extLst>
            <a:ext uri="{FF2B5EF4-FFF2-40B4-BE49-F238E27FC236}">
              <a16:creationId xmlns:a16="http://schemas.microsoft.com/office/drawing/2014/main" xmlns="" id="{BC129AF7-E145-463F-BF52-F7185EB2D3DE}"/>
            </a:ext>
          </a:extLst>
        </xdr:cNvPr>
        <xdr:cNvCxnSpPr/>
      </xdr:nvCxnSpPr>
      <xdr:spPr>
        <a:xfrm>
          <a:off x="16459200" y="1143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677" name="直線コネクタ 676">
          <a:extLst>
            <a:ext uri="{FF2B5EF4-FFF2-40B4-BE49-F238E27FC236}">
              <a16:creationId xmlns:a16="http://schemas.microsoft.com/office/drawing/2014/main" xmlns="" id="{CD086AA9-285C-4593-822B-9F867D08A176}"/>
            </a:ext>
          </a:extLst>
        </xdr:cNvPr>
        <xdr:cNvCxnSpPr/>
      </xdr:nvCxnSpPr>
      <xdr:spPr>
        <a:xfrm>
          <a:off x="16459200" y="1104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678" name="テキスト ボックス 677">
          <a:extLst>
            <a:ext uri="{FF2B5EF4-FFF2-40B4-BE49-F238E27FC236}">
              <a16:creationId xmlns:a16="http://schemas.microsoft.com/office/drawing/2014/main" xmlns="" id="{7FCFEB6C-E969-492B-9C00-679AD5A362FF}"/>
            </a:ext>
          </a:extLst>
        </xdr:cNvPr>
        <xdr:cNvSpPr txBox="1"/>
      </xdr:nvSpPr>
      <xdr:spPr>
        <a:xfrm>
          <a:off x="16047266" y="1090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679" name="直線コネクタ 678">
          <a:extLst>
            <a:ext uri="{FF2B5EF4-FFF2-40B4-BE49-F238E27FC236}">
              <a16:creationId xmlns:a16="http://schemas.microsoft.com/office/drawing/2014/main" xmlns="" id="{8BF2A559-AB1A-4A2F-BDE4-79B2752D629D}"/>
            </a:ext>
          </a:extLst>
        </xdr:cNvPr>
        <xdr:cNvCxnSpPr/>
      </xdr:nvCxnSpPr>
      <xdr:spPr>
        <a:xfrm>
          <a:off x="16459200" y="1066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680" name="テキスト ボックス 679">
          <a:extLst>
            <a:ext uri="{FF2B5EF4-FFF2-40B4-BE49-F238E27FC236}">
              <a16:creationId xmlns:a16="http://schemas.microsoft.com/office/drawing/2014/main" xmlns="" id="{2DE1E88A-6AFF-429F-BAF6-7449078611AD}"/>
            </a:ext>
          </a:extLst>
        </xdr:cNvPr>
        <xdr:cNvSpPr txBox="1"/>
      </xdr:nvSpPr>
      <xdr:spPr>
        <a:xfrm>
          <a:off x="16047266" y="10523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681" name="直線コネクタ 680">
          <a:extLst>
            <a:ext uri="{FF2B5EF4-FFF2-40B4-BE49-F238E27FC236}">
              <a16:creationId xmlns:a16="http://schemas.microsoft.com/office/drawing/2014/main" xmlns="" id="{BAFB6498-E47B-4616-B11C-BE5662051CD0}"/>
            </a:ext>
          </a:extLst>
        </xdr:cNvPr>
        <xdr:cNvCxnSpPr/>
      </xdr:nvCxnSpPr>
      <xdr:spPr>
        <a:xfrm>
          <a:off x="16459200" y="1028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682" name="テキスト ボックス 681">
          <a:extLst>
            <a:ext uri="{FF2B5EF4-FFF2-40B4-BE49-F238E27FC236}">
              <a16:creationId xmlns:a16="http://schemas.microsoft.com/office/drawing/2014/main" xmlns="" id="{C792782D-B847-4FC4-A201-C23C4C3BB680}"/>
            </a:ext>
          </a:extLst>
        </xdr:cNvPr>
        <xdr:cNvSpPr txBox="1"/>
      </xdr:nvSpPr>
      <xdr:spPr>
        <a:xfrm>
          <a:off x="16047266" y="10142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683" name="直線コネクタ 682">
          <a:extLst>
            <a:ext uri="{FF2B5EF4-FFF2-40B4-BE49-F238E27FC236}">
              <a16:creationId xmlns:a16="http://schemas.microsoft.com/office/drawing/2014/main" xmlns="" id="{A7B24080-CEB8-4AE9-8A50-97768A05847C}"/>
            </a:ext>
          </a:extLst>
        </xdr:cNvPr>
        <xdr:cNvCxnSpPr/>
      </xdr:nvCxnSpPr>
      <xdr:spPr>
        <a:xfrm>
          <a:off x="16459200" y="990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684" name="テキスト ボックス 683">
          <a:extLst>
            <a:ext uri="{FF2B5EF4-FFF2-40B4-BE49-F238E27FC236}">
              <a16:creationId xmlns:a16="http://schemas.microsoft.com/office/drawing/2014/main" xmlns="" id="{C88F36CE-F0DF-43DC-BF63-A281E4265BD2}"/>
            </a:ext>
          </a:extLst>
        </xdr:cNvPr>
        <xdr:cNvSpPr txBox="1"/>
      </xdr:nvSpPr>
      <xdr:spPr>
        <a:xfrm>
          <a:off x="16047266" y="9765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685" name="直線コネクタ 684">
          <a:extLst>
            <a:ext uri="{FF2B5EF4-FFF2-40B4-BE49-F238E27FC236}">
              <a16:creationId xmlns:a16="http://schemas.microsoft.com/office/drawing/2014/main" xmlns="" id="{1A01B12C-0BAC-4CE3-A843-93638795E952}"/>
            </a:ext>
          </a:extLst>
        </xdr:cNvPr>
        <xdr:cNvCxnSpPr/>
      </xdr:nvCxnSpPr>
      <xdr:spPr>
        <a:xfrm>
          <a:off x="16459200" y="952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686" name="テキスト ボックス 685">
          <a:extLst>
            <a:ext uri="{FF2B5EF4-FFF2-40B4-BE49-F238E27FC236}">
              <a16:creationId xmlns:a16="http://schemas.microsoft.com/office/drawing/2014/main" xmlns="" id="{EEE6A406-0EB9-415B-972D-3B918E95E3E9}"/>
            </a:ext>
          </a:extLst>
        </xdr:cNvPr>
        <xdr:cNvSpPr txBox="1"/>
      </xdr:nvSpPr>
      <xdr:spPr>
        <a:xfrm>
          <a:off x="16047266" y="9384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87" name="直線コネクタ 686">
          <a:extLst>
            <a:ext uri="{FF2B5EF4-FFF2-40B4-BE49-F238E27FC236}">
              <a16:creationId xmlns:a16="http://schemas.microsoft.com/office/drawing/2014/main" xmlns="" id="{0E16122E-8D7C-4E72-8EC9-2727AA54FB21}"/>
            </a:ext>
          </a:extLst>
        </xdr:cNvPr>
        <xdr:cNvCxnSpPr/>
      </xdr:nvCxnSpPr>
      <xdr:spPr>
        <a:xfrm>
          <a:off x="16459200" y="914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688" name="テキスト ボックス 687">
          <a:extLst>
            <a:ext uri="{FF2B5EF4-FFF2-40B4-BE49-F238E27FC236}">
              <a16:creationId xmlns:a16="http://schemas.microsoft.com/office/drawing/2014/main" xmlns="" id="{776B0F4F-2C2D-4E60-8BC7-9C41261AD628}"/>
            </a:ext>
          </a:extLst>
        </xdr:cNvPr>
        <xdr:cNvSpPr txBox="1"/>
      </xdr:nvSpPr>
      <xdr:spPr>
        <a:xfrm>
          <a:off x="15985051" y="900368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89" name="【学校施設】&#10;一人当たり面積グラフ枠">
          <a:extLst>
            <a:ext uri="{FF2B5EF4-FFF2-40B4-BE49-F238E27FC236}">
              <a16:creationId xmlns:a16="http://schemas.microsoft.com/office/drawing/2014/main" xmlns="" id="{74CF2869-8B2F-4D4B-8E4B-86BD5DAB752B}"/>
            </a:ext>
          </a:extLst>
        </xdr:cNvPr>
        <xdr:cNvSpPr/>
      </xdr:nvSpPr>
      <xdr:spPr>
        <a:xfrm>
          <a:off x="16459200" y="914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66294</xdr:rowOff>
    </xdr:from>
    <xdr:to>
      <xdr:col>116</xdr:col>
      <xdr:colOff>62864</xdr:colOff>
      <xdr:row>62</xdr:row>
      <xdr:rowOff>169164</xdr:rowOff>
    </xdr:to>
    <xdr:cxnSp macro="">
      <xdr:nvCxnSpPr>
        <xdr:cNvPr id="690" name="直線コネクタ 689">
          <a:extLst>
            <a:ext uri="{FF2B5EF4-FFF2-40B4-BE49-F238E27FC236}">
              <a16:creationId xmlns:a16="http://schemas.microsoft.com/office/drawing/2014/main" xmlns="" id="{8A6B9024-11A4-483A-8C0B-CA8C4607CB2B}"/>
            </a:ext>
          </a:extLst>
        </xdr:cNvPr>
        <xdr:cNvCxnSpPr/>
      </xdr:nvCxnSpPr>
      <xdr:spPr>
        <a:xfrm flipV="1">
          <a:off x="19947254" y="9494139"/>
          <a:ext cx="0" cy="13087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1541</xdr:rowOff>
    </xdr:from>
    <xdr:ext cx="469744" cy="259045"/>
    <xdr:sp macro="" textlink="">
      <xdr:nvSpPr>
        <xdr:cNvPr id="691" name="【学校施設】&#10;一人当たり面積最小値テキスト">
          <a:extLst>
            <a:ext uri="{FF2B5EF4-FFF2-40B4-BE49-F238E27FC236}">
              <a16:creationId xmlns:a16="http://schemas.microsoft.com/office/drawing/2014/main" xmlns="" id="{FA4A8BD5-E0DF-4FFB-8C00-1495CCE7DE1F}"/>
            </a:ext>
          </a:extLst>
        </xdr:cNvPr>
        <xdr:cNvSpPr txBox="1"/>
      </xdr:nvSpPr>
      <xdr:spPr>
        <a:xfrm>
          <a:off x="19985990" y="108028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62</xdr:row>
      <xdr:rowOff>169164</xdr:rowOff>
    </xdr:from>
    <xdr:to>
      <xdr:col>116</xdr:col>
      <xdr:colOff>152400</xdr:colOff>
      <xdr:row>62</xdr:row>
      <xdr:rowOff>169164</xdr:rowOff>
    </xdr:to>
    <xdr:cxnSp macro="">
      <xdr:nvCxnSpPr>
        <xdr:cNvPr id="692" name="直線コネクタ 691">
          <a:extLst>
            <a:ext uri="{FF2B5EF4-FFF2-40B4-BE49-F238E27FC236}">
              <a16:creationId xmlns:a16="http://schemas.microsoft.com/office/drawing/2014/main" xmlns="" id="{C31A5142-1401-4B95-BF6A-9E73BC5FA087}"/>
            </a:ext>
          </a:extLst>
        </xdr:cNvPr>
        <xdr:cNvCxnSpPr/>
      </xdr:nvCxnSpPr>
      <xdr:spPr>
        <a:xfrm>
          <a:off x="19885660" y="10802874"/>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12971</xdr:rowOff>
    </xdr:from>
    <xdr:ext cx="469744" cy="259045"/>
    <xdr:sp macro="" textlink="">
      <xdr:nvSpPr>
        <xdr:cNvPr id="693" name="【学校施設】&#10;一人当たり面積最大値テキスト">
          <a:extLst>
            <a:ext uri="{FF2B5EF4-FFF2-40B4-BE49-F238E27FC236}">
              <a16:creationId xmlns:a16="http://schemas.microsoft.com/office/drawing/2014/main" xmlns="" id="{B56CADA9-4746-43CC-B8DD-0E0ECEDEE3FA}"/>
            </a:ext>
          </a:extLst>
        </xdr:cNvPr>
        <xdr:cNvSpPr txBox="1"/>
      </xdr:nvSpPr>
      <xdr:spPr>
        <a:xfrm>
          <a:off x="19985990" y="92750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66294</xdr:rowOff>
    </xdr:from>
    <xdr:to>
      <xdr:col>116</xdr:col>
      <xdr:colOff>152400</xdr:colOff>
      <xdr:row>55</xdr:row>
      <xdr:rowOff>66294</xdr:rowOff>
    </xdr:to>
    <xdr:cxnSp macro="">
      <xdr:nvCxnSpPr>
        <xdr:cNvPr id="694" name="直線コネクタ 693">
          <a:extLst>
            <a:ext uri="{FF2B5EF4-FFF2-40B4-BE49-F238E27FC236}">
              <a16:creationId xmlns:a16="http://schemas.microsoft.com/office/drawing/2014/main" xmlns="" id="{01313F0A-24D2-44D9-A579-16D618EAF7A6}"/>
            </a:ext>
          </a:extLst>
        </xdr:cNvPr>
        <xdr:cNvCxnSpPr/>
      </xdr:nvCxnSpPr>
      <xdr:spPr>
        <a:xfrm>
          <a:off x="19885660" y="949413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116095</xdr:rowOff>
    </xdr:from>
    <xdr:ext cx="469744" cy="259045"/>
    <xdr:sp macro="" textlink="">
      <xdr:nvSpPr>
        <xdr:cNvPr id="695" name="【学校施設】&#10;一人当たり面積平均値テキスト">
          <a:extLst>
            <a:ext uri="{FF2B5EF4-FFF2-40B4-BE49-F238E27FC236}">
              <a16:creationId xmlns:a16="http://schemas.microsoft.com/office/drawing/2014/main" xmlns="" id="{CB655849-A103-4E37-943A-7E1A8FD2FE32}"/>
            </a:ext>
          </a:extLst>
        </xdr:cNvPr>
        <xdr:cNvSpPr txBox="1"/>
      </xdr:nvSpPr>
      <xdr:spPr>
        <a:xfrm>
          <a:off x="19985990" y="1040309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93218</xdr:rowOff>
    </xdr:from>
    <xdr:to>
      <xdr:col>116</xdr:col>
      <xdr:colOff>114300</xdr:colOff>
      <xdr:row>62</xdr:row>
      <xdr:rowOff>23368</xdr:rowOff>
    </xdr:to>
    <xdr:sp macro="" textlink="">
      <xdr:nvSpPr>
        <xdr:cNvPr id="696" name="フローチャート: 判断 695">
          <a:extLst>
            <a:ext uri="{FF2B5EF4-FFF2-40B4-BE49-F238E27FC236}">
              <a16:creationId xmlns:a16="http://schemas.microsoft.com/office/drawing/2014/main" xmlns="" id="{28B3628D-6D21-4A70-9B75-302A566DD524}"/>
            </a:ext>
          </a:extLst>
        </xdr:cNvPr>
        <xdr:cNvSpPr/>
      </xdr:nvSpPr>
      <xdr:spPr>
        <a:xfrm>
          <a:off x="19904710" y="10555478"/>
          <a:ext cx="9779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105981</xdr:rowOff>
    </xdr:from>
    <xdr:to>
      <xdr:col>112</xdr:col>
      <xdr:colOff>38100</xdr:colOff>
      <xdr:row>62</xdr:row>
      <xdr:rowOff>36131</xdr:rowOff>
    </xdr:to>
    <xdr:sp macro="" textlink="">
      <xdr:nvSpPr>
        <xdr:cNvPr id="697" name="フローチャート: 判断 696">
          <a:extLst>
            <a:ext uri="{FF2B5EF4-FFF2-40B4-BE49-F238E27FC236}">
              <a16:creationId xmlns:a16="http://schemas.microsoft.com/office/drawing/2014/main" xmlns="" id="{F4A46C81-839A-4CBE-83D2-C5624D991365}"/>
            </a:ext>
          </a:extLst>
        </xdr:cNvPr>
        <xdr:cNvSpPr/>
      </xdr:nvSpPr>
      <xdr:spPr>
        <a:xfrm>
          <a:off x="19161760" y="10562526"/>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109030</xdr:rowOff>
    </xdr:from>
    <xdr:to>
      <xdr:col>107</xdr:col>
      <xdr:colOff>101600</xdr:colOff>
      <xdr:row>62</xdr:row>
      <xdr:rowOff>39180</xdr:rowOff>
    </xdr:to>
    <xdr:sp macro="" textlink="">
      <xdr:nvSpPr>
        <xdr:cNvPr id="698" name="フローチャート: 判断 697">
          <a:extLst>
            <a:ext uri="{FF2B5EF4-FFF2-40B4-BE49-F238E27FC236}">
              <a16:creationId xmlns:a16="http://schemas.microsoft.com/office/drawing/2014/main" xmlns="" id="{95D2C6B3-0AFB-43C5-9C3B-3EEAADBD2B2F}"/>
            </a:ext>
          </a:extLst>
        </xdr:cNvPr>
        <xdr:cNvSpPr/>
      </xdr:nvSpPr>
      <xdr:spPr>
        <a:xfrm>
          <a:off x="18345150" y="10565575"/>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86741</xdr:rowOff>
    </xdr:from>
    <xdr:to>
      <xdr:col>102</xdr:col>
      <xdr:colOff>165100</xdr:colOff>
      <xdr:row>62</xdr:row>
      <xdr:rowOff>16891</xdr:rowOff>
    </xdr:to>
    <xdr:sp macro="" textlink="">
      <xdr:nvSpPr>
        <xdr:cNvPr id="699" name="フローチャート: 判断 698">
          <a:extLst>
            <a:ext uri="{FF2B5EF4-FFF2-40B4-BE49-F238E27FC236}">
              <a16:creationId xmlns:a16="http://schemas.microsoft.com/office/drawing/2014/main" xmlns="" id="{F98BE0DB-D16D-47DA-8DF3-E6AA1A694801}"/>
            </a:ext>
          </a:extLst>
        </xdr:cNvPr>
        <xdr:cNvSpPr/>
      </xdr:nvSpPr>
      <xdr:spPr>
        <a:xfrm>
          <a:off x="17547590" y="10547096"/>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107124</xdr:rowOff>
    </xdr:from>
    <xdr:to>
      <xdr:col>98</xdr:col>
      <xdr:colOff>38100</xdr:colOff>
      <xdr:row>62</xdr:row>
      <xdr:rowOff>37274</xdr:rowOff>
    </xdr:to>
    <xdr:sp macro="" textlink="">
      <xdr:nvSpPr>
        <xdr:cNvPr id="700" name="フローチャート: 判断 699">
          <a:extLst>
            <a:ext uri="{FF2B5EF4-FFF2-40B4-BE49-F238E27FC236}">
              <a16:creationId xmlns:a16="http://schemas.microsoft.com/office/drawing/2014/main" xmlns="" id="{D1D325E6-58B6-43B8-9692-0B45F2994C3F}"/>
            </a:ext>
          </a:extLst>
        </xdr:cNvPr>
        <xdr:cNvSpPr/>
      </xdr:nvSpPr>
      <xdr:spPr>
        <a:xfrm>
          <a:off x="16761460" y="10563669"/>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701" name="テキスト ボックス 700">
          <a:extLst>
            <a:ext uri="{FF2B5EF4-FFF2-40B4-BE49-F238E27FC236}">
              <a16:creationId xmlns:a16="http://schemas.microsoft.com/office/drawing/2014/main" xmlns="" id="{F814F166-E96A-4BA6-9C55-9A13409EE9BA}"/>
            </a:ext>
          </a:extLst>
        </xdr:cNvPr>
        <xdr:cNvSpPr txBox="1"/>
      </xdr:nvSpPr>
      <xdr:spPr>
        <a:xfrm>
          <a:off x="1977644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702" name="テキスト ボックス 701">
          <a:extLst>
            <a:ext uri="{FF2B5EF4-FFF2-40B4-BE49-F238E27FC236}">
              <a16:creationId xmlns:a16="http://schemas.microsoft.com/office/drawing/2014/main" xmlns="" id="{62500F96-0B14-412E-A47F-0D097DAC9AE1}"/>
            </a:ext>
          </a:extLst>
        </xdr:cNvPr>
        <xdr:cNvSpPr txBox="1"/>
      </xdr:nvSpPr>
      <xdr:spPr>
        <a:xfrm>
          <a:off x="190334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703" name="テキスト ボックス 702">
          <a:extLst>
            <a:ext uri="{FF2B5EF4-FFF2-40B4-BE49-F238E27FC236}">
              <a16:creationId xmlns:a16="http://schemas.microsoft.com/office/drawing/2014/main" xmlns="" id="{90D4AA0E-59E1-40B6-B0F7-DBD523C8F73F}"/>
            </a:ext>
          </a:extLst>
        </xdr:cNvPr>
        <xdr:cNvSpPr txBox="1"/>
      </xdr:nvSpPr>
      <xdr:spPr>
        <a:xfrm>
          <a:off x="182283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704" name="テキスト ボックス 703">
          <a:extLst>
            <a:ext uri="{FF2B5EF4-FFF2-40B4-BE49-F238E27FC236}">
              <a16:creationId xmlns:a16="http://schemas.microsoft.com/office/drawing/2014/main" xmlns="" id="{FFE84478-21DF-49FD-BFDC-DCCA07217EB1}"/>
            </a:ext>
          </a:extLst>
        </xdr:cNvPr>
        <xdr:cNvSpPr txBox="1"/>
      </xdr:nvSpPr>
      <xdr:spPr>
        <a:xfrm>
          <a:off x="174307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705" name="テキスト ボックス 704">
          <a:extLst>
            <a:ext uri="{FF2B5EF4-FFF2-40B4-BE49-F238E27FC236}">
              <a16:creationId xmlns:a16="http://schemas.microsoft.com/office/drawing/2014/main" xmlns="" id="{95B427F5-E5AA-4712-90F3-D388A09A6064}"/>
            </a:ext>
          </a:extLst>
        </xdr:cNvPr>
        <xdr:cNvSpPr txBox="1"/>
      </xdr:nvSpPr>
      <xdr:spPr>
        <a:xfrm>
          <a:off x="166331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89408</xdr:rowOff>
    </xdr:from>
    <xdr:to>
      <xdr:col>116</xdr:col>
      <xdr:colOff>114300</xdr:colOff>
      <xdr:row>63</xdr:row>
      <xdr:rowOff>19558</xdr:rowOff>
    </xdr:to>
    <xdr:sp macro="" textlink="">
      <xdr:nvSpPr>
        <xdr:cNvPr id="706" name="楕円 705">
          <a:extLst>
            <a:ext uri="{FF2B5EF4-FFF2-40B4-BE49-F238E27FC236}">
              <a16:creationId xmlns:a16="http://schemas.microsoft.com/office/drawing/2014/main" xmlns="" id="{81E4835F-6A75-429A-96B2-34866EF35B03}"/>
            </a:ext>
          </a:extLst>
        </xdr:cNvPr>
        <xdr:cNvSpPr/>
      </xdr:nvSpPr>
      <xdr:spPr>
        <a:xfrm>
          <a:off x="19904710" y="10723118"/>
          <a:ext cx="9779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4335</xdr:rowOff>
    </xdr:from>
    <xdr:ext cx="469744" cy="259045"/>
    <xdr:sp macro="" textlink="">
      <xdr:nvSpPr>
        <xdr:cNvPr id="707" name="【学校施設】&#10;一人当たり面積該当値テキスト">
          <a:extLst>
            <a:ext uri="{FF2B5EF4-FFF2-40B4-BE49-F238E27FC236}">
              <a16:creationId xmlns:a16="http://schemas.microsoft.com/office/drawing/2014/main" xmlns="" id="{87EFC09F-C9D5-43E8-A430-B68B0E3B56F3}"/>
            </a:ext>
          </a:extLst>
        </xdr:cNvPr>
        <xdr:cNvSpPr txBox="1"/>
      </xdr:nvSpPr>
      <xdr:spPr>
        <a:xfrm>
          <a:off x="19985990" y="106361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93980</xdr:rowOff>
    </xdr:from>
    <xdr:to>
      <xdr:col>112</xdr:col>
      <xdr:colOff>38100</xdr:colOff>
      <xdr:row>63</xdr:row>
      <xdr:rowOff>24130</xdr:rowOff>
    </xdr:to>
    <xdr:sp macro="" textlink="">
      <xdr:nvSpPr>
        <xdr:cNvPr id="708" name="楕円 707">
          <a:extLst>
            <a:ext uri="{FF2B5EF4-FFF2-40B4-BE49-F238E27FC236}">
              <a16:creationId xmlns:a16="http://schemas.microsoft.com/office/drawing/2014/main" xmlns="" id="{DB9B35FA-C553-4A63-B455-23E1DA4E54D4}"/>
            </a:ext>
          </a:extLst>
        </xdr:cNvPr>
        <xdr:cNvSpPr/>
      </xdr:nvSpPr>
      <xdr:spPr>
        <a:xfrm>
          <a:off x="19161760" y="10727690"/>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140208</xdr:rowOff>
    </xdr:from>
    <xdr:to>
      <xdr:col>116</xdr:col>
      <xdr:colOff>63500</xdr:colOff>
      <xdr:row>62</xdr:row>
      <xdr:rowOff>144780</xdr:rowOff>
    </xdr:to>
    <xdr:cxnSp macro="">
      <xdr:nvCxnSpPr>
        <xdr:cNvPr id="709" name="直線コネクタ 708">
          <a:extLst>
            <a:ext uri="{FF2B5EF4-FFF2-40B4-BE49-F238E27FC236}">
              <a16:creationId xmlns:a16="http://schemas.microsoft.com/office/drawing/2014/main" xmlns="" id="{183FA9DA-63FC-4216-81FF-76BE4E8E399A}"/>
            </a:ext>
          </a:extLst>
        </xdr:cNvPr>
        <xdr:cNvCxnSpPr/>
      </xdr:nvCxnSpPr>
      <xdr:spPr>
        <a:xfrm flipV="1">
          <a:off x="19204940" y="10766298"/>
          <a:ext cx="742950" cy="6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89598</xdr:rowOff>
    </xdr:from>
    <xdr:to>
      <xdr:col>107</xdr:col>
      <xdr:colOff>101600</xdr:colOff>
      <xdr:row>63</xdr:row>
      <xdr:rowOff>19748</xdr:rowOff>
    </xdr:to>
    <xdr:sp macro="" textlink="">
      <xdr:nvSpPr>
        <xdr:cNvPr id="710" name="楕円 709">
          <a:extLst>
            <a:ext uri="{FF2B5EF4-FFF2-40B4-BE49-F238E27FC236}">
              <a16:creationId xmlns:a16="http://schemas.microsoft.com/office/drawing/2014/main" xmlns="" id="{3F497614-CF9B-46F9-8556-B9595D3A0327}"/>
            </a:ext>
          </a:extLst>
        </xdr:cNvPr>
        <xdr:cNvSpPr/>
      </xdr:nvSpPr>
      <xdr:spPr>
        <a:xfrm>
          <a:off x="18345150" y="10723308"/>
          <a:ext cx="9779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140398</xdr:rowOff>
    </xdr:from>
    <xdr:to>
      <xdr:col>111</xdr:col>
      <xdr:colOff>177800</xdr:colOff>
      <xdr:row>62</xdr:row>
      <xdr:rowOff>144780</xdr:rowOff>
    </xdr:to>
    <xdr:cxnSp macro="">
      <xdr:nvCxnSpPr>
        <xdr:cNvPr id="711" name="直線コネクタ 710">
          <a:extLst>
            <a:ext uri="{FF2B5EF4-FFF2-40B4-BE49-F238E27FC236}">
              <a16:creationId xmlns:a16="http://schemas.microsoft.com/office/drawing/2014/main" xmlns="" id="{1AD0B2DC-6D33-4174-8827-4466F81686B7}"/>
            </a:ext>
          </a:extLst>
        </xdr:cNvPr>
        <xdr:cNvCxnSpPr/>
      </xdr:nvCxnSpPr>
      <xdr:spPr>
        <a:xfrm>
          <a:off x="18399760" y="10766488"/>
          <a:ext cx="805180" cy="6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62547</xdr:rowOff>
    </xdr:from>
    <xdr:to>
      <xdr:col>102</xdr:col>
      <xdr:colOff>165100</xdr:colOff>
      <xdr:row>62</xdr:row>
      <xdr:rowOff>164147</xdr:rowOff>
    </xdr:to>
    <xdr:sp macro="" textlink="">
      <xdr:nvSpPr>
        <xdr:cNvPr id="712" name="楕円 711">
          <a:extLst>
            <a:ext uri="{FF2B5EF4-FFF2-40B4-BE49-F238E27FC236}">
              <a16:creationId xmlns:a16="http://schemas.microsoft.com/office/drawing/2014/main" xmlns="" id="{FFC5DCE1-F729-44F0-BAFF-3D2E522E1FAA}"/>
            </a:ext>
          </a:extLst>
        </xdr:cNvPr>
        <xdr:cNvSpPr/>
      </xdr:nvSpPr>
      <xdr:spPr>
        <a:xfrm>
          <a:off x="17547590" y="10688637"/>
          <a:ext cx="109220" cy="10922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62</xdr:row>
      <xdr:rowOff>113347</xdr:rowOff>
    </xdr:from>
    <xdr:to>
      <xdr:col>107</xdr:col>
      <xdr:colOff>50800</xdr:colOff>
      <xdr:row>62</xdr:row>
      <xdr:rowOff>140398</xdr:rowOff>
    </xdr:to>
    <xdr:cxnSp macro="">
      <xdr:nvCxnSpPr>
        <xdr:cNvPr id="713" name="直線コネクタ 712">
          <a:extLst>
            <a:ext uri="{FF2B5EF4-FFF2-40B4-BE49-F238E27FC236}">
              <a16:creationId xmlns:a16="http://schemas.microsoft.com/office/drawing/2014/main" xmlns="" id="{A4C1F664-F168-41AE-B909-243089B6B21C}"/>
            </a:ext>
          </a:extLst>
        </xdr:cNvPr>
        <xdr:cNvCxnSpPr/>
      </xdr:nvCxnSpPr>
      <xdr:spPr>
        <a:xfrm>
          <a:off x="17602200" y="10743247"/>
          <a:ext cx="797560" cy="23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62</xdr:row>
      <xdr:rowOff>67881</xdr:rowOff>
    </xdr:from>
    <xdr:to>
      <xdr:col>98</xdr:col>
      <xdr:colOff>38100</xdr:colOff>
      <xdr:row>62</xdr:row>
      <xdr:rowOff>169481</xdr:rowOff>
    </xdr:to>
    <xdr:sp macro="" textlink="">
      <xdr:nvSpPr>
        <xdr:cNvPr id="714" name="楕円 713">
          <a:extLst>
            <a:ext uri="{FF2B5EF4-FFF2-40B4-BE49-F238E27FC236}">
              <a16:creationId xmlns:a16="http://schemas.microsoft.com/office/drawing/2014/main" xmlns="" id="{2D9A6391-5E24-4636-809A-652EECBC8DD4}"/>
            </a:ext>
          </a:extLst>
        </xdr:cNvPr>
        <xdr:cNvSpPr/>
      </xdr:nvSpPr>
      <xdr:spPr>
        <a:xfrm>
          <a:off x="16761460" y="10695876"/>
          <a:ext cx="7874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62</xdr:row>
      <xdr:rowOff>113347</xdr:rowOff>
    </xdr:from>
    <xdr:to>
      <xdr:col>102</xdr:col>
      <xdr:colOff>114300</xdr:colOff>
      <xdr:row>62</xdr:row>
      <xdr:rowOff>118681</xdr:rowOff>
    </xdr:to>
    <xdr:cxnSp macro="">
      <xdr:nvCxnSpPr>
        <xdr:cNvPr id="715" name="直線コネクタ 714">
          <a:extLst>
            <a:ext uri="{FF2B5EF4-FFF2-40B4-BE49-F238E27FC236}">
              <a16:creationId xmlns:a16="http://schemas.microsoft.com/office/drawing/2014/main" xmlns="" id="{62E82516-C0C9-4D43-8D64-51F26EC2432C}"/>
            </a:ext>
          </a:extLst>
        </xdr:cNvPr>
        <xdr:cNvCxnSpPr/>
      </xdr:nvCxnSpPr>
      <xdr:spPr>
        <a:xfrm flipV="1">
          <a:off x="16804640" y="10743247"/>
          <a:ext cx="797560" cy="7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52658</xdr:rowOff>
    </xdr:from>
    <xdr:ext cx="469744" cy="259045"/>
    <xdr:sp macro="" textlink="">
      <xdr:nvSpPr>
        <xdr:cNvPr id="716" name="n_1aveValue【学校施設】&#10;一人当たり面積">
          <a:extLst>
            <a:ext uri="{FF2B5EF4-FFF2-40B4-BE49-F238E27FC236}">
              <a16:creationId xmlns:a16="http://schemas.microsoft.com/office/drawing/2014/main" xmlns="" id="{9B3D115D-6D4B-473E-A861-0A23FD6BB8C0}"/>
            </a:ext>
          </a:extLst>
        </xdr:cNvPr>
        <xdr:cNvSpPr txBox="1"/>
      </xdr:nvSpPr>
      <xdr:spPr>
        <a:xfrm>
          <a:off x="18982132" y="10343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55707</xdr:rowOff>
    </xdr:from>
    <xdr:ext cx="469744" cy="259045"/>
    <xdr:sp macro="" textlink="">
      <xdr:nvSpPr>
        <xdr:cNvPr id="717" name="n_2aveValue【学校施設】&#10;一人当たり面積">
          <a:extLst>
            <a:ext uri="{FF2B5EF4-FFF2-40B4-BE49-F238E27FC236}">
              <a16:creationId xmlns:a16="http://schemas.microsoft.com/office/drawing/2014/main" xmlns="" id="{BB4C2365-D635-4D5A-8155-78C7ED55B136}"/>
            </a:ext>
          </a:extLst>
        </xdr:cNvPr>
        <xdr:cNvSpPr txBox="1"/>
      </xdr:nvSpPr>
      <xdr:spPr>
        <a:xfrm>
          <a:off x="18182032" y="103465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33418</xdr:rowOff>
    </xdr:from>
    <xdr:ext cx="469744" cy="259045"/>
    <xdr:sp macro="" textlink="">
      <xdr:nvSpPr>
        <xdr:cNvPr id="718" name="n_3aveValue【学校施設】&#10;一人当たり面積">
          <a:extLst>
            <a:ext uri="{FF2B5EF4-FFF2-40B4-BE49-F238E27FC236}">
              <a16:creationId xmlns:a16="http://schemas.microsoft.com/office/drawing/2014/main" xmlns="" id="{0F63D9D3-4FCC-49DE-AD82-444ABD45850E}"/>
            </a:ext>
          </a:extLst>
        </xdr:cNvPr>
        <xdr:cNvSpPr txBox="1"/>
      </xdr:nvSpPr>
      <xdr:spPr>
        <a:xfrm>
          <a:off x="17384472" y="103185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53801</xdr:rowOff>
    </xdr:from>
    <xdr:ext cx="469744" cy="259045"/>
    <xdr:sp macro="" textlink="">
      <xdr:nvSpPr>
        <xdr:cNvPr id="719" name="n_4aveValue【学校施設】&#10;一人当たり面積">
          <a:extLst>
            <a:ext uri="{FF2B5EF4-FFF2-40B4-BE49-F238E27FC236}">
              <a16:creationId xmlns:a16="http://schemas.microsoft.com/office/drawing/2014/main" xmlns="" id="{FB61B063-F99D-4433-AC23-CF0A7BA0E6A5}"/>
            </a:ext>
          </a:extLst>
        </xdr:cNvPr>
        <xdr:cNvSpPr txBox="1"/>
      </xdr:nvSpPr>
      <xdr:spPr>
        <a:xfrm>
          <a:off x="16588817" y="10344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15257</xdr:rowOff>
    </xdr:from>
    <xdr:ext cx="469744" cy="259045"/>
    <xdr:sp macro="" textlink="">
      <xdr:nvSpPr>
        <xdr:cNvPr id="720" name="n_1mainValue【学校施設】&#10;一人当たり面積">
          <a:extLst>
            <a:ext uri="{FF2B5EF4-FFF2-40B4-BE49-F238E27FC236}">
              <a16:creationId xmlns:a16="http://schemas.microsoft.com/office/drawing/2014/main" xmlns="" id="{F1217437-5965-40D9-AC7D-F37331C4D738}"/>
            </a:ext>
          </a:extLst>
        </xdr:cNvPr>
        <xdr:cNvSpPr txBox="1"/>
      </xdr:nvSpPr>
      <xdr:spPr>
        <a:xfrm>
          <a:off x="18982132" y="10820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10875</xdr:rowOff>
    </xdr:from>
    <xdr:ext cx="469744" cy="259045"/>
    <xdr:sp macro="" textlink="">
      <xdr:nvSpPr>
        <xdr:cNvPr id="721" name="n_2mainValue【学校施設】&#10;一人当たり面積">
          <a:extLst>
            <a:ext uri="{FF2B5EF4-FFF2-40B4-BE49-F238E27FC236}">
              <a16:creationId xmlns:a16="http://schemas.microsoft.com/office/drawing/2014/main" xmlns="" id="{1C1D985E-E00B-421C-9928-F82BFD1918BC}"/>
            </a:ext>
          </a:extLst>
        </xdr:cNvPr>
        <xdr:cNvSpPr txBox="1"/>
      </xdr:nvSpPr>
      <xdr:spPr>
        <a:xfrm>
          <a:off x="18182032" y="108141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155274</xdr:rowOff>
    </xdr:from>
    <xdr:ext cx="469744" cy="259045"/>
    <xdr:sp macro="" textlink="">
      <xdr:nvSpPr>
        <xdr:cNvPr id="722" name="n_3mainValue【学校施設】&#10;一人当たり面積">
          <a:extLst>
            <a:ext uri="{FF2B5EF4-FFF2-40B4-BE49-F238E27FC236}">
              <a16:creationId xmlns:a16="http://schemas.microsoft.com/office/drawing/2014/main" xmlns="" id="{753CCE2F-8D55-414B-B652-6B8E80251008}"/>
            </a:ext>
          </a:extLst>
        </xdr:cNvPr>
        <xdr:cNvSpPr txBox="1"/>
      </xdr:nvSpPr>
      <xdr:spPr>
        <a:xfrm>
          <a:off x="17384472" y="107851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160608</xdr:rowOff>
    </xdr:from>
    <xdr:ext cx="469744" cy="259045"/>
    <xdr:sp macro="" textlink="">
      <xdr:nvSpPr>
        <xdr:cNvPr id="723" name="n_4mainValue【学校施設】&#10;一人当たり面積">
          <a:extLst>
            <a:ext uri="{FF2B5EF4-FFF2-40B4-BE49-F238E27FC236}">
              <a16:creationId xmlns:a16="http://schemas.microsoft.com/office/drawing/2014/main" xmlns="" id="{F2177C8A-64FD-471F-A6C3-14BB797BA9EC}"/>
            </a:ext>
          </a:extLst>
        </xdr:cNvPr>
        <xdr:cNvSpPr txBox="1"/>
      </xdr:nvSpPr>
      <xdr:spPr>
        <a:xfrm>
          <a:off x="16588817" y="10792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24" name="正方形/長方形 723">
          <a:extLst>
            <a:ext uri="{FF2B5EF4-FFF2-40B4-BE49-F238E27FC236}">
              <a16:creationId xmlns:a16="http://schemas.microsoft.com/office/drawing/2014/main" xmlns="" id="{070DE9F2-8E1D-4C95-9F96-AFB93727C347}"/>
            </a:ext>
          </a:extLst>
        </xdr:cNvPr>
        <xdr:cNvSpPr/>
      </xdr:nvSpPr>
      <xdr:spPr>
        <a:xfrm>
          <a:off x="11203940" y="1181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25" name="正方形/長方形 724">
          <a:extLst>
            <a:ext uri="{FF2B5EF4-FFF2-40B4-BE49-F238E27FC236}">
              <a16:creationId xmlns:a16="http://schemas.microsoft.com/office/drawing/2014/main" xmlns="" id="{F9AA0240-CC5B-4EF9-BBDF-9392D52FA1D5}"/>
            </a:ext>
          </a:extLst>
        </xdr:cNvPr>
        <xdr:cNvSpPr/>
      </xdr:nvSpPr>
      <xdr:spPr>
        <a:xfrm>
          <a:off x="113157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26" name="正方形/長方形 725">
          <a:extLst>
            <a:ext uri="{FF2B5EF4-FFF2-40B4-BE49-F238E27FC236}">
              <a16:creationId xmlns:a16="http://schemas.microsoft.com/office/drawing/2014/main" xmlns="" id="{DC2577FF-AEE3-40A9-B8BC-AF81F2A014F8}"/>
            </a:ext>
          </a:extLst>
        </xdr:cNvPr>
        <xdr:cNvSpPr/>
      </xdr:nvSpPr>
      <xdr:spPr>
        <a:xfrm>
          <a:off x="113157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27" name="正方形/長方形 726">
          <a:extLst>
            <a:ext uri="{FF2B5EF4-FFF2-40B4-BE49-F238E27FC236}">
              <a16:creationId xmlns:a16="http://schemas.microsoft.com/office/drawing/2014/main" xmlns="" id="{7EB64C3C-AE9E-4EF9-A4D7-E145BB6E0C72}"/>
            </a:ext>
          </a:extLst>
        </xdr:cNvPr>
        <xdr:cNvSpPr/>
      </xdr:nvSpPr>
      <xdr:spPr>
        <a:xfrm>
          <a:off x="1223264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28" name="正方形/長方形 727">
          <a:extLst>
            <a:ext uri="{FF2B5EF4-FFF2-40B4-BE49-F238E27FC236}">
              <a16:creationId xmlns:a16="http://schemas.microsoft.com/office/drawing/2014/main" xmlns="" id="{4EF79890-1D43-4DE6-8BC3-5CFF94BB580C}"/>
            </a:ext>
          </a:extLst>
        </xdr:cNvPr>
        <xdr:cNvSpPr/>
      </xdr:nvSpPr>
      <xdr:spPr>
        <a:xfrm>
          <a:off x="1223264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29" name="正方形/長方形 728">
          <a:extLst>
            <a:ext uri="{FF2B5EF4-FFF2-40B4-BE49-F238E27FC236}">
              <a16:creationId xmlns:a16="http://schemas.microsoft.com/office/drawing/2014/main" xmlns="" id="{9FD43896-F7D9-4914-9174-DF9F8BA8B9E0}"/>
            </a:ext>
          </a:extLst>
        </xdr:cNvPr>
        <xdr:cNvSpPr/>
      </xdr:nvSpPr>
      <xdr:spPr>
        <a:xfrm>
          <a:off x="1326134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30" name="正方形/長方形 729">
          <a:extLst>
            <a:ext uri="{FF2B5EF4-FFF2-40B4-BE49-F238E27FC236}">
              <a16:creationId xmlns:a16="http://schemas.microsoft.com/office/drawing/2014/main" xmlns="" id="{682215F1-D111-4D1A-A8E6-3F1CDE08AB03}"/>
            </a:ext>
          </a:extLst>
        </xdr:cNvPr>
        <xdr:cNvSpPr/>
      </xdr:nvSpPr>
      <xdr:spPr>
        <a:xfrm>
          <a:off x="1326134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31" name="正方形/長方形 730">
          <a:extLst>
            <a:ext uri="{FF2B5EF4-FFF2-40B4-BE49-F238E27FC236}">
              <a16:creationId xmlns:a16="http://schemas.microsoft.com/office/drawing/2014/main" xmlns="" id="{FE13D1E6-800A-4328-97D6-116F91007DA0}"/>
            </a:ext>
          </a:extLst>
        </xdr:cNvPr>
        <xdr:cNvSpPr/>
      </xdr:nvSpPr>
      <xdr:spPr>
        <a:xfrm>
          <a:off x="11203940" y="1295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732" name="テキスト ボックス 731">
          <a:extLst>
            <a:ext uri="{FF2B5EF4-FFF2-40B4-BE49-F238E27FC236}">
              <a16:creationId xmlns:a16="http://schemas.microsoft.com/office/drawing/2014/main" xmlns="" id="{8F5571B2-74DC-4F02-94EE-68808B40AAFE}"/>
            </a:ext>
          </a:extLst>
        </xdr:cNvPr>
        <xdr:cNvSpPr txBox="1"/>
      </xdr:nvSpPr>
      <xdr:spPr>
        <a:xfrm>
          <a:off x="1116584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733" name="直線コネクタ 732">
          <a:extLst>
            <a:ext uri="{FF2B5EF4-FFF2-40B4-BE49-F238E27FC236}">
              <a16:creationId xmlns:a16="http://schemas.microsoft.com/office/drawing/2014/main" xmlns="" id="{6C1F74D4-BA5D-4853-8D62-5CFFCC1B0D38}"/>
            </a:ext>
          </a:extLst>
        </xdr:cNvPr>
        <xdr:cNvCxnSpPr/>
      </xdr:nvCxnSpPr>
      <xdr:spPr>
        <a:xfrm>
          <a:off x="11203940" y="1524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734" name="テキスト ボックス 733">
          <a:extLst>
            <a:ext uri="{FF2B5EF4-FFF2-40B4-BE49-F238E27FC236}">
              <a16:creationId xmlns:a16="http://schemas.microsoft.com/office/drawing/2014/main" xmlns="" id="{212C392F-80E9-4AB7-8F0D-F5EB4AC9FBA0}"/>
            </a:ext>
          </a:extLst>
        </xdr:cNvPr>
        <xdr:cNvSpPr txBox="1"/>
      </xdr:nvSpPr>
      <xdr:spPr>
        <a:xfrm>
          <a:off x="10801531" y="1509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735" name="直線コネクタ 734">
          <a:extLst>
            <a:ext uri="{FF2B5EF4-FFF2-40B4-BE49-F238E27FC236}">
              <a16:creationId xmlns:a16="http://schemas.microsoft.com/office/drawing/2014/main" xmlns="" id="{2B1C6E50-D220-4CED-8ACA-2E4EE7B28F5C}"/>
            </a:ext>
          </a:extLst>
        </xdr:cNvPr>
        <xdr:cNvCxnSpPr/>
      </xdr:nvCxnSpPr>
      <xdr:spPr>
        <a:xfrm>
          <a:off x="11203940" y="1491723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736" name="テキスト ボックス 735">
          <a:extLst>
            <a:ext uri="{FF2B5EF4-FFF2-40B4-BE49-F238E27FC236}">
              <a16:creationId xmlns:a16="http://schemas.microsoft.com/office/drawing/2014/main" xmlns="" id="{6C5B35AE-8CCC-4147-8366-65257DE5D07F}"/>
            </a:ext>
          </a:extLst>
        </xdr:cNvPr>
        <xdr:cNvSpPr txBox="1"/>
      </xdr:nvSpPr>
      <xdr:spPr>
        <a:xfrm>
          <a:off x="10801531" y="1476739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737" name="直線コネクタ 736">
          <a:extLst>
            <a:ext uri="{FF2B5EF4-FFF2-40B4-BE49-F238E27FC236}">
              <a16:creationId xmlns:a16="http://schemas.microsoft.com/office/drawing/2014/main" xmlns="" id="{84C3B93C-F7A2-472E-A0AF-92EE7F57EF6D}"/>
            </a:ext>
          </a:extLst>
        </xdr:cNvPr>
        <xdr:cNvCxnSpPr/>
      </xdr:nvCxnSpPr>
      <xdr:spPr>
        <a:xfrm>
          <a:off x="11203940" y="1459066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738" name="テキスト ボックス 737">
          <a:extLst>
            <a:ext uri="{FF2B5EF4-FFF2-40B4-BE49-F238E27FC236}">
              <a16:creationId xmlns:a16="http://schemas.microsoft.com/office/drawing/2014/main" xmlns="" id="{0B9FA402-C051-4448-9F1C-46C19AAD23AC}"/>
            </a:ext>
          </a:extLst>
        </xdr:cNvPr>
        <xdr:cNvSpPr txBox="1"/>
      </xdr:nvSpPr>
      <xdr:spPr>
        <a:xfrm>
          <a:off x="10842791" y="1444653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739" name="直線コネクタ 738">
          <a:extLst>
            <a:ext uri="{FF2B5EF4-FFF2-40B4-BE49-F238E27FC236}">
              <a16:creationId xmlns:a16="http://schemas.microsoft.com/office/drawing/2014/main" xmlns="" id="{2274CC28-4278-4A39-B7F1-F23D2DCF56C9}"/>
            </a:ext>
          </a:extLst>
        </xdr:cNvPr>
        <xdr:cNvCxnSpPr/>
      </xdr:nvCxnSpPr>
      <xdr:spPr>
        <a:xfrm>
          <a:off x="11203940" y="1425838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740" name="テキスト ボックス 739">
          <a:extLst>
            <a:ext uri="{FF2B5EF4-FFF2-40B4-BE49-F238E27FC236}">
              <a16:creationId xmlns:a16="http://schemas.microsoft.com/office/drawing/2014/main" xmlns="" id="{57F6052F-071F-48DB-B46D-DCB45183A2DF}"/>
            </a:ext>
          </a:extLst>
        </xdr:cNvPr>
        <xdr:cNvSpPr txBox="1"/>
      </xdr:nvSpPr>
      <xdr:spPr>
        <a:xfrm>
          <a:off x="10842791" y="1411425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741" name="直線コネクタ 740">
          <a:extLst>
            <a:ext uri="{FF2B5EF4-FFF2-40B4-BE49-F238E27FC236}">
              <a16:creationId xmlns:a16="http://schemas.microsoft.com/office/drawing/2014/main" xmlns="" id="{49FF0F63-5619-45C5-9600-45A602678D2D}"/>
            </a:ext>
          </a:extLst>
        </xdr:cNvPr>
        <xdr:cNvCxnSpPr/>
      </xdr:nvCxnSpPr>
      <xdr:spPr>
        <a:xfrm>
          <a:off x="11203940" y="1393561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742" name="テキスト ボックス 741">
          <a:extLst>
            <a:ext uri="{FF2B5EF4-FFF2-40B4-BE49-F238E27FC236}">
              <a16:creationId xmlns:a16="http://schemas.microsoft.com/office/drawing/2014/main" xmlns="" id="{1806859B-E561-4700-A38C-4F56E31AF8CB}"/>
            </a:ext>
          </a:extLst>
        </xdr:cNvPr>
        <xdr:cNvSpPr txBox="1"/>
      </xdr:nvSpPr>
      <xdr:spPr>
        <a:xfrm>
          <a:off x="1084279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743" name="直線コネクタ 742">
          <a:extLst>
            <a:ext uri="{FF2B5EF4-FFF2-40B4-BE49-F238E27FC236}">
              <a16:creationId xmlns:a16="http://schemas.microsoft.com/office/drawing/2014/main" xmlns="" id="{4F4CF407-09A9-4BDC-B60B-8FC7FD5BA153}"/>
            </a:ext>
          </a:extLst>
        </xdr:cNvPr>
        <xdr:cNvCxnSpPr/>
      </xdr:nvCxnSpPr>
      <xdr:spPr>
        <a:xfrm>
          <a:off x="11203940" y="1360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744" name="テキスト ボックス 743">
          <a:extLst>
            <a:ext uri="{FF2B5EF4-FFF2-40B4-BE49-F238E27FC236}">
              <a16:creationId xmlns:a16="http://schemas.microsoft.com/office/drawing/2014/main" xmlns="" id="{E7E52375-F2A7-4855-ABA9-11651D6AE08B}"/>
            </a:ext>
          </a:extLst>
        </xdr:cNvPr>
        <xdr:cNvSpPr txBox="1"/>
      </xdr:nvSpPr>
      <xdr:spPr>
        <a:xfrm>
          <a:off x="10842791" y="1346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745" name="直線コネクタ 744">
          <a:extLst>
            <a:ext uri="{FF2B5EF4-FFF2-40B4-BE49-F238E27FC236}">
              <a16:creationId xmlns:a16="http://schemas.microsoft.com/office/drawing/2014/main" xmlns="" id="{223F2F19-F43A-49A7-904D-FD4CF0F21AC5}"/>
            </a:ext>
          </a:extLst>
        </xdr:cNvPr>
        <xdr:cNvCxnSpPr/>
      </xdr:nvCxnSpPr>
      <xdr:spPr>
        <a:xfrm>
          <a:off x="11203940" y="132805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746" name="テキスト ボックス 745">
          <a:extLst>
            <a:ext uri="{FF2B5EF4-FFF2-40B4-BE49-F238E27FC236}">
              <a16:creationId xmlns:a16="http://schemas.microsoft.com/office/drawing/2014/main" xmlns="" id="{A976EB02-93D8-433F-9CDC-B9349C2A3349}"/>
            </a:ext>
          </a:extLst>
        </xdr:cNvPr>
        <xdr:cNvSpPr txBox="1"/>
      </xdr:nvSpPr>
      <xdr:spPr>
        <a:xfrm>
          <a:off x="10905006" y="13136443"/>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47" name="直線コネクタ 746">
          <a:extLst>
            <a:ext uri="{FF2B5EF4-FFF2-40B4-BE49-F238E27FC236}">
              <a16:creationId xmlns:a16="http://schemas.microsoft.com/office/drawing/2014/main" xmlns="" id="{CAD04EA8-891A-4A9B-AF4D-C4545171419B}"/>
            </a:ext>
          </a:extLst>
        </xdr:cNvPr>
        <xdr:cNvCxnSpPr/>
      </xdr:nvCxnSpPr>
      <xdr:spPr>
        <a:xfrm>
          <a:off x="11203940" y="1295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748" name="【児童館】&#10;有形固定資産減価償却率グラフ枠">
          <a:extLst>
            <a:ext uri="{FF2B5EF4-FFF2-40B4-BE49-F238E27FC236}">
              <a16:creationId xmlns:a16="http://schemas.microsoft.com/office/drawing/2014/main" xmlns="" id="{EAA61F55-2D6F-48B9-AC0F-610FC2B49E84}"/>
            </a:ext>
          </a:extLst>
        </xdr:cNvPr>
        <xdr:cNvSpPr/>
      </xdr:nvSpPr>
      <xdr:spPr>
        <a:xfrm>
          <a:off x="11203940" y="1295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136071</xdr:rowOff>
    </xdr:from>
    <xdr:to>
      <xdr:col>85</xdr:col>
      <xdr:colOff>126364</xdr:colOff>
      <xdr:row>86</xdr:row>
      <xdr:rowOff>168729</xdr:rowOff>
    </xdr:to>
    <xdr:cxnSp macro="">
      <xdr:nvCxnSpPr>
        <xdr:cNvPr id="749" name="直線コネクタ 748">
          <a:extLst>
            <a:ext uri="{FF2B5EF4-FFF2-40B4-BE49-F238E27FC236}">
              <a16:creationId xmlns:a16="http://schemas.microsoft.com/office/drawing/2014/main" xmlns="" id="{98F70A8B-ADE2-4133-A006-8CC28A1134A5}"/>
            </a:ext>
          </a:extLst>
        </xdr:cNvPr>
        <xdr:cNvCxnSpPr/>
      </xdr:nvCxnSpPr>
      <xdr:spPr>
        <a:xfrm flipV="1">
          <a:off x="14703424" y="13333911"/>
          <a:ext cx="0" cy="15833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750" name="【児童館】&#10;有形固定資産減価償却率最小値テキスト">
          <a:extLst>
            <a:ext uri="{FF2B5EF4-FFF2-40B4-BE49-F238E27FC236}">
              <a16:creationId xmlns:a16="http://schemas.microsoft.com/office/drawing/2014/main" xmlns="" id="{6DE85E64-79AB-4A5D-8226-13F5BCC432D0}"/>
            </a:ext>
          </a:extLst>
        </xdr:cNvPr>
        <xdr:cNvSpPr txBox="1"/>
      </xdr:nvSpPr>
      <xdr:spPr>
        <a:xfrm>
          <a:off x="1474216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751" name="直線コネクタ 750">
          <a:extLst>
            <a:ext uri="{FF2B5EF4-FFF2-40B4-BE49-F238E27FC236}">
              <a16:creationId xmlns:a16="http://schemas.microsoft.com/office/drawing/2014/main" xmlns="" id="{870A1DA3-11E2-4BD3-8535-68B2B788A3A9}"/>
            </a:ext>
          </a:extLst>
        </xdr:cNvPr>
        <xdr:cNvCxnSpPr/>
      </xdr:nvCxnSpPr>
      <xdr:spPr>
        <a:xfrm>
          <a:off x="14611350" y="1491723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82748</xdr:rowOff>
    </xdr:from>
    <xdr:ext cx="340478" cy="259045"/>
    <xdr:sp macro="" textlink="">
      <xdr:nvSpPr>
        <xdr:cNvPr id="752" name="【児童館】&#10;有形固定資産減価償却率最大値テキスト">
          <a:extLst>
            <a:ext uri="{FF2B5EF4-FFF2-40B4-BE49-F238E27FC236}">
              <a16:creationId xmlns:a16="http://schemas.microsoft.com/office/drawing/2014/main" xmlns="" id="{DC440B45-E933-4E8A-BCE3-23A935D27534}"/>
            </a:ext>
          </a:extLst>
        </xdr:cNvPr>
        <xdr:cNvSpPr txBox="1"/>
      </xdr:nvSpPr>
      <xdr:spPr>
        <a:xfrm>
          <a:off x="14742160" y="1311485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136071</xdr:rowOff>
    </xdr:from>
    <xdr:to>
      <xdr:col>86</xdr:col>
      <xdr:colOff>25400</xdr:colOff>
      <xdr:row>77</xdr:row>
      <xdr:rowOff>136071</xdr:rowOff>
    </xdr:to>
    <xdr:cxnSp macro="">
      <xdr:nvCxnSpPr>
        <xdr:cNvPr id="753" name="直線コネクタ 752">
          <a:extLst>
            <a:ext uri="{FF2B5EF4-FFF2-40B4-BE49-F238E27FC236}">
              <a16:creationId xmlns:a16="http://schemas.microsoft.com/office/drawing/2014/main" xmlns="" id="{249206DF-236C-46A8-B20D-DADEC04BC22D}"/>
            </a:ext>
          </a:extLst>
        </xdr:cNvPr>
        <xdr:cNvCxnSpPr/>
      </xdr:nvCxnSpPr>
      <xdr:spPr>
        <a:xfrm>
          <a:off x="14611350" y="13333911"/>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83656</xdr:rowOff>
    </xdr:from>
    <xdr:ext cx="405111" cy="259045"/>
    <xdr:sp macro="" textlink="">
      <xdr:nvSpPr>
        <xdr:cNvPr id="754" name="【児童館】&#10;有形固定資産減価償却率平均値テキスト">
          <a:extLst>
            <a:ext uri="{FF2B5EF4-FFF2-40B4-BE49-F238E27FC236}">
              <a16:creationId xmlns:a16="http://schemas.microsoft.com/office/drawing/2014/main" xmlns="" id="{F808117E-FE70-4BD7-BA3F-3A415E33F902}"/>
            </a:ext>
          </a:extLst>
        </xdr:cNvPr>
        <xdr:cNvSpPr txBox="1"/>
      </xdr:nvSpPr>
      <xdr:spPr>
        <a:xfrm>
          <a:off x="14742160" y="1397301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60779</xdr:rowOff>
    </xdr:from>
    <xdr:to>
      <xdr:col>85</xdr:col>
      <xdr:colOff>177800</xdr:colOff>
      <xdr:row>82</xdr:row>
      <xdr:rowOff>162379</xdr:rowOff>
    </xdr:to>
    <xdr:sp macro="" textlink="">
      <xdr:nvSpPr>
        <xdr:cNvPr id="755" name="フローチャート: 判断 754">
          <a:extLst>
            <a:ext uri="{FF2B5EF4-FFF2-40B4-BE49-F238E27FC236}">
              <a16:creationId xmlns:a16="http://schemas.microsoft.com/office/drawing/2014/main" xmlns="" id="{70FACADE-F8A2-4FAE-A9BD-9B8D0D9A7585}"/>
            </a:ext>
          </a:extLst>
        </xdr:cNvPr>
        <xdr:cNvSpPr/>
      </xdr:nvSpPr>
      <xdr:spPr>
        <a:xfrm>
          <a:off x="14649450" y="14115869"/>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37919</xdr:rowOff>
    </xdr:from>
    <xdr:to>
      <xdr:col>81</xdr:col>
      <xdr:colOff>101600</xdr:colOff>
      <xdr:row>82</xdr:row>
      <xdr:rowOff>139519</xdr:rowOff>
    </xdr:to>
    <xdr:sp macro="" textlink="">
      <xdr:nvSpPr>
        <xdr:cNvPr id="756" name="フローチャート: 判断 755">
          <a:extLst>
            <a:ext uri="{FF2B5EF4-FFF2-40B4-BE49-F238E27FC236}">
              <a16:creationId xmlns:a16="http://schemas.microsoft.com/office/drawing/2014/main" xmlns="" id="{DFB36519-DCE8-4E2F-856B-20AF0BC049A3}"/>
            </a:ext>
          </a:extLst>
        </xdr:cNvPr>
        <xdr:cNvSpPr/>
      </xdr:nvSpPr>
      <xdr:spPr>
        <a:xfrm>
          <a:off x="13887450" y="14096819"/>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93436</xdr:rowOff>
    </xdr:from>
    <xdr:to>
      <xdr:col>76</xdr:col>
      <xdr:colOff>165100</xdr:colOff>
      <xdr:row>83</xdr:row>
      <xdr:rowOff>23586</xdr:rowOff>
    </xdr:to>
    <xdr:sp macro="" textlink="">
      <xdr:nvSpPr>
        <xdr:cNvPr id="757" name="フローチャート: 判断 756">
          <a:extLst>
            <a:ext uri="{FF2B5EF4-FFF2-40B4-BE49-F238E27FC236}">
              <a16:creationId xmlns:a16="http://schemas.microsoft.com/office/drawing/2014/main" xmlns="" id="{0444CAEA-F7CC-4378-BF55-1B98F0A04D78}"/>
            </a:ext>
          </a:extLst>
        </xdr:cNvPr>
        <xdr:cNvSpPr/>
      </xdr:nvSpPr>
      <xdr:spPr>
        <a:xfrm>
          <a:off x="13089890" y="14156146"/>
          <a:ext cx="10922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103232</xdr:rowOff>
    </xdr:from>
    <xdr:to>
      <xdr:col>72</xdr:col>
      <xdr:colOff>38100</xdr:colOff>
      <xdr:row>83</xdr:row>
      <xdr:rowOff>33382</xdr:rowOff>
    </xdr:to>
    <xdr:sp macro="" textlink="">
      <xdr:nvSpPr>
        <xdr:cNvPr id="758" name="フローチャート: 判断 757">
          <a:extLst>
            <a:ext uri="{FF2B5EF4-FFF2-40B4-BE49-F238E27FC236}">
              <a16:creationId xmlns:a16="http://schemas.microsoft.com/office/drawing/2014/main" xmlns="" id="{6CFDCAAD-3107-4F53-BCA5-0B5C40B0A701}"/>
            </a:ext>
          </a:extLst>
        </xdr:cNvPr>
        <xdr:cNvSpPr/>
      </xdr:nvSpPr>
      <xdr:spPr>
        <a:xfrm>
          <a:off x="12303760" y="14160227"/>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62412</xdr:rowOff>
    </xdr:from>
    <xdr:to>
      <xdr:col>67</xdr:col>
      <xdr:colOff>101600</xdr:colOff>
      <xdr:row>82</xdr:row>
      <xdr:rowOff>164012</xdr:rowOff>
    </xdr:to>
    <xdr:sp macro="" textlink="">
      <xdr:nvSpPr>
        <xdr:cNvPr id="759" name="フローチャート: 判断 758">
          <a:extLst>
            <a:ext uri="{FF2B5EF4-FFF2-40B4-BE49-F238E27FC236}">
              <a16:creationId xmlns:a16="http://schemas.microsoft.com/office/drawing/2014/main" xmlns="" id="{27AB557B-542C-4C8A-AC0F-93E2429A4C95}"/>
            </a:ext>
          </a:extLst>
        </xdr:cNvPr>
        <xdr:cNvSpPr/>
      </xdr:nvSpPr>
      <xdr:spPr>
        <a:xfrm>
          <a:off x="11487150" y="14117502"/>
          <a:ext cx="9779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60" name="テキスト ボックス 759">
          <a:extLst>
            <a:ext uri="{FF2B5EF4-FFF2-40B4-BE49-F238E27FC236}">
              <a16:creationId xmlns:a16="http://schemas.microsoft.com/office/drawing/2014/main" xmlns="" id="{94FDD152-A46D-4665-B8CE-42CC34E8053C}"/>
            </a:ext>
          </a:extLst>
        </xdr:cNvPr>
        <xdr:cNvSpPr txBox="1"/>
      </xdr:nvSpPr>
      <xdr:spPr>
        <a:xfrm>
          <a:off x="145326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61" name="テキスト ボックス 760">
          <a:extLst>
            <a:ext uri="{FF2B5EF4-FFF2-40B4-BE49-F238E27FC236}">
              <a16:creationId xmlns:a16="http://schemas.microsoft.com/office/drawing/2014/main" xmlns="" id="{8B3A29BB-4A4B-4502-B5CB-ECB7F8C86891}"/>
            </a:ext>
          </a:extLst>
        </xdr:cNvPr>
        <xdr:cNvSpPr txBox="1"/>
      </xdr:nvSpPr>
      <xdr:spPr>
        <a:xfrm>
          <a:off x="137706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62" name="テキスト ボックス 761">
          <a:extLst>
            <a:ext uri="{FF2B5EF4-FFF2-40B4-BE49-F238E27FC236}">
              <a16:creationId xmlns:a16="http://schemas.microsoft.com/office/drawing/2014/main" xmlns="" id="{A5033A45-AD81-456C-90D8-65BC99203230}"/>
            </a:ext>
          </a:extLst>
        </xdr:cNvPr>
        <xdr:cNvSpPr txBox="1"/>
      </xdr:nvSpPr>
      <xdr:spPr>
        <a:xfrm>
          <a:off x="129730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63" name="テキスト ボックス 762">
          <a:extLst>
            <a:ext uri="{FF2B5EF4-FFF2-40B4-BE49-F238E27FC236}">
              <a16:creationId xmlns:a16="http://schemas.microsoft.com/office/drawing/2014/main" xmlns="" id="{123EB2FC-2540-4C50-ABDF-C6D5700DCF36}"/>
            </a:ext>
          </a:extLst>
        </xdr:cNvPr>
        <xdr:cNvSpPr txBox="1"/>
      </xdr:nvSpPr>
      <xdr:spPr>
        <a:xfrm>
          <a:off x="121754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64" name="テキスト ボックス 763">
          <a:extLst>
            <a:ext uri="{FF2B5EF4-FFF2-40B4-BE49-F238E27FC236}">
              <a16:creationId xmlns:a16="http://schemas.microsoft.com/office/drawing/2014/main" xmlns="" id="{B0D3E714-CA4C-4A3B-A437-078A2BE4FAC8}"/>
            </a:ext>
          </a:extLst>
        </xdr:cNvPr>
        <xdr:cNvSpPr txBox="1"/>
      </xdr:nvSpPr>
      <xdr:spPr>
        <a:xfrm>
          <a:off x="113703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15058</xdr:rowOff>
    </xdr:from>
    <xdr:to>
      <xdr:col>85</xdr:col>
      <xdr:colOff>177800</xdr:colOff>
      <xdr:row>83</xdr:row>
      <xdr:rowOff>116658</xdr:rowOff>
    </xdr:to>
    <xdr:sp macro="" textlink="">
      <xdr:nvSpPr>
        <xdr:cNvPr id="765" name="楕円 764">
          <a:extLst>
            <a:ext uri="{FF2B5EF4-FFF2-40B4-BE49-F238E27FC236}">
              <a16:creationId xmlns:a16="http://schemas.microsoft.com/office/drawing/2014/main" xmlns="" id="{6178BCA2-96FD-4B94-BEC5-2EBD81CDDCB2}"/>
            </a:ext>
          </a:extLst>
        </xdr:cNvPr>
        <xdr:cNvSpPr/>
      </xdr:nvSpPr>
      <xdr:spPr>
        <a:xfrm>
          <a:off x="14649450" y="14249218"/>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82</xdr:row>
      <xdr:rowOff>164935</xdr:rowOff>
    </xdr:from>
    <xdr:ext cx="405111" cy="259045"/>
    <xdr:sp macro="" textlink="">
      <xdr:nvSpPr>
        <xdr:cNvPr id="766" name="【児童館】&#10;有形固定資産減価償却率該当値テキスト">
          <a:extLst>
            <a:ext uri="{FF2B5EF4-FFF2-40B4-BE49-F238E27FC236}">
              <a16:creationId xmlns:a16="http://schemas.microsoft.com/office/drawing/2014/main" xmlns="" id="{0CF56A8A-990E-4BD8-8192-528596B8088B}"/>
            </a:ext>
          </a:extLst>
        </xdr:cNvPr>
        <xdr:cNvSpPr txBox="1"/>
      </xdr:nvSpPr>
      <xdr:spPr>
        <a:xfrm>
          <a:off x="14742160" y="142276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81</xdr:row>
      <xdr:rowOff>124461</xdr:rowOff>
    </xdr:from>
    <xdr:to>
      <xdr:col>81</xdr:col>
      <xdr:colOff>101600</xdr:colOff>
      <xdr:row>82</xdr:row>
      <xdr:rowOff>54611</xdr:rowOff>
    </xdr:to>
    <xdr:sp macro="" textlink="">
      <xdr:nvSpPr>
        <xdr:cNvPr id="767" name="楕円 766">
          <a:extLst>
            <a:ext uri="{FF2B5EF4-FFF2-40B4-BE49-F238E27FC236}">
              <a16:creationId xmlns:a16="http://schemas.microsoft.com/office/drawing/2014/main" xmlns="" id="{1B2ECF9F-69E3-455C-95E6-7AFBD937DB7D}"/>
            </a:ext>
          </a:extLst>
        </xdr:cNvPr>
        <xdr:cNvSpPr/>
      </xdr:nvSpPr>
      <xdr:spPr>
        <a:xfrm>
          <a:off x="13887450" y="14013816"/>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82</xdr:row>
      <xdr:rowOff>3811</xdr:rowOff>
    </xdr:from>
    <xdr:to>
      <xdr:col>85</xdr:col>
      <xdr:colOff>127000</xdr:colOff>
      <xdr:row>83</xdr:row>
      <xdr:rowOff>65858</xdr:rowOff>
    </xdr:to>
    <xdr:cxnSp macro="">
      <xdr:nvCxnSpPr>
        <xdr:cNvPr id="768" name="直線コネクタ 767">
          <a:extLst>
            <a:ext uri="{FF2B5EF4-FFF2-40B4-BE49-F238E27FC236}">
              <a16:creationId xmlns:a16="http://schemas.microsoft.com/office/drawing/2014/main" xmlns="" id="{496B7558-E7AB-45F7-99ED-2C2D552C1A3B}"/>
            </a:ext>
          </a:extLst>
        </xdr:cNvPr>
        <xdr:cNvCxnSpPr/>
      </xdr:nvCxnSpPr>
      <xdr:spPr>
        <a:xfrm>
          <a:off x="13942060" y="14064616"/>
          <a:ext cx="762000" cy="229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84</xdr:row>
      <xdr:rowOff>363</xdr:rowOff>
    </xdr:from>
    <xdr:to>
      <xdr:col>76</xdr:col>
      <xdr:colOff>165100</xdr:colOff>
      <xdr:row>84</xdr:row>
      <xdr:rowOff>101963</xdr:rowOff>
    </xdr:to>
    <xdr:sp macro="" textlink="">
      <xdr:nvSpPr>
        <xdr:cNvPr id="769" name="楕円 768">
          <a:extLst>
            <a:ext uri="{FF2B5EF4-FFF2-40B4-BE49-F238E27FC236}">
              <a16:creationId xmlns:a16="http://schemas.microsoft.com/office/drawing/2014/main" xmlns="" id="{B2AE776F-7185-463A-9EA4-51C244BEEB00}"/>
            </a:ext>
          </a:extLst>
        </xdr:cNvPr>
        <xdr:cNvSpPr/>
      </xdr:nvSpPr>
      <xdr:spPr>
        <a:xfrm>
          <a:off x="13089890" y="14402163"/>
          <a:ext cx="10922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3811</xdr:rowOff>
    </xdr:from>
    <xdr:to>
      <xdr:col>81</xdr:col>
      <xdr:colOff>50800</xdr:colOff>
      <xdr:row>84</xdr:row>
      <xdr:rowOff>51163</xdr:rowOff>
    </xdr:to>
    <xdr:cxnSp macro="">
      <xdr:nvCxnSpPr>
        <xdr:cNvPr id="770" name="直線コネクタ 769">
          <a:extLst>
            <a:ext uri="{FF2B5EF4-FFF2-40B4-BE49-F238E27FC236}">
              <a16:creationId xmlns:a16="http://schemas.microsoft.com/office/drawing/2014/main" xmlns="" id="{CD0C0CB0-E960-44A0-B7A7-2992FFF385C4}"/>
            </a:ext>
          </a:extLst>
        </xdr:cNvPr>
        <xdr:cNvCxnSpPr/>
      </xdr:nvCxnSpPr>
      <xdr:spPr>
        <a:xfrm flipV="1">
          <a:off x="13144500" y="14064616"/>
          <a:ext cx="797560" cy="3921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83</xdr:row>
      <xdr:rowOff>129358</xdr:rowOff>
    </xdr:from>
    <xdr:to>
      <xdr:col>72</xdr:col>
      <xdr:colOff>38100</xdr:colOff>
      <xdr:row>84</xdr:row>
      <xdr:rowOff>59508</xdr:rowOff>
    </xdr:to>
    <xdr:sp macro="" textlink="">
      <xdr:nvSpPr>
        <xdr:cNvPr id="771" name="楕円 770">
          <a:extLst>
            <a:ext uri="{FF2B5EF4-FFF2-40B4-BE49-F238E27FC236}">
              <a16:creationId xmlns:a16="http://schemas.microsoft.com/office/drawing/2014/main" xmlns="" id="{E8F6A3D0-C442-4E79-A3BB-FD29DDBCB046}"/>
            </a:ext>
          </a:extLst>
        </xdr:cNvPr>
        <xdr:cNvSpPr/>
      </xdr:nvSpPr>
      <xdr:spPr>
        <a:xfrm>
          <a:off x="12303760" y="14363518"/>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84</xdr:row>
      <xdr:rowOff>8708</xdr:rowOff>
    </xdr:from>
    <xdr:to>
      <xdr:col>76</xdr:col>
      <xdr:colOff>114300</xdr:colOff>
      <xdr:row>84</xdr:row>
      <xdr:rowOff>51163</xdr:rowOff>
    </xdr:to>
    <xdr:cxnSp macro="">
      <xdr:nvCxnSpPr>
        <xdr:cNvPr id="772" name="直線コネクタ 771">
          <a:extLst>
            <a:ext uri="{FF2B5EF4-FFF2-40B4-BE49-F238E27FC236}">
              <a16:creationId xmlns:a16="http://schemas.microsoft.com/office/drawing/2014/main" xmlns="" id="{BE279318-884E-4599-B76E-FFA457756C1F}"/>
            </a:ext>
          </a:extLst>
        </xdr:cNvPr>
        <xdr:cNvCxnSpPr/>
      </xdr:nvCxnSpPr>
      <xdr:spPr>
        <a:xfrm>
          <a:off x="12346940" y="14412413"/>
          <a:ext cx="797560" cy="44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83</xdr:row>
      <xdr:rowOff>119562</xdr:rowOff>
    </xdr:from>
    <xdr:to>
      <xdr:col>67</xdr:col>
      <xdr:colOff>101600</xdr:colOff>
      <xdr:row>84</xdr:row>
      <xdr:rowOff>49712</xdr:rowOff>
    </xdr:to>
    <xdr:sp macro="" textlink="">
      <xdr:nvSpPr>
        <xdr:cNvPr id="773" name="楕円 772">
          <a:extLst>
            <a:ext uri="{FF2B5EF4-FFF2-40B4-BE49-F238E27FC236}">
              <a16:creationId xmlns:a16="http://schemas.microsoft.com/office/drawing/2014/main" xmlns="" id="{F027323E-74B6-4A38-8965-3021A518950E}"/>
            </a:ext>
          </a:extLst>
        </xdr:cNvPr>
        <xdr:cNvSpPr/>
      </xdr:nvSpPr>
      <xdr:spPr>
        <a:xfrm>
          <a:off x="11487150" y="14351817"/>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83</xdr:row>
      <xdr:rowOff>170362</xdr:rowOff>
    </xdr:from>
    <xdr:to>
      <xdr:col>71</xdr:col>
      <xdr:colOff>177800</xdr:colOff>
      <xdr:row>84</xdr:row>
      <xdr:rowOff>8708</xdr:rowOff>
    </xdr:to>
    <xdr:cxnSp macro="">
      <xdr:nvCxnSpPr>
        <xdr:cNvPr id="774" name="直線コネクタ 773">
          <a:extLst>
            <a:ext uri="{FF2B5EF4-FFF2-40B4-BE49-F238E27FC236}">
              <a16:creationId xmlns:a16="http://schemas.microsoft.com/office/drawing/2014/main" xmlns="" id="{3B070423-15FB-45C1-87A8-D1485C54F98D}"/>
            </a:ext>
          </a:extLst>
        </xdr:cNvPr>
        <xdr:cNvCxnSpPr/>
      </xdr:nvCxnSpPr>
      <xdr:spPr>
        <a:xfrm>
          <a:off x="11541760" y="14404522"/>
          <a:ext cx="805180" cy="7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82</xdr:row>
      <xdr:rowOff>130646</xdr:rowOff>
    </xdr:from>
    <xdr:ext cx="405111" cy="259045"/>
    <xdr:sp macro="" textlink="">
      <xdr:nvSpPr>
        <xdr:cNvPr id="775" name="n_1aveValue【児童館】&#10;有形固定資産減価償却率">
          <a:extLst>
            <a:ext uri="{FF2B5EF4-FFF2-40B4-BE49-F238E27FC236}">
              <a16:creationId xmlns:a16="http://schemas.microsoft.com/office/drawing/2014/main" xmlns="" id="{9F8078BA-3B7E-46BA-A845-07D1EEB8D0CA}"/>
            </a:ext>
          </a:extLst>
        </xdr:cNvPr>
        <xdr:cNvSpPr txBox="1"/>
      </xdr:nvSpPr>
      <xdr:spPr>
        <a:xfrm>
          <a:off x="13738234" y="141933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40113</xdr:rowOff>
    </xdr:from>
    <xdr:ext cx="405111" cy="259045"/>
    <xdr:sp macro="" textlink="">
      <xdr:nvSpPr>
        <xdr:cNvPr id="776" name="n_2aveValue【児童館】&#10;有形固定資産減価償却率">
          <a:extLst>
            <a:ext uri="{FF2B5EF4-FFF2-40B4-BE49-F238E27FC236}">
              <a16:creationId xmlns:a16="http://schemas.microsoft.com/office/drawing/2014/main" xmlns="" id="{D541BAA5-2694-4751-99D3-0AEB0CCD2E1B}"/>
            </a:ext>
          </a:extLst>
        </xdr:cNvPr>
        <xdr:cNvSpPr txBox="1"/>
      </xdr:nvSpPr>
      <xdr:spPr>
        <a:xfrm>
          <a:off x="12957184" y="139275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49909</xdr:rowOff>
    </xdr:from>
    <xdr:ext cx="405111" cy="259045"/>
    <xdr:sp macro="" textlink="">
      <xdr:nvSpPr>
        <xdr:cNvPr id="777" name="n_3aveValue【児童館】&#10;有形固定資産減価償却率">
          <a:extLst>
            <a:ext uri="{FF2B5EF4-FFF2-40B4-BE49-F238E27FC236}">
              <a16:creationId xmlns:a16="http://schemas.microsoft.com/office/drawing/2014/main" xmlns="" id="{DCDAFDF7-A254-4B74-8B69-D7D628AEA745}"/>
            </a:ext>
          </a:extLst>
        </xdr:cNvPr>
        <xdr:cNvSpPr txBox="1"/>
      </xdr:nvSpPr>
      <xdr:spPr>
        <a:xfrm>
          <a:off x="12171054" y="139411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9089</xdr:rowOff>
    </xdr:from>
    <xdr:ext cx="405111" cy="259045"/>
    <xdr:sp macro="" textlink="">
      <xdr:nvSpPr>
        <xdr:cNvPr id="778" name="n_4aveValue【児童館】&#10;有形固定資産減価償却率">
          <a:extLst>
            <a:ext uri="{FF2B5EF4-FFF2-40B4-BE49-F238E27FC236}">
              <a16:creationId xmlns:a16="http://schemas.microsoft.com/office/drawing/2014/main" xmlns="" id="{5100A6D2-CDF5-4EF5-AEEB-E71F4435C5B7}"/>
            </a:ext>
          </a:extLst>
        </xdr:cNvPr>
        <xdr:cNvSpPr txBox="1"/>
      </xdr:nvSpPr>
      <xdr:spPr>
        <a:xfrm>
          <a:off x="11354444" y="138984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80</xdr:row>
      <xdr:rowOff>71138</xdr:rowOff>
    </xdr:from>
    <xdr:ext cx="405111" cy="259045"/>
    <xdr:sp macro="" textlink="">
      <xdr:nvSpPr>
        <xdr:cNvPr id="779" name="n_1mainValue【児童館】&#10;有形固定資産減価償却率">
          <a:extLst>
            <a:ext uri="{FF2B5EF4-FFF2-40B4-BE49-F238E27FC236}">
              <a16:creationId xmlns:a16="http://schemas.microsoft.com/office/drawing/2014/main" xmlns="" id="{3C555291-83D5-4C48-B7E5-68C142A81A67}"/>
            </a:ext>
          </a:extLst>
        </xdr:cNvPr>
        <xdr:cNvSpPr txBox="1"/>
      </xdr:nvSpPr>
      <xdr:spPr>
        <a:xfrm>
          <a:off x="13738234" y="137852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84</xdr:row>
      <xdr:rowOff>93090</xdr:rowOff>
    </xdr:from>
    <xdr:ext cx="405111" cy="259045"/>
    <xdr:sp macro="" textlink="">
      <xdr:nvSpPr>
        <xdr:cNvPr id="780" name="n_2mainValue【児童館】&#10;有形固定資産減価償却率">
          <a:extLst>
            <a:ext uri="{FF2B5EF4-FFF2-40B4-BE49-F238E27FC236}">
              <a16:creationId xmlns:a16="http://schemas.microsoft.com/office/drawing/2014/main" xmlns="" id="{A7B1B7D6-B729-4975-9B63-0E9313074314}"/>
            </a:ext>
          </a:extLst>
        </xdr:cNvPr>
        <xdr:cNvSpPr txBox="1"/>
      </xdr:nvSpPr>
      <xdr:spPr>
        <a:xfrm>
          <a:off x="12957184" y="144987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84</xdr:row>
      <xdr:rowOff>50635</xdr:rowOff>
    </xdr:from>
    <xdr:ext cx="405111" cy="259045"/>
    <xdr:sp macro="" textlink="">
      <xdr:nvSpPr>
        <xdr:cNvPr id="781" name="n_3mainValue【児童館】&#10;有形固定資産減価償却率">
          <a:extLst>
            <a:ext uri="{FF2B5EF4-FFF2-40B4-BE49-F238E27FC236}">
              <a16:creationId xmlns:a16="http://schemas.microsoft.com/office/drawing/2014/main" xmlns="" id="{1AE7C57E-FE35-41F6-AB04-D05F7AD27F32}"/>
            </a:ext>
          </a:extLst>
        </xdr:cNvPr>
        <xdr:cNvSpPr txBox="1"/>
      </xdr:nvSpPr>
      <xdr:spPr>
        <a:xfrm>
          <a:off x="12171054" y="144562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84</xdr:row>
      <xdr:rowOff>40839</xdr:rowOff>
    </xdr:from>
    <xdr:ext cx="405111" cy="259045"/>
    <xdr:sp macro="" textlink="">
      <xdr:nvSpPr>
        <xdr:cNvPr id="782" name="n_4mainValue【児童館】&#10;有形固定資産減価償却率">
          <a:extLst>
            <a:ext uri="{FF2B5EF4-FFF2-40B4-BE49-F238E27FC236}">
              <a16:creationId xmlns:a16="http://schemas.microsoft.com/office/drawing/2014/main" xmlns="" id="{58BE689C-DCE7-452B-A388-41D6D29E7D02}"/>
            </a:ext>
          </a:extLst>
        </xdr:cNvPr>
        <xdr:cNvSpPr txBox="1"/>
      </xdr:nvSpPr>
      <xdr:spPr>
        <a:xfrm>
          <a:off x="11354444" y="144426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83" name="正方形/長方形 782">
          <a:extLst>
            <a:ext uri="{FF2B5EF4-FFF2-40B4-BE49-F238E27FC236}">
              <a16:creationId xmlns:a16="http://schemas.microsoft.com/office/drawing/2014/main" xmlns="" id="{C4BE40F6-90CD-4ED5-ABA5-1140AF6F6A96}"/>
            </a:ext>
          </a:extLst>
        </xdr:cNvPr>
        <xdr:cNvSpPr/>
      </xdr:nvSpPr>
      <xdr:spPr>
        <a:xfrm>
          <a:off x="16459200" y="1181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84" name="正方形/長方形 783">
          <a:extLst>
            <a:ext uri="{FF2B5EF4-FFF2-40B4-BE49-F238E27FC236}">
              <a16:creationId xmlns:a16="http://schemas.microsoft.com/office/drawing/2014/main" xmlns="" id="{074A94FE-5A23-4FB1-AA73-37C3EF0586E8}"/>
            </a:ext>
          </a:extLst>
        </xdr:cNvPr>
        <xdr:cNvSpPr/>
      </xdr:nvSpPr>
      <xdr:spPr>
        <a:xfrm>
          <a:off x="165900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85" name="正方形/長方形 784">
          <a:extLst>
            <a:ext uri="{FF2B5EF4-FFF2-40B4-BE49-F238E27FC236}">
              <a16:creationId xmlns:a16="http://schemas.microsoft.com/office/drawing/2014/main" xmlns="" id="{01B6C90E-B4F5-46A2-8357-AA7524714DBB}"/>
            </a:ext>
          </a:extLst>
        </xdr:cNvPr>
        <xdr:cNvSpPr/>
      </xdr:nvSpPr>
      <xdr:spPr>
        <a:xfrm>
          <a:off x="165900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86" name="正方形/長方形 785">
          <a:extLst>
            <a:ext uri="{FF2B5EF4-FFF2-40B4-BE49-F238E27FC236}">
              <a16:creationId xmlns:a16="http://schemas.microsoft.com/office/drawing/2014/main" xmlns="" id="{B47C20E3-9E80-47F3-83C4-68D59EEB0E8A}"/>
            </a:ext>
          </a:extLst>
        </xdr:cNvPr>
        <xdr:cNvSpPr/>
      </xdr:nvSpPr>
      <xdr:spPr>
        <a:xfrm>
          <a:off x="174879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87" name="正方形/長方形 786">
          <a:extLst>
            <a:ext uri="{FF2B5EF4-FFF2-40B4-BE49-F238E27FC236}">
              <a16:creationId xmlns:a16="http://schemas.microsoft.com/office/drawing/2014/main" xmlns="" id="{01291546-CD0B-420C-BBAB-394B840217AF}"/>
            </a:ext>
          </a:extLst>
        </xdr:cNvPr>
        <xdr:cNvSpPr/>
      </xdr:nvSpPr>
      <xdr:spPr>
        <a:xfrm>
          <a:off x="174879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88" name="正方形/長方形 787">
          <a:extLst>
            <a:ext uri="{FF2B5EF4-FFF2-40B4-BE49-F238E27FC236}">
              <a16:creationId xmlns:a16="http://schemas.microsoft.com/office/drawing/2014/main" xmlns="" id="{DF469910-E3A7-4184-A2CF-8778069DBC75}"/>
            </a:ext>
          </a:extLst>
        </xdr:cNvPr>
        <xdr:cNvSpPr/>
      </xdr:nvSpPr>
      <xdr:spPr>
        <a:xfrm>
          <a:off x="185166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89" name="正方形/長方形 788">
          <a:extLst>
            <a:ext uri="{FF2B5EF4-FFF2-40B4-BE49-F238E27FC236}">
              <a16:creationId xmlns:a16="http://schemas.microsoft.com/office/drawing/2014/main" xmlns="" id="{58DB5F5F-478A-4112-959C-90DB04BF506E}"/>
            </a:ext>
          </a:extLst>
        </xdr:cNvPr>
        <xdr:cNvSpPr/>
      </xdr:nvSpPr>
      <xdr:spPr>
        <a:xfrm>
          <a:off x="185166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90" name="正方形/長方形 789">
          <a:extLst>
            <a:ext uri="{FF2B5EF4-FFF2-40B4-BE49-F238E27FC236}">
              <a16:creationId xmlns:a16="http://schemas.microsoft.com/office/drawing/2014/main" xmlns="" id="{FCD076A4-3FFE-48DE-802B-8E3F386CDE90}"/>
            </a:ext>
          </a:extLst>
        </xdr:cNvPr>
        <xdr:cNvSpPr/>
      </xdr:nvSpPr>
      <xdr:spPr>
        <a:xfrm>
          <a:off x="16459200" y="1295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91" name="テキスト ボックス 790">
          <a:extLst>
            <a:ext uri="{FF2B5EF4-FFF2-40B4-BE49-F238E27FC236}">
              <a16:creationId xmlns:a16="http://schemas.microsoft.com/office/drawing/2014/main" xmlns="" id="{1C487906-2EF8-4EB1-9393-2B5A682F3F0A}"/>
            </a:ext>
          </a:extLst>
        </xdr:cNvPr>
        <xdr:cNvSpPr txBox="1"/>
      </xdr:nvSpPr>
      <xdr:spPr>
        <a:xfrm>
          <a:off x="1644015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92" name="直線コネクタ 791">
          <a:extLst>
            <a:ext uri="{FF2B5EF4-FFF2-40B4-BE49-F238E27FC236}">
              <a16:creationId xmlns:a16="http://schemas.microsoft.com/office/drawing/2014/main" xmlns="" id="{D08E2D7D-B851-4303-9C37-FF3C0EF6BF1D}"/>
            </a:ext>
          </a:extLst>
        </xdr:cNvPr>
        <xdr:cNvCxnSpPr/>
      </xdr:nvCxnSpPr>
      <xdr:spPr>
        <a:xfrm>
          <a:off x="16459200" y="1524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793" name="直線コネクタ 792">
          <a:extLst>
            <a:ext uri="{FF2B5EF4-FFF2-40B4-BE49-F238E27FC236}">
              <a16:creationId xmlns:a16="http://schemas.microsoft.com/office/drawing/2014/main" xmlns="" id="{06E7C942-253B-44A3-AF2F-6B1A2DC57C7D}"/>
            </a:ext>
          </a:extLst>
        </xdr:cNvPr>
        <xdr:cNvCxnSpPr/>
      </xdr:nvCxnSpPr>
      <xdr:spPr>
        <a:xfrm>
          <a:off x="16459200" y="1485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794" name="テキスト ボックス 793">
          <a:extLst>
            <a:ext uri="{FF2B5EF4-FFF2-40B4-BE49-F238E27FC236}">
              <a16:creationId xmlns:a16="http://schemas.microsoft.com/office/drawing/2014/main" xmlns="" id="{046812D6-9721-4DBD-B221-F60590CBEAAB}"/>
            </a:ext>
          </a:extLst>
        </xdr:cNvPr>
        <xdr:cNvSpPr txBox="1"/>
      </xdr:nvSpPr>
      <xdr:spPr>
        <a:xfrm>
          <a:off x="16047266" y="1471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795" name="直線コネクタ 794">
          <a:extLst>
            <a:ext uri="{FF2B5EF4-FFF2-40B4-BE49-F238E27FC236}">
              <a16:creationId xmlns:a16="http://schemas.microsoft.com/office/drawing/2014/main" xmlns="" id="{CE54477F-1292-472C-834D-A84851206994}"/>
            </a:ext>
          </a:extLst>
        </xdr:cNvPr>
        <xdr:cNvCxnSpPr/>
      </xdr:nvCxnSpPr>
      <xdr:spPr>
        <a:xfrm>
          <a:off x="16459200" y="1447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796" name="テキスト ボックス 795">
          <a:extLst>
            <a:ext uri="{FF2B5EF4-FFF2-40B4-BE49-F238E27FC236}">
              <a16:creationId xmlns:a16="http://schemas.microsoft.com/office/drawing/2014/main" xmlns="" id="{747A75CC-E8AB-498A-BCAF-0B2667802A1C}"/>
            </a:ext>
          </a:extLst>
        </xdr:cNvPr>
        <xdr:cNvSpPr txBox="1"/>
      </xdr:nvSpPr>
      <xdr:spPr>
        <a:xfrm>
          <a:off x="16047266" y="14333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797" name="直線コネクタ 796">
          <a:extLst>
            <a:ext uri="{FF2B5EF4-FFF2-40B4-BE49-F238E27FC236}">
              <a16:creationId xmlns:a16="http://schemas.microsoft.com/office/drawing/2014/main" xmlns="" id="{8316A662-72B1-436D-9984-6D7E72E1AA51}"/>
            </a:ext>
          </a:extLst>
        </xdr:cNvPr>
        <xdr:cNvCxnSpPr/>
      </xdr:nvCxnSpPr>
      <xdr:spPr>
        <a:xfrm>
          <a:off x="16459200" y="1409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798" name="テキスト ボックス 797">
          <a:extLst>
            <a:ext uri="{FF2B5EF4-FFF2-40B4-BE49-F238E27FC236}">
              <a16:creationId xmlns:a16="http://schemas.microsoft.com/office/drawing/2014/main" xmlns="" id="{D37AC4DA-9BBD-4FA6-9DB2-F2D80067D0FA}"/>
            </a:ext>
          </a:extLst>
        </xdr:cNvPr>
        <xdr:cNvSpPr txBox="1"/>
      </xdr:nvSpPr>
      <xdr:spPr>
        <a:xfrm>
          <a:off x="16047266" y="13952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799" name="直線コネクタ 798">
          <a:extLst>
            <a:ext uri="{FF2B5EF4-FFF2-40B4-BE49-F238E27FC236}">
              <a16:creationId xmlns:a16="http://schemas.microsoft.com/office/drawing/2014/main" xmlns="" id="{61F0563D-2F3C-455C-A0CB-02D7D85FF4D6}"/>
            </a:ext>
          </a:extLst>
        </xdr:cNvPr>
        <xdr:cNvCxnSpPr/>
      </xdr:nvCxnSpPr>
      <xdr:spPr>
        <a:xfrm>
          <a:off x="16459200" y="13716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800" name="テキスト ボックス 799">
          <a:extLst>
            <a:ext uri="{FF2B5EF4-FFF2-40B4-BE49-F238E27FC236}">
              <a16:creationId xmlns:a16="http://schemas.microsoft.com/office/drawing/2014/main" xmlns="" id="{412E70F3-5579-477B-9E21-66C8531FA416}"/>
            </a:ext>
          </a:extLst>
        </xdr:cNvPr>
        <xdr:cNvSpPr txBox="1"/>
      </xdr:nvSpPr>
      <xdr:spPr>
        <a:xfrm>
          <a:off x="16047266" y="13571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801" name="直線コネクタ 800">
          <a:extLst>
            <a:ext uri="{FF2B5EF4-FFF2-40B4-BE49-F238E27FC236}">
              <a16:creationId xmlns:a16="http://schemas.microsoft.com/office/drawing/2014/main" xmlns="" id="{7C021949-F565-4141-A7C3-AA13FC94D1E5}"/>
            </a:ext>
          </a:extLst>
        </xdr:cNvPr>
        <xdr:cNvCxnSpPr/>
      </xdr:nvCxnSpPr>
      <xdr:spPr>
        <a:xfrm>
          <a:off x="16459200" y="1333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802" name="テキスト ボックス 801">
          <a:extLst>
            <a:ext uri="{FF2B5EF4-FFF2-40B4-BE49-F238E27FC236}">
              <a16:creationId xmlns:a16="http://schemas.microsoft.com/office/drawing/2014/main" xmlns="" id="{0B816FA6-FAF2-4441-8B24-08DE7C6C7131}"/>
            </a:ext>
          </a:extLst>
        </xdr:cNvPr>
        <xdr:cNvSpPr txBox="1"/>
      </xdr:nvSpPr>
      <xdr:spPr>
        <a:xfrm>
          <a:off x="16047266" y="13194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803" name="直線コネクタ 802">
          <a:extLst>
            <a:ext uri="{FF2B5EF4-FFF2-40B4-BE49-F238E27FC236}">
              <a16:creationId xmlns:a16="http://schemas.microsoft.com/office/drawing/2014/main" xmlns="" id="{EB1407EB-F86A-4073-B6FD-24C9E70FC6A6}"/>
            </a:ext>
          </a:extLst>
        </xdr:cNvPr>
        <xdr:cNvCxnSpPr/>
      </xdr:nvCxnSpPr>
      <xdr:spPr>
        <a:xfrm>
          <a:off x="16459200" y="1295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804" name="テキスト ボックス 803">
          <a:extLst>
            <a:ext uri="{FF2B5EF4-FFF2-40B4-BE49-F238E27FC236}">
              <a16:creationId xmlns:a16="http://schemas.microsoft.com/office/drawing/2014/main" xmlns="" id="{D2A182BE-219B-4467-A0AB-DBCEBF4EFFF4}"/>
            </a:ext>
          </a:extLst>
        </xdr:cNvPr>
        <xdr:cNvSpPr txBox="1"/>
      </xdr:nvSpPr>
      <xdr:spPr>
        <a:xfrm>
          <a:off x="16047266" y="1281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805" name="【児童館】&#10;一人当たり面積グラフ枠">
          <a:extLst>
            <a:ext uri="{FF2B5EF4-FFF2-40B4-BE49-F238E27FC236}">
              <a16:creationId xmlns:a16="http://schemas.microsoft.com/office/drawing/2014/main" xmlns="" id="{9819F50A-9652-4884-8B62-C841B11BAAFF}"/>
            </a:ext>
          </a:extLst>
        </xdr:cNvPr>
        <xdr:cNvSpPr/>
      </xdr:nvSpPr>
      <xdr:spPr>
        <a:xfrm>
          <a:off x="16459200" y="1295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152400</xdr:rowOff>
    </xdr:from>
    <xdr:to>
      <xdr:col>116</xdr:col>
      <xdr:colOff>62864</xdr:colOff>
      <xdr:row>86</xdr:row>
      <xdr:rowOff>63500</xdr:rowOff>
    </xdr:to>
    <xdr:cxnSp macro="">
      <xdr:nvCxnSpPr>
        <xdr:cNvPr id="806" name="直線コネクタ 805">
          <a:extLst>
            <a:ext uri="{FF2B5EF4-FFF2-40B4-BE49-F238E27FC236}">
              <a16:creationId xmlns:a16="http://schemas.microsoft.com/office/drawing/2014/main" xmlns="" id="{0E6B681A-194A-474D-A683-594A72CEAEF0}"/>
            </a:ext>
          </a:extLst>
        </xdr:cNvPr>
        <xdr:cNvCxnSpPr/>
      </xdr:nvCxnSpPr>
      <xdr:spPr>
        <a:xfrm flipV="1">
          <a:off x="19947254" y="13525500"/>
          <a:ext cx="0" cy="12788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67327</xdr:rowOff>
    </xdr:from>
    <xdr:ext cx="469744" cy="259045"/>
    <xdr:sp macro="" textlink="">
      <xdr:nvSpPr>
        <xdr:cNvPr id="807" name="【児童館】&#10;一人当たり面積最小値テキスト">
          <a:extLst>
            <a:ext uri="{FF2B5EF4-FFF2-40B4-BE49-F238E27FC236}">
              <a16:creationId xmlns:a16="http://schemas.microsoft.com/office/drawing/2014/main" xmlns="" id="{8EBEB28F-837C-477D-9A86-3BC8C8026836}"/>
            </a:ext>
          </a:extLst>
        </xdr:cNvPr>
        <xdr:cNvSpPr txBox="1"/>
      </xdr:nvSpPr>
      <xdr:spPr>
        <a:xfrm>
          <a:off x="19985990" y="148101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63500</xdr:rowOff>
    </xdr:from>
    <xdr:to>
      <xdr:col>116</xdr:col>
      <xdr:colOff>152400</xdr:colOff>
      <xdr:row>86</xdr:row>
      <xdr:rowOff>63500</xdr:rowOff>
    </xdr:to>
    <xdr:cxnSp macro="">
      <xdr:nvCxnSpPr>
        <xdr:cNvPr id="808" name="直線コネクタ 807">
          <a:extLst>
            <a:ext uri="{FF2B5EF4-FFF2-40B4-BE49-F238E27FC236}">
              <a16:creationId xmlns:a16="http://schemas.microsoft.com/office/drawing/2014/main" xmlns="" id="{BC7F8FDA-B0FD-4D65-8A89-83A23A277003}"/>
            </a:ext>
          </a:extLst>
        </xdr:cNvPr>
        <xdr:cNvCxnSpPr/>
      </xdr:nvCxnSpPr>
      <xdr:spPr>
        <a:xfrm>
          <a:off x="19885660" y="1480439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99077</xdr:rowOff>
    </xdr:from>
    <xdr:ext cx="469744" cy="259045"/>
    <xdr:sp macro="" textlink="">
      <xdr:nvSpPr>
        <xdr:cNvPr id="809" name="【児童館】&#10;一人当たり面積最大値テキスト">
          <a:extLst>
            <a:ext uri="{FF2B5EF4-FFF2-40B4-BE49-F238E27FC236}">
              <a16:creationId xmlns:a16="http://schemas.microsoft.com/office/drawing/2014/main" xmlns="" id="{1DEB9A11-F191-4A53-9C5D-B645780F2993}"/>
            </a:ext>
          </a:extLst>
        </xdr:cNvPr>
        <xdr:cNvSpPr txBox="1"/>
      </xdr:nvSpPr>
      <xdr:spPr>
        <a:xfrm>
          <a:off x="19985990" y="132969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152400</xdr:rowOff>
    </xdr:from>
    <xdr:to>
      <xdr:col>116</xdr:col>
      <xdr:colOff>152400</xdr:colOff>
      <xdr:row>78</xdr:row>
      <xdr:rowOff>152400</xdr:rowOff>
    </xdr:to>
    <xdr:cxnSp macro="">
      <xdr:nvCxnSpPr>
        <xdr:cNvPr id="810" name="直線コネクタ 809">
          <a:extLst>
            <a:ext uri="{FF2B5EF4-FFF2-40B4-BE49-F238E27FC236}">
              <a16:creationId xmlns:a16="http://schemas.microsoft.com/office/drawing/2014/main" xmlns="" id="{0A3A38D8-3992-416B-B32C-B7277DAFE77D}"/>
            </a:ext>
          </a:extLst>
        </xdr:cNvPr>
        <xdr:cNvCxnSpPr/>
      </xdr:nvCxnSpPr>
      <xdr:spPr>
        <a:xfrm>
          <a:off x="19885660" y="1352550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84</xdr:row>
      <xdr:rowOff>3827</xdr:rowOff>
    </xdr:from>
    <xdr:ext cx="469744" cy="259045"/>
    <xdr:sp macro="" textlink="">
      <xdr:nvSpPr>
        <xdr:cNvPr id="811" name="【児童館】&#10;一人当たり面積平均値テキスト">
          <a:extLst>
            <a:ext uri="{FF2B5EF4-FFF2-40B4-BE49-F238E27FC236}">
              <a16:creationId xmlns:a16="http://schemas.microsoft.com/office/drawing/2014/main" xmlns="" id="{D0875972-BF4C-43DA-81BB-6B3F4552DB98}"/>
            </a:ext>
          </a:extLst>
        </xdr:cNvPr>
        <xdr:cNvSpPr txBox="1"/>
      </xdr:nvSpPr>
      <xdr:spPr>
        <a:xfrm>
          <a:off x="19985990" y="1440753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25400</xdr:rowOff>
    </xdr:from>
    <xdr:to>
      <xdr:col>116</xdr:col>
      <xdr:colOff>114300</xdr:colOff>
      <xdr:row>84</xdr:row>
      <xdr:rowOff>127000</xdr:rowOff>
    </xdr:to>
    <xdr:sp macro="" textlink="">
      <xdr:nvSpPr>
        <xdr:cNvPr id="812" name="フローチャート: 判断 811">
          <a:extLst>
            <a:ext uri="{FF2B5EF4-FFF2-40B4-BE49-F238E27FC236}">
              <a16:creationId xmlns:a16="http://schemas.microsoft.com/office/drawing/2014/main" xmlns="" id="{0FE7C741-334E-4CA6-AE44-D0C5CEA728C7}"/>
            </a:ext>
          </a:extLst>
        </xdr:cNvPr>
        <xdr:cNvSpPr/>
      </xdr:nvSpPr>
      <xdr:spPr>
        <a:xfrm>
          <a:off x="19904710" y="14423390"/>
          <a:ext cx="9779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84</xdr:row>
      <xdr:rowOff>12700</xdr:rowOff>
    </xdr:from>
    <xdr:to>
      <xdr:col>112</xdr:col>
      <xdr:colOff>38100</xdr:colOff>
      <xdr:row>84</xdr:row>
      <xdr:rowOff>114300</xdr:rowOff>
    </xdr:to>
    <xdr:sp macro="" textlink="">
      <xdr:nvSpPr>
        <xdr:cNvPr id="813" name="フローチャート: 判断 812">
          <a:extLst>
            <a:ext uri="{FF2B5EF4-FFF2-40B4-BE49-F238E27FC236}">
              <a16:creationId xmlns:a16="http://schemas.microsoft.com/office/drawing/2014/main" xmlns="" id="{E69CDE50-5BB1-448A-B8E7-A64A1D21692C}"/>
            </a:ext>
          </a:extLst>
        </xdr:cNvPr>
        <xdr:cNvSpPr/>
      </xdr:nvSpPr>
      <xdr:spPr>
        <a:xfrm>
          <a:off x="19161760" y="14418310"/>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84</xdr:row>
      <xdr:rowOff>25400</xdr:rowOff>
    </xdr:from>
    <xdr:to>
      <xdr:col>107</xdr:col>
      <xdr:colOff>101600</xdr:colOff>
      <xdr:row>84</xdr:row>
      <xdr:rowOff>127000</xdr:rowOff>
    </xdr:to>
    <xdr:sp macro="" textlink="">
      <xdr:nvSpPr>
        <xdr:cNvPr id="814" name="フローチャート: 判断 813">
          <a:extLst>
            <a:ext uri="{FF2B5EF4-FFF2-40B4-BE49-F238E27FC236}">
              <a16:creationId xmlns:a16="http://schemas.microsoft.com/office/drawing/2014/main" xmlns="" id="{A391ED96-70F2-451D-BB32-A9ED46B170DF}"/>
            </a:ext>
          </a:extLst>
        </xdr:cNvPr>
        <xdr:cNvSpPr/>
      </xdr:nvSpPr>
      <xdr:spPr>
        <a:xfrm>
          <a:off x="18345150" y="14423390"/>
          <a:ext cx="9779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84</xdr:row>
      <xdr:rowOff>25400</xdr:rowOff>
    </xdr:from>
    <xdr:to>
      <xdr:col>102</xdr:col>
      <xdr:colOff>165100</xdr:colOff>
      <xdr:row>84</xdr:row>
      <xdr:rowOff>127000</xdr:rowOff>
    </xdr:to>
    <xdr:sp macro="" textlink="">
      <xdr:nvSpPr>
        <xdr:cNvPr id="815" name="フローチャート: 判断 814">
          <a:extLst>
            <a:ext uri="{FF2B5EF4-FFF2-40B4-BE49-F238E27FC236}">
              <a16:creationId xmlns:a16="http://schemas.microsoft.com/office/drawing/2014/main" xmlns="" id="{1D2D67E1-98F2-4F19-ABC1-80686D234A8A}"/>
            </a:ext>
          </a:extLst>
        </xdr:cNvPr>
        <xdr:cNvSpPr/>
      </xdr:nvSpPr>
      <xdr:spPr>
        <a:xfrm>
          <a:off x="17547590" y="14423390"/>
          <a:ext cx="10922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84</xdr:row>
      <xdr:rowOff>50800</xdr:rowOff>
    </xdr:from>
    <xdr:to>
      <xdr:col>98</xdr:col>
      <xdr:colOff>38100</xdr:colOff>
      <xdr:row>84</xdr:row>
      <xdr:rowOff>152400</xdr:rowOff>
    </xdr:to>
    <xdr:sp macro="" textlink="">
      <xdr:nvSpPr>
        <xdr:cNvPr id="816" name="フローチャート: 判断 815">
          <a:extLst>
            <a:ext uri="{FF2B5EF4-FFF2-40B4-BE49-F238E27FC236}">
              <a16:creationId xmlns:a16="http://schemas.microsoft.com/office/drawing/2014/main" xmlns="" id="{02A86315-82B0-47C5-9239-39EFA23C1FEC}"/>
            </a:ext>
          </a:extLst>
        </xdr:cNvPr>
        <xdr:cNvSpPr/>
      </xdr:nvSpPr>
      <xdr:spPr>
        <a:xfrm>
          <a:off x="16761460" y="14456410"/>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817" name="テキスト ボックス 816">
          <a:extLst>
            <a:ext uri="{FF2B5EF4-FFF2-40B4-BE49-F238E27FC236}">
              <a16:creationId xmlns:a16="http://schemas.microsoft.com/office/drawing/2014/main" xmlns="" id="{EC1ACB69-C460-44E5-B1EA-D24EE6938907}"/>
            </a:ext>
          </a:extLst>
        </xdr:cNvPr>
        <xdr:cNvSpPr txBox="1"/>
      </xdr:nvSpPr>
      <xdr:spPr>
        <a:xfrm>
          <a:off x="1977644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818" name="テキスト ボックス 817">
          <a:extLst>
            <a:ext uri="{FF2B5EF4-FFF2-40B4-BE49-F238E27FC236}">
              <a16:creationId xmlns:a16="http://schemas.microsoft.com/office/drawing/2014/main" xmlns="" id="{5CA50918-A543-406C-96AE-602A00B7F714}"/>
            </a:ext>
          </a:extLst>
        </xdr:cNvPr>
        <xdr:cNvSpPr txBox="1"/>
      </xdr:nvSpPr>
      <xdr:spPr>
        <a:xfrm>
          <a:off x="190334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819" name="テキスト ボックス 818">
          <a:extLst>
            <a:ext uri="{FF2B5EF4-FFF2-40B4-BE49-F238E27FC236}">
              <a16:creationId xmlns:a16="http://schemas.microsoft.com/office/drawing/2014/main" xmlns="" id="{A95B60BB-73EC-420D-93A9-2CD189427262}"/>
            </a:ext>
          </a:extLst>
        </xdr:cNvPr>
        <xdr:cNvSpPr txBox="1"/>
      </xdr:nvSpPr>
      <xdr:spPr>
        <a:xfrm>
          <a:off x="182283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820" name="テキスト ボックス 819">
          <a:extLst>
            <a:ext uri="{FF2B5EF4-FFF2-40B4-BE49-F238E27FC236}">
              <a16:creationId xmlns:a16="http://schemas.microsoft.com/office/drawing/2014/main" xmlns="" id="{A283A455-9CD1-4DF0-B44A-8340DC091B57}"/>
            </a:ext>
          </a:extLst>
        </xdr:cNvPr>
        <xdr:cNvSpPr txBox="1"/>
      </xdr:nvSpPr>
      <xdr:spPr>
        <a:xfrm>
          <a:off x="174307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821" name="テキスト ボックス 820">
          <a:extLst>
            <a:ext uri="{FF2B5EF4-FFF2-40B4-BE49-F238E27FC236}">
              <a16:creationId xmlns:a16="http://schemas.microsoft.com/office/drawing/2014/main" xmlns="" id="{DF5459EA-022C-4011-AA0D-890C225E0B5F}"/>
            </a:ext>
          </a:extLst>
        </xdr:cNvPr>
        <xdr:cNvSpPr txBox="1"/>
      </xdr:nvSpPr>
      <xdr:spPr>
        <a:xfrm>
          <a:off x="166331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31750</xdr:rowOff>
    </xdr:from>
    <xdr:to>
      <xdr:col>116</xdr:col>
      <xdr:colOff>114300</xdr:colOff>
      <xdr:row>83</xdr:row>
      <xdr:rowOff>133350</xdr:rowOff>
    </xdr:to>
    <xdr:sp macro="" textlink="">
      <xdr:nvSpPr>
        <xdr:cNvPr id="822" name="楕円 821">
          <a:extLst>
            <a:ext uri="{FF2B5EF4-FFF2-40B4-BE49-F238E27FC236}">
              <a16:creationId xmlns:a16="http://schemas.microsoft.com/office/drawing/2014/main" xmlns="" id="{BF9EF1F8-F1A8-407A-A28E-27CC06CCBC37}"/>
            </a:ext>
          </a:extLst>
        </xdr:cNvPr>
        <xdr:cNvSpPr/>
      </xdr:nvSpPr>
      <xdr:spPr>
        <a:xfrm>
          <a:off x="19904710" y="14260195"/>
          <a:ext cx="97790"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82</xdr:row>
      <xdr:rowOff>54627</xdr:rowOff>
    </xdr:from>
    <xdr:ext cx="469744" cy="259045"/>
    <xdr:sp macro="" textlink="">
      <xdr:nvSpPr>
        <xdr:cNvPr id="823" name="【児童館】&#10;一人当たり面積該当値テキスト">
          <a:extLst>
            <a:ext uri="{FF2B5EF4-FFF2-40B4-BE49-F238E27FC236}">
              <a16:creationId xmlns:a16="http://schemas.microsoft.com/office/drawing/2014/main" xmlns="" id="{3F136B66-BD0D-4D58-AC60-42F323D233DD}"/>
            </a:ext>
          </a:extLst>
        </xdr:cNvPr>
        <xdr:cNvSpPr txBox="1"/>
      </xdr:nvSpPr>
      <xdr:spPr>
        <a:xfrm>
          <a:off x="19985990" y="141173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84</xdr:row>
      <xdr:rowOff>12700</xdr:rowOff>
    </xdr:from>
    <xdr:to>
      <xdr:col>112</xdr:col>
      <xdr:colOff>38100</xdr:colOff>
      <xdr:row>84</xdr:row>
      <xdr:rowOff>114300</xdr:rowOff>
    </xdr:to>
    <xdr:sp macro="" textlink="">
      <xdr:nvSpPr>
        <xdr:cNvPr id="824" name="楕円 823">
          <a:extLst>
            <a:ext uri="{FF2B5EF4-FFF2-40B4-BE49-F238E27FC236}">
              <a16:creationId xmlns:a16="http://schemas.microsoft.com/office/drawing/2014/main" xmlns="" id="{D1F732D6-E689-49D5-BBB5-A26AACF8696D}"/>
            </a:ext>
          </a:extLst>
        </xdr:cNvPr>
        <xdr:cNvSpPr/>
      </xdr:nvSpPr>
      <xdr:spPr>
        <a:xfrm>
          <a:off x="19161760" y="14418310"/>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83</xdr:row>
      <xdr:rowOff>82550</xdr:rowOff>
    </xdr:from>
    <xdr:to>
      <xdr:col>116</xdr:col>
      <xdr:colOff>63500</xdr:colOff>
      <xdr:row>84</xdr:row>
      <xdr:rowOff>63500</xdr:rowOff>
    </xdr:to>
    <xdr:cxnSp macro="">
      <xdr:nvCxnSpPr>
        <xdr:cNvPr id="825" name="直線コネクタ 824">
          <a:extLst>
            <a:ext uri="{FF2B5EF4-FFF2-40B4-BE49-F238E27FC236}">
              <a16:creationId xmlns:a16="http://schemas.microsoft.com/office/drawing/2014/main" xmlns="" id="{D61797B9-2290-4E14-8E3D-C0A2893CE685}"/>
            </a:ext>
          </a:extLst>
        </xdr:cNvPr>
        <xdr:cNvCxnSpPr/>
      </xdr:nvCxnSpPr>
      <xdr:spPr>
        <a:xfrm flipV="1">
          <a:off x="19204940" y="14314805"/>
          <a:ext cx="742950" cy="146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84</xdr:row>
      <xdr:rowOff>50800</xdr:rowOff>
    </xdr:from>
    <xdr:to>
      <xdr:col>107</xdr:col>
      <xdr:colOff>101600</xdr:colOff>
      <xdr:row>84</xdr:row>
      <xdr:rowOff>152400</xdr:rowOff>
    </xdr:to>
    <xdr:sp macro="" textlink="">
      <xdr:nvSpPr>
        <xdr:cNvPr id="826" name="楕円 825">
          <a:extLst>
            <a:ext uri="{FF2B5EF4-FFF2-40B4-BE49-F238E27FC236}">
              <a16:creationId xmlns:a16="http://schemas.microsoft.com/office/drawing/2014/main" xmlns="" id="{3ECA2694-4AEF-4560-ADDA-53B6A5A36875}"/>
            </a:ext>
          </a:extLst>
        </xdr:cNvPr>
        <xdr:cNvSpPr/>
      </xdr:nvSpPr>
      <xdr:spPr>
        <a:xfrm>
          <a:off x="18345150" y="14456410"/>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84</xdr:row>
      <xdr:rowOff>63500</xdr:rowOff>
    </xdr:from>
    <xdr:to>
      <xdr:col>111</xdr:col>
      <xdr:colOff>177800</xdr:colOff>
      <xdr:row>84</xdr:row>
      <xdr:rowOff>101600</xdr:rowOff>
    </xdr:to>
    <xdr:cxnSp macro="">
      <xdr:nvCxnSpPr>
        <xdr:cNvPr id="827" name="直線コネクタ 826">
          <a:extLst>
            <a:ext uri="{FF2B5EF4-FFF2-40B4-BE49-F238E27FC236}">
              <a16:creationId xmlns:a16="http://schemas.microsoft.com/office/drawing/2014/main" xmlns="" id="{30B6943D-3F24-49C1-99F8-7DDFFAE3C561}"/>
            </a:ext>
          </a:extLst>
        </xdr:cNvPr>
        <xdr:cNvCxnSpPr/>
      </xdr:nvCxnSpPr>
      <xdr:spPr>
        <a:xfrm flipV="1">
          <a:off x="18399760" y="14461490"/>
          <a:ext cx="80518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84</xdr:row>
      <xdr:rowOff>50800</xdr:rowOff>
    </xdr:from>
    <xdr:to>
      <xdr:col>102</xdr:col>
      <xdr:colOff>165100</xdr:colOff>
      <xdr:row>84</xdr:row>
      <xdr:rowOff>152400</xdr:rowOff>
    </xdr:to>
    <xdr:sp macro="" textlink="">
      <xdr:nvSpPr>
        <xdr:cNvPr id="828" name="楕円 827">
          <a:extLst>
            <a:ext uri="{FF2B5EF4-FFF2-40B4-BE49-F238E27FC236}">
              <a16:creationId xmlns:a16="http://schemas.microsoft.com/office/drawing/2014/main" xmlns="" id="{D757E7B1-B9A9-4C76-A2CD-81E144A4081A}"/>
            </a:ext>
          </a:extLst>
        </xdr:cNvPr>
        <xdr:cNvSpPr/>
      </xdr:nvSpPr>
      <xdr:spPr>
        <a:xfrm>
          <a:off x="17547590" y="14456410"/>
          <a:ext cx="10922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84</xdr:row>
      <xdr:rowOff>101600</xdr:rowOff>
    </xdr:from>
    <xdr:to>
      <xdr:col>107</xdr:col>
      <xdr:colOff>50800</xdr:colOff>
      <xdr:row>84</xdr:row>
      <xdr:rowOff>101600</xdr:rowOff>
    </xdr:to>
    <xdr:cxnSp macro="">
      <xdr:nvCxnSpPr>
        <xdr:cNvPr id="829" name="直線コネクタ 828">
          <a:extLst>
            <a:ext uri="{FF2B5EF4-FFF2-40B4-BE49-F238E27FC236}">
              <a16:creationId xmlns:a16="http://schemas.microsoft.com/office/drawing/2014/main" xmlns="" id="{380780FC-5D06-4E2B-B01A-258B5162C532}"/>
            </a:ext>
          </a:extLst>
        </xdr:cNvPr>
        <xdr:cNvCxnSpPr/>
      </xdr:nvCxnSpPr>
      <xdr:spPr>
        <a:xfrm>
          <a:off x="17602200" y="14499590"/>
          <a:ext cx="79756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84</xdr:row>
      <xdr:rowOff>63500</xdr:rowOff>
    </xdr:from>
    <xdr:to>
      <xdr:col>98</xdr:col>
      <xdr:colOff>38100</xdr:colOff>
      <xdr:row>84</xdr:row>
      <xdr:rowOff>165100</xdr:rowOff>
    </xdr:to>
    <xdr:sp macro="" textlink="">
      <xdr:nvSpPr>
        <xdr:cNvPr id="830" name="楕円 829">
          <a:extLst>
            <a:ext uri="{FF2B5EF4-FFF2-40B4-BE49-F238E27FC236}">
              <a16:creationId xmlns:a16="http://schemas.microsoft.com/office/drawing/2014/main" xmlns="" id="{6B0C0DB7-E775-4969-B716-7CBCC36FBEAA}"/>
            </a:ext>
          </a:extLst>
        </xdr:cNvPr>
        <xdr:cNvSpPr/>
      </xdr:nvSpPr>
      <xdr:spPr>
        <a:xfrm>
          <a:off x="16761460" y="14461490"/>
          <a:ext cx="78740" cy="10922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84</xdr:row>
      <xdr:rowOff>101600</xdr:rowOff>
    </xdr:from>
    <xdr:to>
      <xdr:col>102</xdr:col>
      <xdr:colOff>114300</xdr:colOff>
      <xdr:row>84</xdr:row>
      <xdr:rowOff>114300</xdr:rowOff>
    </xdr:to>
    <xdr:cxnSp macro="">
      <xdr:nvCxnSpPr>
        <xdr:cNvPr id="831" name="直線コネクタ 830">
          <a:extLst>
            <a:ext uri="{FF2B5EF4-FFF2-40B4-BE49-F238E27FC236}">
              <a16:creationId xmlns:a16="http://schemas.microsoft.com/office/drawing/2014/main" xmlns="" id="{6E1A2A72-2421-40CB-9572-CA4479848463}"/>
            </a:ext>
          </a:extLst>
        </xdr:cNvPr>
        <xdr:cNvCxnSpPr/>
      </xdr:nvCxnSpPr>
      <xdr:spPr>
        <a:xfrm flipV="1">
          <a:off x="16804640" y="14499590"/>
          <a:ext cx="797560" cy="16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105427</xdr:rowOff>
    </xdr:from>
    <xdr:ext cx="469744" cy="259045"/>
    <xdr:sp macro="" textlink="">
      <xdr:nvSpPr>
        <xdr:cNvPr id="832" name="n_1aveValue【児童館】&#10;一人当たり面積">
          <a:extLst>
            <a:ext uri="{FF2B5EF4-FFF2-40B4-BE49-F238E27FC236}">
              <a16:creationId xmlns:a16="http://schemas.microsoft.com/office/drawing/2014/main" xmlns="" id="{287A0138-57DE-4B1D-8EEA-0B0FC6511A68}"/>
            </a:ext>
          </a:extLst>
        </xdr:cNvPr>
        <xdr:cNvSpPr txBox="1"/>
      </xdr:nvSpPr>
      <xdr:spPr>
        <a:xfrm>
          <a:off x="18982132" y="14505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143527</xdr:rowOff>
    </xdr:from>
    <xdr:ext cx="469744" cy="259045"/>
    <xdr:sp macro="" textlink="">
      <xdr:nvSpPr>
        <xdr:cNvPr id="833" name="n_2aveValue【児童館】&#10;一人当たり面積">
          <a:extLst>
            <a:ext uri="{FF2B5EF4-FFF2-40B4-BE49-F238E27FC236}">
              <a16:creationId xmlns:a16="http://schemas.microsoft.com/office/drawing/2014/main" xmlns="" id="{81DD02E6-E59D-4813-A865-1251A0D3234C}"/>
            </a:ext>
          </a:extLst>
        </xdr:cNvPr>
        <xdr:cNvSpPr txBox="1"/>
      </xdr:nvSpPr>
      <xdr:spPr>
        <a:xfrm>
          <a:off x="18182032" y="142005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143527</xdr:rowOff>
    </xdr:from>
    <xdr:ext cx="469744" cy="259045"/>
    <xdr:sp macro="" textlink="">
      <xdr:nvSpPr>
        <xdr:cNvPr id="834" name="n_3aveValue【児童館】&#10;一人当たり面積">
          <a:extLst>
            <a:ext uri="{FF2B5EF4-FFF2-40B4-BE49-F238E27FC236}">
              <a16:creationId xmlns:a16="http://schemas.microsoft.com/office/drawing/2014/main" xmlns="" id="{CBD0037E-911A-4870-9F64-8A175A3DDC02}"/>
            </a:ext>
          </a:extLst>
        </xdr:cNvPr>
        <xdr:cNvSpPr txBox="1"/>
      </xdr:nvSpPr>
      <xdr:spPr>
        <a:xfrm>
          <a:off x="17384472" y="142005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168927</xdr:rowOff>
    </xdr:from>
    <xdr:ext cx="469744" cy="259045"/>
    <xdr:sp macro="" textlink="">
      <xdr:nvSpPr>
        <xdr:cNvPr id="835" name="n_4aveValue【児童館】&#10;一人当たり面積">
          <a:extLst>
            <a:ext uri="{FF2B5EF4-FFF2-40B4-BE49-F238E27FC236}">
              <a16:creationId xmlns:a16="http://schemas.microsoft.com/office/drawing/2014/main" xmlns="" id="{FBCEA740-63A6-48FF-879A-BE3F65CF16E6}"/>
            </a:ext>
          </a:extLst>
        </xdr:cNvPr>
        <xdr:cNvSpPr txBox="1"/>
      </xdr:nvSpPr>
      <xdr:spPr>
        <a:xfrm>
          <a:off x="16588817" y="14231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82</xdr:row>
      <xdr:rowOff>130827</xdr:rowOff>
    </xdr:from>
    <xdr:ext cx="469744" cy="259045"/>
    <xdr:sp macro="" textlink="">
      <xdr:nvSpPr>
        <xdr:cNvPr id="836" name="n_1mainValue【児童館】&#10;一人当たり面積">
          <a:extLst>
            <a:ext uri="{FF2B5EF4-FFF2-40B4-BE49-F238E27FC236}">
              <a16:creationId xmlns:a16="http://schemas.microsoft.com/office/drawing/2014/main" xmlns="" id="{E48943E2-95E7-4BE2-AB21-C2C7AED7325F}"/>
            </a:ext>
          </a:extLst>
        </xdr:cNvPr>
        <xdr:cNvSpPr txBox="1"/>
      </xdr:nvSpPr>
      <xdr:spPr>
        <a:xfrm>
          <a:off x="18982132" y="14193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143527</xdr:rowOff>
    </xdr:from>
    <xdr:ext cx="469744" cy="259045"/>
    <xdr:sp macro="" textlink="">
      <xdr:nvSpPr>
        <xdr:cNvPr id="837" name="n_2mainValue【児童館】&#10;一人当たり面積">
          <a:extLst>
            <a:ext uri="{FF2B5EF4-FFF2-40B4-BE49-F238E27FC236}">
              <a16:creationId xmlns:a16="http://schemas.microsoft.com/office/drawing/2014/main" xmlns="" id="{183B10FE-DD42-4DBC-B004-D4D7FD378719}"/>
            </a:ext>
          </a:extLst>
        </xdr:cNvPr>
        <xdr:cNvSpPr txBox="1"/>
      </xdr:nvSpPr>
      <xdr:spPr>
        <a:xfrm>
          <a:off x="18182032" y="145434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143527</xdr:rowOff>
    </xdr:from>
    <xdr:ext cx="469744" cy="259045"/>
    <xdr:sp macro="" textlink="">
      <xdr:nvSpPr>
        <xdr:cNvPr id="838" name="n_3mainValue【児童館】&#10;一人当たり面積">
          <a:extLst>
            <a:ext uri="{FF2B5EF4-FFF2-40B4-BE49-F238E27FC236}">
              <a16:creationId xmlns:a16="http://schemas.microsoft.com/office/drawing/2014/main" xmlns="" id="{6C92805F-9813-45DD-ABF7-0805133A4B9B}"/>
            </a:ext>
          </a:extLst>
        </xdr:cNvPr>
        <xdr:cNvSpPr txBox="1"/>
      </xdr:nvSpPr>
      <xdr:spPr>
        <a:xfrm>
          <a:off x="17384472" y="145434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156227</xdr:rowOff>
    </xdr:from>
    <xdr:ext cx="469744" cy="259045"/>
    <xdr:sp macro="" textlink="">
      <xdr:nvSpPr>
        <xdr:cNvPr id="839" name="n_4mainValue【児童館】&#10;一人当たり面積">
          <a:extLst>
            <a:ext uri="{FF2B5EF4-FFF2-40B4-BE49-F238E27FC236}">
              <a16:creationId xmlns:a16="http://schemas.microsoft.com/office/drawing/2014/main" xmlns="" id="{815112E1-DBEC-4872-84F4-9927E90F4228}"/>
            </a:ext>
          </a:extLst>
        </xdr:cNvPr>
        <xdr:cNvSpPr txBox="1"/>
      </xdr:nvSpPr>
      <xdr:spPr>
        <a:xfrm>
          <a:off x="16588817" y="145599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840" name="正方形/長方形 839">
          <a:extLst>
            <a:ext uri="{FF2B5EF4-FFF2-40B4-BE49-F238E27FC236}">
              <a16:creationId xmlns:a16="http://schemas.microsoft.com/office/drawing/2014/main" xmlns="" id="{F56CCF65-9242-4094-A86E-5631F13A1AA9}"/>
            </a:ext>
          </a:extLst>
        </xdr:cNvPr>
        <xdr:cNvSpPr/>
      </xdr:nvSpPr>
      <xdr:spPr>
        <a:xfrm>
          <a:off x="11203940" y="1561719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841" name="正方形/長方形 840">
          <a:extLst>
            <a:ext uri="{FF2B5EF4-FFF2-40B4-BE49-F238E27FC236}">
              <a16:creationId xmlns:a16="http://schemas.microsoft.com/office/drawing/2014/main" xmlns="" id="{A7E2A862-5795-4E5E-BD7E-FA154F568BF7}"/>
            </a:ext>
          </a:extLst>
        </xdr:cNvPr>
        <xdr:cNvSpPr/>
      </xdr:nvSpPr>
      <xdr:spPr>
        <a:xfrm>
          <a:off x="113157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842" name="正方形/長方形 841">
          <a:extLst>
            <a:ext uri="{FF2B5EF4-FFF2-40B4-BE49-F238E27FC236}">
              <a16:creationId xmlns:a16="http://schemas.microsoft.com/office/drawing/2014/main" xmlns="" id="{42A5E6F1-C1D0-401E-ADA9-221FCEE57896}"/>
            </a:ext>
          </a:extLst>
        </xdr:cNvPr>
        <xdr:cNvSpPr/>
      </xdr:nvSpPr>
      <xdr:spPr>
        <a:xfrm>
          <a:off x="113157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843" name="正方形/長方形 842">
          <a:extLst>
            <a:ext uri="{FF2B5EF4-FFF2-40B4-BE49-F238E27FC236}">
              <a16:creationId xmlns:a16="http://schemas.microsoft.com/office/drawing/2014/main" xmlns="" id="{411F9B2E-E52B-4202-951A-79AF1A00C808}"/>
            </a:ext>
          </a:extLst>
        </xdr:cNvPr>
        <xdr:cNvSpPr/>
      </xdr:nvSpPr>
      <xdr:spPr>
        <a:xfrm>
          <a:off x="1223264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844" name="正方形/長方形 843">
          <a:extLst>
            <a:ext uri="{FF2B5EF4-FFF2-40B4-BE49-F238E27FC236}">
              <a16:creationId xmlns:a16="http://schemas.microsoft.com/office/drawing/2014/main" xmlns="" id="{549895E9-1B81-41F3-BAD7-17E4218C4ECA}"/>
            </a:ext>
          </a:extLst>
        </xdr:cNvPr>
        <xdr:cNvSpPr/>
      </xdr:nvSpPr>
      <xdr:spPr>
        <a:xfrm>
          <a:off x="1223264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845" name="正方形/長方形 844">
          <a:extLst>
            <a:ext uri="{FF2B5EF4-FFF2-40B4-BE49-F238E27FC236}">
              <a16:creationId xmlns:a16="http://schemas.microsoft.com/office/drawing/2014/main" xmlns="" id="{356BD246-B7BE-4535-A63E-FD1D63890AA9}"/>
            </a:ext>
          </a:extLst>
        </xdr:cNvPr>
        <xdr:cNvSpPr/>
      </xdr:nvSpPr>
      <xdr:spPr>
        <a:xfrm>
          <a:off x="1326134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46" name="正方形/長方形 845">
          <a:extLst>
            <a:ext uri="{FF2B5EF4-FFF2-40B4-BE49-F238E27FC236}">
              <a16:creationId xmlns:a16="http://schemas.microsoft.com/office/drawing/2014/main" xmlns="" id="{F10628E4-6BFB-4EEB-905F-A0B86468B430}"/>
            </a:ext>
          </a:extLst>
        </xdr:cNvPr>
        <xdr:cNvSpPr/>
      </xdr:nvSpPr>
      <xdr:spPr>
        <a:xfrm>
          <a:off x="1326134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47" name="正方形/長方形 846">
          <a:extLst>
            <a:ext uri="{FF2B5EF4-FFF2-40B4-BE49-F238E27FC236}">
              <a16:creationId xmlns:a16="http://schemas.microsoft.com/office/drawing/2014/main" xmlns="" id="{D661C0DD-79FA-4A66-B3BC-BBD1B356706E}"/>
            </a:ext>
          </a:extLst>
        </xdr:cNvPr>
        <xdr:cNvSpPr/>
      </xdr:nvSpPr>
      <xdr:spPr>
        <a:xfrm>
          <a:off x="11203940" y="1676019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48" name="テキスト ボックス 847">
          <a:extLst>
            <a:ext uri="{FF2B5EF4-FFF2-40B4-BE49-F238E27FC236}">
              <a16:creationId xmlns:a16="http://schemas.microsoft.com/office/drawing/2014/main" xmlns="" id="{BEDC95AF-592C-4CAB-B42E-FC1B331EF715}"/>
            </a:ext>
          </a:extLst>
        </xdr:cNvPr>
        <xdr:cNvSpPr txBox="1"/>
      </xdr:nvSpPr>
      <xdr:spPr>
        <a:xfrm>
          <a:off x="1116584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49" name="直線コネクタ 848">
          <a:extLst>
            <a:ext uri="{FF2B5EF4-FFF2-40B4-BE49-F238E27FC236}">
              <a16:creationId xmlns:a16="http://schemas.microsoft.com/office/drawing/2014/main" xmlns="" id="{F6C3B8CF-B454-4FD6-BFA2-4E97BE842841}"/>
            </a:ext>
          </a:extLst>
        </xdr:cNvPr>
        <xdr:cNvCxnSpPr/>
      </xdr:nvCxnSpPr>
      <xdr:spPr>
        <a:xfrm>
          <a:off x="11203940" y="19046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50" name="テキスト ボックス 849">
          <a:extLst>
            <a:ext uri="{FF2B5EF4-FFF2-40B4-BE49-F238E27FC236}">
              <a16:creationId xmlns:a16="http://schemas.microsoft.com/office/drawing/2014/main" xmlns="" id="{C542A6E8-5C08-4824-9D4B-8D2A85BA3F2E}"/>
            </a:ext>
          </a:extLst>
        </xdr:cNvPr>
        <xdr:cNvSpPr txBox="1"/>
      </xdr:nvSpPr>
      <xdr:spPr>
        <a:xfrm>
          <a:off x="10801531" y="1890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851" name="直線コネクタ 850">
          <a:extLst>
            <a:ext uri="{FF2B5EF4-FFF2-40B4-BE49-F238E27FC236}">
              <a16:creationId xmlns:a16="http://schemas.microsoft.com/office/drawing/2014/main" xmlns="" id="{6CF74E5D-B3D5-47F3-BE1F-735A151629CA}"/>
            </a:ext>
          </a:extLst>
        </xdr:cNvPr>
        <xdr:cNvCxnSpPr/>
      </xdr:nvCxnSpPr>
      <xdr:spPr>
        <a:xfrm>
          <a:off x="11203940" y="1866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852" name="テキスト ボックス 851">
          <a:extLst>
            <a:ext uri="{FF2B5EF4-FFF2-40B4-BE49-F238E27FC236}">
              <a16:creationId xmlns:a16="http://schemas.microsoft.com/office/drawing/2014/main" xmlns="" id="{FFAB9393-232C-4011-AE50-6BB16C40223E}"/>
            </a:ext>
          </a:extLst>
        </xdr:cNvPr>
        <xdr:cNvSpPr txBox="1"/>
      </xdr:nvSpPr>
      <xdr:spPr>
        <a:xfrm>
          <a:off x="10801531" y="18528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853" name="直線コネクタ 852">
          <a:extLst>
            <a:ext uri="{FF2B5EF4-FFF2-40B4-BE49-F238E27FC236}">
              <a16:creationId xmlns:a16="http://schemas.microsoft.com/office/drawing/2014/main" xmlns="" id="{9168A181-8C36-4CE0-BE88-2E93738CA801}"/>
            </a:ext>
          </a:extLst>
        </xdr:cNvPr>
        <xdr:cNvCxnSpPr/>
      </xdr:nvCxnSpPr>
      <xdr:spPr>
        <a:xfrm>
          <a:off x="11203940" y="1828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854" name="テキスト ボックス 853">
          <a:extLst>
            <a:ext uri="{FF2B5EF4-FFF2-40B4-BE49-F238E27FC236}">
              <a16:creationId xmlns:a16="http://schemas.microsoft.com/office/drawing/2014/main" xmlns="" id="{A4A892A3-46F7-4C94-84DE-A0F4AE73ACF3}"/>
            </a:ext>
          </a:extLst>
        </xdr:cNvPr>
        <xdr:cNvSpPr txBox="1"/>
      </xdr:nvSpPr>
      <xdr:spPr>
        <a:xfrm>
          <a:off x="10842791" y="18143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855" name="直線コネクタ 854">
          <a:extLst>
            <a:ext uri="{FF2B5EF4-FFF2-40B4-BE49-F238E27FC236}">
              <a16:creationId xmlns:a16="http://schemas.microsoft.com/office/drawing/2014/main" xmlns="" id="{F45483EC-B8EA-440C-8AE6-C728618DD2A8}"/>
            </a:ext>
          </a:extLst>
        </xdr:cNvPr>
        <xdr:cNvCxnSpPr/>
      </xdr:nvCxnSpPr>
      <xdr:spPr>
        <a:xfrm>
          <a:off x="11203940" y="1790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856" name="テキスト ボックス 855">
          <a:extLst>
            <a:ext uri="{FF2B5EF4-FFF2-40B4-BE49-F238E27FC236}">
              <a16:creationId xmlns:a16="http://schemas.microsoft.com/office/drawing/2014/main" xmlns="" id="{83A98CB1-3125-4533-87B6-FBAC113031DC}"/>
            </a:ext>
          </a:extLst>
        </xdr:cNvPr>
        <xdr:cNvSpPr txBox="1"/>
      </xdr:nvSpPr>
      <xdr:spPr>
        <a:xfrm>
          <a:off x="10842791" y="17762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857" name="直線コネクタ 856">
          <a:extLst>
            <a:ext uri="{FF2B5EF4-FFF2-40B4-BE49-F238E27FC236}">
              <a16:creationId xmlns:a16="http://schemas.microsoft.com/office/drawing/2014/main" xmlns="" id="{35FA4761-F1F2-47DA-8EBC-278393E9C4D0}"/>
            </a:ext>
          </a:extLst>
        </xdr:cNvPr>
        <xdr:cNvCxnSpPr/>
      </xdr:nvCxnSpPr>
      <xdr:spPr>
        <a:xfrm>
          <a:off x="11203940" y="17526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858" name="テキスト ボックス 857">
          <a:extLst>
            <a:ext uri="{FF2B5EF4-FFF2-40B4-BE49-F238E27FC236}">
              <a16:creationId xmlns:a16="http://schemas.microsoft.com/office/drawing/2014/main" xmlns="" id="{4915C106-3E08-42C9-80DD-05EF232E6A21}"/>
            </a:ext>
          </a:extLst>
        </xdr:cNvPr>
        <xdr:cNvSpPr txBox="1"/>
      </xdr:nvSpPr>
      <xdr:spPr>
        <a:xfrm>
          <a:off x="10842791" y="17381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859" name="直線コネクタ 858">
          <a:extLst>
            <a:ext uri="{FF2B5EF4-FFF2-40B4-BE49-F238E27FC236}">
              <a16:creationId xmlns:a16="http://schemas.microsoft.com/office/drawing/2014/main" xmlns="" id="{10AC1181-0350-444E-B7F0-B9F136318D27}"/>
            </a:ext>
          </a:extLst>
        </xdr:cNvPr>
        <xdr:cNvCxnSpPr/>
      </xdr:nvCxnSpPr>
      <xdr:spPr>
        <a:xfrm>
          <a:off x="11203940" y="17145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860" name="テキスト ボックス 859">
          <a:extLst>
            <a:ext uri="{FF2B5EF4-FFF2-40B4-BE49-F238E27FC236}">
              <a16:creationId xmlns:a16="http://schemas.microsoft.com/office/drawing/2014/main" xmlns="" id="{E31A4CC6-FB3B-4A6E-ACD5-B5D2F708E476}"/>
            </a:ext>
          </a:extLst>
        </xdr:cNvPr>
        <xdr:cNvSpPr txBox="1"/>
      </xdr:nvSpPr>
      <xdr:spPr>
        <a:xfrm>
          <a:off x="10842791" y="17000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61" name="直線コネクタ 860">
          <a:extLst>
            <a:ext uri="{FF2B5EF4-FFF2-40B4-BE49-F238E27FC236}">
              <a16:creationId xmlns:a16="http://schemas.microsoft.com/office/drawing/2014/main" xmlns="" id="{5B974A8F-DA1E-403F-BCDC-E51084D58D34}"/>
            </a:ext>
          </a:extLst>
        </xdr:cNvPr>
        <xdr:cNvCxnSpPr/>
      </xdr:nvCxnSpPr>
      <xdr:spPr>
        <a:xfrm>
          <a:off x="11203940" y="1676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862" name="テキスト ボックス 861">
          <a:extLst>
            <a:ext uri="{FF2B5EF4-FFF2-40B4-BE49-F238E27FC236}">
              <a16:creationId xmlns:a16="http://schemas.microsoft.com/office/drawing/2014/main" xmlns="" id="{F3904C5C-CFC7-48D3-94DF-CE0123533AF8}"/>
            </a:ext>
          </a:extLst>
        </xdr:cNvPr>
        <xdr:cNvSpPr txBox="1"/>
      </xdr:nvSpPr>
      <xdr:spPr>
        <a:xfrm>
          <a:off x="10905006" y="16623682"/>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863" name="【公民館】&#10;有形固定資産減価償却率グラフ枠">
          <a:extLst>
            <a:ext uri="{FF2B5EF4-FFF2-40B4-BE49-F238E27FC236}">
              <a16:creationId xmlns:a16="http://schemas.microsoft.com/office/drawing/2014/main" xmlns="" id="{959E80C0-1785-4386-A70D-5A0D30FF1B28}"/>
            </a:ext>
          </a:extLst>
        </xdr:cNvPr>
        <xdr:cNvSpPr/>
      </xdr:nvSpPr>
      <xdr:spPr>
        <a:xfrm>
          <a:off x="11203940" y="1676019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95250</xdr:rowOff>
    </xdr:from>
    <xdr:to>
      <xdr:col>85</xdr:col>
      <xdr:colOff>126364</xdr:colOff>
      <xdr:row>108</xdr:row>
      <xdr:rowOff>152400</xdr:rowOff>
    </xdr:to>
    <xdr:cxnSp macro="">
      <xdr:nvCxnSpPr>
        <xdr:cNvPr id="864" name="直線コネクタ 863">
          <a:extLst>
            <a:ext uri="{FF2B5EF4-FFF2-40B4-BE49-F238E27FC236}">
              <a16:creationId xmlns:a16="http://schemas.microsoft.com/office/drawing/2014/main" xmlns="" id="{10100F9B-6913-4ECB-B77B-F9A6F63480C7}"/>
            </a:ext>
          </a:extLst>
        </xdr:cNvPr>
        <xdr:cNvCxnSpPr/>
      </xdr:nvCxnSpPr>
      <xdr:spPr>
        <a:xfrm flipV="1">
          <a:off x="14703424" y="17064990"/>
          <a:ext cx="0" cy="16040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469744" cy="259045"/>
    <xdr:sp macro="" textlink="">
      <xdr:nvSpPr>
        <xdr:cNvPr id="865" name="【公民館】&#10;有形固定資産減価償却率最小値テキスト">
          <a:extLst>
            <a:ext uri="{FF2B5EF4-FFF2-40B4-BE49-F238E27FC236}">
              <a16:creationId xmlns:a16="http://schemas.microsoft.com/office/drawing/2014/main" xmlns="" id="{676643E7-BAAA-4E99-AEA0-1F93A21834CF}"/>
            </a:ext>
          </a:extLst>
        </xdr:cNvPr>
        <xdr:cNvSpPr txBox="1"/>
      </xdr:nvSpPr>
      <xdr:spPr>
        <a:xfrm>
          <a:off x="14742160" y="18674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866" name="直線コネクタ 865">
          <a:extLst>
            <a:ext uri="{FF2B5EF4-FFF2-40B4-BE49-F238E27FC236}">
              <a16:creationId xmlns:a16="http://schemas.microsoft.com/office/drawing/2014/main" xmlns="" id="{4ED5D2E3-FF15-4008-A3BF-8FB1D2A4A56A}"/>
            </a:ext>
          </a:extLst>
        </xdr:cNvPr>
        <xdr:cNvCxnSpPr/>
      </xdr:nvCxnSpPr>
      <xdr:spPr>
        <a:xfrm>
          <a:off x="14611350" y="1866900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41927</xdr:rowOff>
    </xdr:from>
    <xdr:ext cx="405111" cy="259045"/>
    <xdr:sp macro="" textlink="">
      <xdr:nvSpPr>
        <xdr:cNvPr id="867" name="【公民館】&#10;有形固定資産減価償却率最大値テキスト">
          <a:extLst>
            <a:ext uri="{FF2B5EF4-FFF2-40B4-BE49-F238E27FC236}">
              <a16:creationId xmlns:a16="http://schemas.microsoft.com/office/drawing/2014/main" xmlns="" id="{4BEC24C7-4F2E-42DA-AD07-26FEB08AB37B}"/>
            </a:ext>
          </a:extLst>
        </xdr:cNvPr>
        <xdr:cNvSpPr txBox="1"/>
      </xdr:nvSpPr>
      <xdr:spPr>
        <a:xfrm>
          <a:off x="14742160" y="168459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95250</xdr:rowOff>
    </xdr:from>
    <xdr:to>
      <xdr:col>86</xdr:col>
      <xdr:colOff>25400</xdr:colOff>
      <xdr:row>99</xdr:row>
      <xdr:rowOff>95250</xdr:rowOff>
    </xdr:to>
    <xdr:cxnSp macro="">
      <xdr:nvCxnSpPr>
        <xdr:cNvPr id="868" name="直線コネクタ 867">
          <a:extLst>
            <a:ext uri="{FF2B5EF4-FFF2-40B4-BE49-F238E27FC236}">
              <a16:creationId xmlns:a16="http://schemas.microsoft.com/office/drawing/2014/main" xmlns="" id="{1F3C3ECD-FC21-4B58-9C7C-6C76D5E32B22}"/>
            </a:ext>
          </a:extLst>
        </xdr:cNvPr>
        <xdr:cNvCxnSpPr/>
      </xdr:nvCxnSpPr>
      <xdr:spPr>
        <a:xfrm>
          <a:off x="14611350" y="1706499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93363</xdr:rowOff>
    </xdr:from>
    <xdr:ext cx="405111" cy="259045"/>
    <xdr:sp macro="" textlink="">
      <xdr:nvSpPr>
        <xdr:cNvPr id="869" name="【公民館】&#10;有形固定資産減価償却率平均値テキスト">
          <a:extLst>
            <a:ext uri="{FF2B5EF4-FFF2-40B4-BE49-F238E27FC236}">
              <a16:creationId xmlns:a16="http://schemas.microsoft.com/office/drawing/2014/main" xmlns="" id="{E1A220A8-A67D-4EB1-B6A2-7BBD4D70704B}"/>
            </a:ext>
          </a:extLst>
        </xdr:cNvPr>
        <xdr:cNvSpPr txBox="1"/>
      </xdr:nvSpPr>
      <xdr:spPr>
        <a:xfrm>
          <a:off x="14742160" y="1792797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114936</xdr:rowOff>
    </xdr:from>
    <xdr:to>
      <xdr:col>85</xdr:col>
      <xdr:colOff>177800</xdr:colOff>
      <xdr:row>105</xdr:row>
      <xdr:rowOff>45086</xdr:rowOff>
    </xdr:to>
    <xdr:sp macro="" textlink="">
      <xdr:nvSpPr>
        <xdr:cNvPr id="870" name="フローチャート: 判断 869">
          <a:extLst>
            <a:ext uri="{FF2B5EF4-FFF2-40B4-BE49-F238E27FC236}">
              <a16:creationId xmlns:a16="http://schemas.microsoft.com/office/drawing/2014/main" xmlns="" id="{D57F2E73-2D13-4EAF-8C48-B9A426DC0FFF}"/>
            </a:ext>
          </a:extLst>
        </xdr:cNvPr>
        <xdr:cNvSpPr/>
      </xdr:nvSpPr>
      <xdr:spPr>
        <a:xfrm>
          <a:off x="14649450" y="17945736"/>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122555</xdr:rowOff>
    </xdr:from>
    <xdr:to>
      <xdr:col>81</xdr:col>
      <xdr:colOff>101600</xdr:colOff>
      <xdr:row>105</xdr:row>
      <xdr:rowOff>52705</xdr:rowOff>
    </xdr:to>
    <xdr:sp macro="" textlink="">
      <xdr:nvSpPr>
        <xdr:cNvPr id="871" name="フローチャート: 判断 870">
          <a:extLst>
            <a:ext uri="{FF2B5EF4-FFF2-40B4-BE49-F238E27FC236}">
              <a16:creationId xmlns:a16="http://schemas.microsoft.com/office/drawing/2014/main" xmlns="" id="{4B38AD56-4E7F-4070-BCF3-3F8494667830}"/>
            </a:ext>
          </a:extLst>
        </xdr:cNvPr>
        <xdr:cNvSpPr/>
      </xdr:nvSpPr>
      <xdr:spPr>
        <a:xfrm>
          <a:off x="13887450" y="17955260"/>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107314</xdr:rowOff>
    </xdr:from>
    <xdr:to>
      <xdr:col>76</xdr:col>
      <xdr:colOff>165100</xdr:colOff>
      <xdr:row>105</xdr:row>
      <xdr:rowOff>37464</xdr:rowOff>
    </xdr:to>
    <xdr:sp macro="" textlink="">
      <xdr:nvSpPr>
        <xdr:cNvPr id="872" name="フローチャート: 判断 871">
          <a:extLst>
            <a:ext uri="{FF2B5EF4-FFF2-40B4-BE49-F238E27FC236}">
              <a16:creationId xmlns:a16="http://schemas.microsoft.com/office/drawing/2014/main" xmlns="" id="{00A60CFF-7D42-4A0F-8AF8-DBC048E569F9}"/>
            </a:ext>
          </a:extLst>
        </xdr:cNvPr>
        <xdr:cNvSpPr/>
      </xdr:nvSpPr>
      <xdr:spPr>
        <a:xfrm>
          <a:off x="13089890" y="17936209"/>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116839</xdr:rowOff>
    </xdr:from>
    <xdr:to>
      <xdr:col>72</xdr:col>
      <xdr:colOff>38100</xdr:colOff>
      <xdr:row>105</xdr:row>
      <xdr:rowOff>46989</xdr:rowOff>
    </xdr:to>
    <xdr:sp macro="" textlink="">
      <xdr:nvSpPr>
        <xdr:cNvPr id="873" name="フローチャート: 判断 872">
          <a:extLst>
            <a:ext uri="{FF2B5EF4-FFF2-40B4-BE49-F238E27FC236}">
              <a16:creationId xmlns:a16="http://schemas.microsoft.com/office/drawing/2014/main" xmlns="" id="{1B47BF3B-C4DA-4F7D-A963-AE56E69FC573}"/>
            </a:ext>
          </a:extLst>
        </xdr:cNvPr>
        <xdr:cNvSpPr/>
      </xdr:nvSpPr>
      <xdr:spPr>
        <a:xfrm>
          <a:off x="12303760" y="17947639"/>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90170</xdr:rowOff>
    </xdr:from>
    <xdr:to>
      <xdr:col>67</xdr:col>
      <xdr:colOff>101600</xdr:colOff>
      <xdr:row>105</xdr:row>
      <xdr:rowOff>20320</xdr:rowOff>
    </xdr:to>
    <xdr:sp macro="" textlink="">
      <xdr:nvSpPr>
        <xdr:cNvPr id="874" name="フローチャート: 判断 873">
          <a:extLst>
            <a:ext uri="{FF2B5EF4-FFF2-40B4-BE49-F238E27FC236}">
              <a16:creationId xmlns:a16="http://schemas.microsoft.com/office/drawing/2014/main" xmlns="" id="{BAD7D9F2-3EBA-47F7-AEBD-934B1F6E41D6}"/>
            </a:ext>
          </a:extLst>
        </xdr:cNvPr>
        <xdr:cNvSpPr/>
      </xdr:nvSpPr>
      <xdr:spPr>
        <a:xfrm>
          <a:off x="11487150" y="17924780"/>
          <a:ext cx="9779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75" name="テキスト ボックス 874">
          <a:extLst>
            <a:ext uri="{FF2B5EF4-FFF2-40B4-BE49-F238E27FC236}">
              <a16:creationId xmlns:a16="http://schemas.microsoft.com/office/drawing/2014/main" xmlns="" id="{D046CD6A-C547-4E9D-8EC6-7D83775A77BA}"/>
            </a:ext>
          </a:extLst>
        </xdr:cNvPr>
        <xdr:cNvSpPr txBox="1"/>
      </xdr:nvSpPr>
      <xdr:spPr>
        <a:xfrm>
          <a:off x="145326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76" name="テキスト ボックス 875">
          <a:extLst>
            <a:ext uri="{FF2B5EF4-FFF2-40B4-BE49-F238E27FC236}">
              <a16:creationId xmlns:a16="http://schemas.microsoft.com/office/drawing/2014/main" xmlns="" id="{EBA5C34D-817B-4043-88B5-7A428B1B18BB}"/>
            </a:ext>
          </a:extLst>
        </xdr:cNvPr>
        <xdr:cNvSpPr txBox="1"/>
      </xdr:nvSpPr>
      <xdr:spPr>
        <a:xfrm>
          <a:off x="137706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77" name="テキスト ボックス 876">
          <a:extLst>
            <a:ext uri="{FF2B5EF4-FFF2-40B4-BE49-F238E27FC236}">
              <a16:creationId xmlns:a16="http://schemas.microsoft.com/office/drawing/2014/main" xmlns="" id="{85E3C0C2-869F-4140-82F2-172F99B48370}"/>
            </a:ext>
          </a:extLst>
        </xdr:cNvPr>
        <xdr:cNvSpPr txBox="1"/>
      </xdr:nvSpPr>
      <xdr:spPr>
        <a:xfrm>
          <a:off x="129730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78" name="テキスト ボックス 877">
          <a:extLst>
            <a:ext uri="{FF2B5EF4-FFF2-40B4-BE49-F238E27FC236}">
              <a16:creationId xmlns:a16="http://schemas.microsoft.com/office/drawing/2014/main" xmlns="" id="{5A968F06-FF4F-47A4-8320-76DA680FF890}"/>
            </a:ext>
          </a:extLst>
        </xdr:cNvPr>
        <xdr:cNvSpPr txBox="1"/>
      </xdr:nvSpPr>
      <xdr:spPr>
        <a:xfrm>
          <a:off x="121754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79" name="テキスト ボックス 878">
          <a:extLst>
            <a:ext uri="{FF2B5EF4-FFF2-40B4-BE49-F238E27FC236}">
              <a16:creationId xmlns:a16="http://schemas.microsoft.com/office/drawing/2014/main" xmlns="" id="{9B7EC673-D9DD-463A-8E13-8BEF2BB26CEC}"/>
            </a:ext>
          </a:extLst>
        </xdr:cNvPr>
        <xdr:cNvSpPr txBox="1"/>
      </xdr:nvSpPr>
      <xdr:spPr>
        <a:xfrm>
          <a:off x="113703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101</xdr:row>
      <xdr:rowOff>164464</xdr:rowOff>
    </xdr:from>
    <xdr:to>
      <xdr:col>85</xdr:col>
      <xdr:colOff>177800</xdr:colOff>
      <xdr:row>102</xdr:row>
      <xdr:rowOff>94614</xdr:rowOff>
    </xdr:to>
    <xdr:sp macro="" textlink="">
      <xdr:nvSpPr>
        <xdr:cNvPr id="880" name="楕円 879">
          <a:extLst>
            <a:ext uri="{FF2B5EF4-FFF2-40B4-BE49-F238E27FC236}">
              <a16:creationId xmlns:a16="http://schemas.microsoft.com/office/drawing/2014/main" xmlns="" id="{1381EBEE-C48C-4541-BD90-BCFE8869DD70}"/>
            </a:ext>
          </a:extLst>
        </xdr:cNvPr>
        <xdr:cNvSpPr/>
      </xdr:nvSpPr>
      <xdr:spPr>
        <a:xfrm>
          <a:off x="14649450" y="17484724"/>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101</xdr:row>
      <xdr:rowOff>15891</xdr:rowOff>
    </xdr:from>
    <xdr:ext cx="405111" cy="259045"/>
    <xdr:sp macro="" textlink="">
      <xdr:nvSpPr>
        <xdr:cNvPr id="881" name="【公民館】&#10;有形固定資産減価償却率該当値テキスト">
          <a:extLst>
            <a:ext uri="{FF2B5EF4-FFF2-40B4-BE49-F238E27FC236}">
              <a16:creationId xmlns:a16="http://schemas.microsoft.com/office/drawing/2014/main" xmlns="" id="{229C49F8-66B2-406B-88D2-535B09F373D9}"/>
            </a:ext>
          </a:extLst>
        </xdr:cNvPr>
        <xdr:cNvSpPr txBox="1"/>
      </xdr:nvSpPr>
      <xdr:spPr>
        <a:xfrm>
          <a:off x="14742160" y="173361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102</xdr:row>
      <xdr:rowOff>13970</xdr:rowOff>
    </xdr:from>
    <xdr:to>
      <xdr:col>81</xdr:col>
      <xdr:colOff>101600</xdr:colOff>
      <xdr:row>102</xdr:row>
      <xdr:rowOff>115570</xdr:rowOff>
    </xdr:to>
    <xdr:sp macro="" textlink="">
      <xdr:nvSpPr>
        <xdr:cNvPr id="882" name="楕円 881">
          <a:extLst>
            <a:ext uri="{FF2B5EF4-FFF2-40B4-BE49-F238E27FC236}">
              <a16:creationId xmlns:a16="http://schemas.microsoft.com/office/drawing/2014/main" xmlns="" id="{EDA7F82C-901D-4059-BCC6-1C4C362CF2C9}"/>
            </a:ext>
          </a:extLst>
        </xdr:cNvPr>
        <xdr:cNvSpPr/>
      </xdr:nvSpPr>
      <xdr:spPr>
        <a:xfrm>
          <a:off x="13887450" y="17505680"/>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102</xdr:row>
      <xdr:rowOff>43814</xdr:rowOff>
    </xdr:from>
    <xdr:to>
      <xdr:col>85</xdr:col>
      <xdr:colOff>127000</xdr:colOff>
      <xdr:row>102</xdr:row>
      <xdr:rowOff>64770</xdr:rowOff>
    </xdr:to>
    <xdr:cxnSp macro="">
      <xdr:nvCxnSpPr>
        <xdr:cNvPr id="883" name="直線コネクタ 882">
          <a:extLst>
            <a:ext uri="{FF2B5EF4-FFF2-40B4-BE49-F238E27FC236}">
              <a16:creationId xmlns:a16="http://schemas.microsoft.com/office/drawing/2014/main" xmlns="" id="{4D624229-D8F4-409A-B96F-AC5181AAF786}"/>
            </a:ext>
          </a:extLst>
        </xdr:cNvPr>
        <xdr:cNvCxnSpPr/>
      </xdr:nvCxnSpPr>
      <xdr:spPr>
        <a:xfrm flipV="1">
          <a:off x="13942060" y="17533619"/>
          <a:ext cx="762000" cy="17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102</xdr:row>
      <xdr:rowOff>40639</xdr:rowOff>
    </xdr:from>
    <xdr:to>
      <xdr:col>76</xdr:col>
      <xdr:colOff>165100</xdr:colOff>
      <xdr:row>102</xdr:row>
      <xdr:rowOff>142239</xdr:rowOff>
    </xdr:to>
    <xdr:sp macro="" textlink="">
      <xdr:nvSpPr>
        <xdr:cNvPr id="884" name="楕円 883">
          <a:extLst>
            <a:ext uri="{FF2B5EF4-FFF2-40B4-BE49-F238E27FC236}">
              <a16:creationId xmlns:a16="http://schemas.microsoft.com/office/drawing/2014/main" xmlns="" id="{59AC6D6D-909A-4EDA-89ED-CB45EA037456}"/>
            </a:ext>
          </a:extLst>
        </xdr:cNvPr>
        <xdr:cNvSpPr/>
      </xdr:nvSpPr>
      <xdr:spPr>
        <a:xfrm>
          <a:off x="13089890" y="17528539"/>
          <a:ext cx="109220"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102</xdr:row>
      <xdr:rowOff>64770</xdr:rowOff>
    </xdr:from>
    <xdr:to>
      <xdr:col>81</xdr:col>
      <xdr:colOff>50800</xdr:colOff>
      <xdr:row>102</xdr:row>
      <xdr:rowOff>91439</xdr:rowOff>
    </xdr:to>
    <xdr:cxnSp macro="">
      <xdr:nvCxnSpPr>
        <xdr:cNvPr id="885" name="直線コネクタ 884">
          <a:extLst>
            <a:ext uri="{FF2B5EF4-FFF2-40B4-BE49-F238E27FC236}">
              <a16:creationId xmlns:a16="http://schemas.microsoft.com/office/drawing/2014/main" xmlns="" id="{B1024047-A05F-4ACF-9A8E-924E2214EE45}"/>
            </a:ext>
          </a:extLst>
        </xdr:cNvPr>
        <xdr:cNvCxnSpPr/>
      </xdr:nvCxnSpPr>
      <xdr:spPr>
        <a:xfrm flipV="1">
          <a:off x="13144500" y="17550765"/>
          <a:ext cx="797560" cy="32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103</xdr:row>
      <xdr:rowOff>118745</xdr:rowOff>
    </xdr:from>
    <xdr:to>
      <xdr:col>72</xdr:col>
      <xdr:colOff>38100</xdr:colOff>
      <xdr:row>104</xdr:row>
      <xdr:rowOff>48895</xdr:rowOff>
    </xdr:to>
    <xdr:sp macro="" textlink="">
      <xdr:nvSpPr>
        <xdr:cNvPr id="886" name="楕円 885">
          <a:extLst>
            <a:ext uri="{FF2B5EF4-FFF2-40B4-BE49-F238E27FC236}">
              <a16:creationId xmlns:a16="http://schemas.microsoft.com/office/drawing/2014/main" xmlns="" id="{BC373DF5-2259-4A1B-8958-C271F20C223C}"/>
            </a:ext>
          </a:extLst>
        </xdr:cNvPr>
        <xdr:cNvSpPr/>
      </xdr:nvSpPr>
      <xdr:spPr>
        <a:xfrm>
          <a:off x="12303760" y="17780000"/>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102</xdr:row>
      <xdr:rowOff>91439</xdr:rowOff>
    </xdr:from>
    <xdr:to>
      <xdr:col>76</xdr:col>
      <xdr:colOff>114300</xdr:colOff>
      <xdr:row>103</xdr:row>
      <xdr:rowOff>169545</xdr:rowOff>
    </xdr:to>
    <xdr:cxnSp macro="">
      <xdr:nvCxnSpPr>
        <xdr:cNvPr id="887" name="直線コネクタ 886">
          <a:extLst>
            <a:ext uri="{FF2B5EF4-FFF2-40B4-BE49-F238E27FC236}">
              <a16:creationId xmlns:a16="http://schemas.microsoft.com/office/drawing/2014/main" xmlns="" id="{4F2F40A3-90C0-46E2-8282-22847416734A}"/>
            </a:ext>
          </a:extLst>
        </xdr:cNvPr>
        <xdr:cNvCxnSpPr/>
      </xdr:nvCxnSpPr>
      <xdr:spPr>
        <a:xfrm flipV="1">
          <a:off x="12346940" y="17583149"/>
          <a:ext cx="797560" cy="249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107</xdr:row>
      <xdr:rowOff>156845</xdr:rowOff>
    </xdr:from>
    <xdr:to>
      <xdr:col>67</xdr:col>
      <xdr:colOff>101600</xdr:colOff>
      <xdr:row>108</xdr:row>
      <xdr:rowOff>86995</xdr:rowOff>
    </xdr:to>
    <xdr:sp macro="" textlink="">
      <xdr:nvSpPr>
        <xdr:cNvPr id="888" name="楕円 887">
          <a:extLst>
            <a:ext uri="{FF2B5EF4-FFF2-40B4-BE49-F238E27FC236}">
              <a16:creationId xmlns:a16="http://schemas.microsoft.com/office/drawing/2014/main" xmlns="" id="{8B29AE5F-4830-4AE3-A8E7-12BDC059CE63}"/>
            </a:ext>
          </a:extLst>
        </xdr:cNvPr>
        <xdr:cNvSpPr/>
      </xdr:nvSpPr>
      <xdr:spPr>
        <a:xfrm>
          <a:off x="11487150" y="18503900"/>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103</xdr:row>
      <xdr:rowOff>169545</xdr:rowOff>
    </xdr:from>
    <xdr:to>
      <xdr:col>71</xdr:col>
      <xdr:colOff>177800</xdr:colOff>
      <xdr:row>108</xdr:row>
      <xdr:rowOff>36195</xdr:rowOff>
    </xdr:to>
    <xdr:cxnSp macro="">
      <xdr:nvCxnSpPr>
        <xdr:cNvPr id="889" name="直線コネクタ 888">
          <a:extLst>
            <a:ext uri="{FF2B5EF4-FFF2-40B4-BE49-F238E27FC236}">
              <a16:creationId xmlns:a16="http://schemas.microsoft.com/office/drawing/2014/main" xmlns="" id="{B672895A-9A76-4FAB-A932-2D5FC3585019}"/>
            </a:ext>
          </a:extLst>
        </xdr:cNvPr>
        <xdr:cNvCxnSpPr/>
      </xdr:nvCxnSpPr>
      <xdr:spPr>
        <a:xfrm flipV="1">
          <a:off x="11541760" y="17832705"/>
          <a:ext cx="805180" cy="720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43832</xdr:rowOff>
    </xdr:from>
    <xdr:ext cx="405111" cy="259045"/>
    <xdr:sp macro="" textlink="">
      <xdr:nvSpPr>
        <xdr:cNvPr id="890" name="n_1aveValue【公民館】&#10;有形固定資産減価償却率">
          <a:extLst>
            <a:ext uri="{FF2B5EF4-FFF2-40B4-BE49-F238E27FC236}">
              <a16:creationId xmlns:a16="http://schemas.microsoft.com/office/drawing/2014/main" xmlns="" id="{DA8DD79A-0BC8-43B6-BA4A-B242B5C84CCB}"/>
            </a:ext>
          </a:extLst>
        </xdr:cNvPr>
        <xdr:cNvSpPr txBox="1"/>
      </xdr:nvSpPr>
      <xdr:spPr>
        <a:xfrm>
          <a:off x="13738234" y="18047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28591</xdr:rowOff>
    </xdr:from>
    <xdr:ext cx="405111" cy="259045"/>
    <xdr:sp macro="" textlink="">
      <xdr:nvSpPr>
        <xdr:cNvPr id="891" name="n_2aveValue【公民館】&#10;有形固定資産減価償却率">
          <a:extLst>
            <a:ext uri="{FF2B5EF4-FFF2-40B4-BE49-F238E27FC236}">
              <a16:creationId xmlns:a16="http://schemas.microsoft.com/office/drawing/2014/main" xmlns="" id="{D78242A3-4107-4C98-A0F7-8BEFF1ACA17D}"/>
            </a:ext>
          </a:extLst>
        </xdr:cNvPr>
        <xdr:cNvSpPr txBox="1"/>
      </xdr:nvSpPr>
      <xdr:spPr>
        <a:xfrm>
          <a:off x="12957184" y="180289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38116</xdr:rowOff>
    </xdr:from>
    <xdr:ext cx="405111" cy="259045"/>
    <xdr:sp macro="" textlink="">
      <xdr:nvSpPr>
        <xdr:cNvPr id="892" name="n_3aveValue【公民館】&#10;有形固定資産減価償却率">
          <a:extLst>
            <a:ext uri="{FF2B5EF4-FFF2-40B4-BE49-F238E27FC236}">
              <a16:creationId xmlns:a16="http://schemas.microsoft.com/office/drawing/2014/main" xmlns="" id="{87B66F02-F871-483E-A7E5-FC22118B2328}"/>
            </a:ext>
          </a:extLst>
        </xdr:cNvPr>
        <xdr:cNvSpPr txBox="1"/>
      </xdr:nvSpPr>
      <xdr:spPr>
        <a:xfrm>
          <a:off x="12171054" y="180403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36847</xdr:rowOff>
    </xdr:from>
    <xdr:ext cx="405111" cy="259045"/>
    <xdr:sp macro="" textlink="">
      <xdr:nvSpPr>
        <xdr:cNvPr id="893" name="n_4aveValue【公民館】&#10;有形固定資産減価償却率">
          <a:extLst>
            <a:ext uri="{FF2B5EF4-FFF2-40B4-BE49-F238E27FC236}">
              <a16:creationId xmlns:a16="http://schemas.microsoft.com/office/drawing/2014/main" xmlns="" id="{210D6C0F-0BF6-4611-83DE-745FB0253285}"/>
            </a:ext>
          </a:extLst>
        </xdr:cNvPr>
        <xdr:cNvSpPr txBox="1"/>
      </xdr:nvSpPr>
      <xdr:spPr>
        <a:xfrm>
          <a:off x="11354444" y="17696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100</xdr:row>
      <xdr:rowOff>132097</xdr:rowOff>
    </xdr:from>
    <xdr:ext cx="405111" cy="259045"/>
    <xdr:sp macro="" textlink="">
      <xdr:nvSpPr>
        <xdr:cNvPr id="894" name="n_1mainValue【公民館】&#10;有形固定資産減価償却率">
          <a:extLst>
            <a:ext uri="{FF2B5EF4-FFF2-40B4-BE49-F238E27FC236}">
              <a16:creationId xmlns:a16="http://schemas.microsoft.com/office/drawing/2014/main" xmlns="" id="{8EB3138A-C410-4493-B94D-6239B6F00F69}"/>
            </a:ext>
          </a:extLst>
        </xdr:cNvPr>
        <xdr:cNvSpPr txBox="1"/>
      </xdr:nvSpPr>
      <xdr:spPr>
        <a:xfrm>
          <a:off x="13738234" y="17280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100</xdr:row>
      <xdr:rowOff>158766</xdr:rowOff>
    </xdr:from>
    <xdr:ext cx="405111" cy="259045"/>
    <xdr:sp macro="" textlink="">
      <xdr:nvSpPr>
        <xdr:cNvPr id="895" name="n_2mainValue【公民館】&#10;有形固定資産減価償却率">
          <a:extLst>
            <a:ext uri="{FF2B5EF4-FFF2-40B4-BE49-F238E27FC236}">
              <a16:creationId xmlns:a16="http://schemas.microsoft.com/office/drawing/2014/main" xmlns="" id="{8FCDE5D1-F4D3-43F7-B995-4EB3297EEF42}"/>
            </a:ext>
          </a:extLst>
        </xdr:cNvPr>
        <xdr:cNvSpPr txBox="1"/>
      </xdr:nvSpPr>
      <xdr:spPr>
        <a:xfrm>
          <a:off x="12957184" y="173056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65422</xdr:rowOff>
    </xdr:from>
    <xdr:ext cx="405111" cy="259045"/>
    <xdr:sp macro="" textlink="">
      <xdr:nvSpPr>
        <xdr:cNvPr id="896" name="n_3mainValue【公民館】&#10;有形固定資産減価償却率">
          <a:extLst>
            <a:ext uri="{FF2B5EF4-FFF2-40B4-BE49-F238E27FC236}">
              <a16:creationId xmlns:a16="http://schemas.microsoft.com/office/drawing/2014/main" xmlns="" id="{E8DEE585-765F-4D3A-9296-E50DFAAA3079}"/>
            </a:ext>
          </a:extLst>
        </xdr:cNvPr>
        <xdr:cNvSpPr txBox="1"/>
      </xdr:nvSpPr>
      <xdr:spPr>
        <a:xfrm>
          <a:off x="12171054" y="175514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108</xdr:row>
      <xdr:rowOff>78122</xdr:rowOff>
    </xdr:from>
    <xdr:ext cx="405111" cy="259045"/>
    <xdr:sp macro="" textlink="">
      <xdr:nvSpPr>
        <xdr:cNvPr id="897" name="n_4mainValue【公民館】&#10;有形固定資産減価償却率">
          <a:extLst>
            <a:ext uri="{FF2B5EF4-FFF2-40B4-BE49-F238E27FC236}">
              <a16:creationId xmlns:a16="http://schemas.microsoft.com/office/drawing/2014/main" xmlns="" id="{1D37A918-0864-47AB-A765-AF5394830D6F}"/>
            </a:ext>
          </a:extLst>
        </xdr:cNvPr>
        <xdr:cNvSpPr txBox="1"/>
      </xdr:nvSpPr>
      <xdr:spPr>
        <a:xfrm>
          <a:off x="11354444" y="18594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98" name="正方形/長方形 897">
          <a:extLst>
            <a:ext uri="{FF2B5EF4-FFF2-40B4-BE49-F238E27FC236}">
              <a16:creationId xmlns:a16="http://schemas.microsoft.com/office/drawing/2014/main" xmlns="" id="{59708E8B-A77E-4882-B892-74027D5F43E3}"/>
            </a:ext>
          </a:extLst>
        </xdr:cNvPr>
        <xdr:cNvSpPr/>
      </xdr:nvSpPr>
      <xdr:spPr>
        <a:xfrm>
          <a:off x="16459200" y="1561719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99" name="正方形/長方形 898">
          <a:extLst>
            <a:ext uri="{FF2B5EF4-FFF2-40B4-BE49-F238E27FC236}">
              <a16:creationId xmlns:a16="http://schemas.microsoft.com/office/drawing/2014/main" xmlns="" id="{C78A6F31-90C9-46F5-9BAC-F46F13D3CD0C}"/>
            </a:ext>
          </a:extLst>
        </xdr:cNvPr>
        <xdr:cNvSpPr/>
      </xdr:nvSpPr>
      <xdr:spPr>
        <a:xfrm>
          <a:off x="165900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900" name="正方形/長方形 899">
          <a:extLst>
            <a:ext uri="{FF2B5EF4-FFF2-40B4-BE49-F238E27FC236}">
              <a16:creationId xmlns:a16="http://schemas.microsoft.com/office/drawing/2014/main" xmlns="" id="{F713D2B9-5C2F-435A-9DF4-9E0057B8115E}"/>
            </a:ext>
          </a:extLst>
        </xdr:cNvPr>
        <xdr:cNvSpPr/>
      </xdr:nvSpPr>
      <xdr:spPr>
        <a:xfrm>
          <a:off x="165900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901" name="正方形/長方形 900">
          <a:extLst>
            <a:ext uri="{FF2B5EF4-FFF2-40B4-BE49-F238E27FC236}">
              <a16:creationId xmlns:a16="http://schemas.microsoft.com/office/drawing/2014/main" xmlns="" id="{B829542B-19F2-4652-9F89-9025D39C89B3}"/>
            </a:ext>
          </a:extLst>
        </xdr:cNvPr>
        <xdr:cNvSpPr/>
      </xdr:nvSpPr>
      <xdr:spPr>
        <a:xfrm>
          <a:off x="174879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902" name="正方形/長方形 901">
          <a:extLst>
            <a:ext uri="{FF2B5EF4-FFF2-40B4-BE49-F238E27FC236}">
              <a16:creationId xmlns:a16="http://schemas.microsoft.com/office/drawing/2014/main" xmlns="" id="{8951EB5E-29A9-4C7D-B8BC-47B17F8FF73E}"/>
            </a:ext>
          </a:extLst>
        </xdr:cNvPr>
        <xdr:cNvSpPr/>
      </xdr:nvSpPr>
      <xdr:spPr>
        <a:xfrm>
          <a:off x="174879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903" name="正方形/長方形 902">
          <a:extLst>
            <a:ext uri="{FF2B5EF4-FFF2-40B4-BE49-F238E27FC236}">
              <a16:creationId xmlns:a16="http://schemas.microsoft.com/office/drawing/2014/main" xmlns="" id="{A595ABC3-988D-4F7E-B71D-411B42A4A1CA}"/>
            </a:ext>
          </a:extLst>
        </xdr:cNvPr>
        <xdr:cNvSpPr/>
      </xdr:nvSpPr>
      <xdr:spPr>
        <a:xfrm>
          <a:off x="185166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904" name="正方形/長方形 903">
          <a:extLst>
            <a:ext uri="{FF2B5EF4-FFF2-40B4-BE49-F238E27FC236}">
              <a16:creationId xmlns:a16="http://schemas.microsoft.com/office/drawing/2014/main" xmlns="" id="{E666134B-279D-4578-93E9-ED6BED7472F1}"/>
            </a:ext>
          </a:extLst>
        </xdr:cNvPr>
        <xdr:cNvSpPr/>
      </xdr:nvSpPr>
      <xdr:spPr>
        <a:xfrm>
          <a:off x="185166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905" name="正方形/長方形 904">
          <a:extLst>
            <a:ext uri="{FF2B5EF4-FFF2-40B4-BE49-F238E27FC236}">
              <a16:creationId xmlns:a16="http://schemas.microsoft.com/office/drawing/2014/main" xmlns="" id="{5EAE61A3-E381-4013-906B-BB927BF43142}"/>
            </a:ext>
          </a:extLst>
        </xdr:cNvPr>
        <xdr:cNvSpPr/>
      </xdr:nvSpPr>
      <xdr:spPr>
        <a:xfrm>
          <a:off x="16459200" y="1676019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906" name="テキスト ボックス 905">
          <a:extLst>
            <a:ext uri="{FF2B5EF4-FFF2-40B4-BE49-F238E27FC236}">
              <a16:creationId xmlns:a16="http://schemas.microsoft.com/office/drawing/2014/main" xmlns="" id="{4B9590B8-B0B0-4EAA-9E3F-AA125316E2AE}"/>
            </a:ext>
          </a:extLst>
        </xdr:cNvPr>
        <xdr:cNvSpPr txBox="1"/>
      </xdr:nvSpPr>
      <xdr:spPr>
        <a:xfrm>
          <a:off x="1644015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907" name="直線コネクタ 906">
          <a:extLst>
            <a:ext uri="{FF2B5EF4-FFF2-40B4-BE49-F238E27FC236}">
              <a16:creationId xmlns:a16="http://schemas.microsoft.com/office/drawing/2014/main" xmlns="" id="{1248F64F-452E-4B97-9DCC-A6F253D945E3}"/>
            </a:ext>
          </a:extLst>
        </xdr:cNvPr>
        <xdr:cNvCxnSpPr/>
      </xdr:nvCxnSpPr>
      <xdr:spPr>
        <a:xfrm>
          <a:off x="16459200" y="19046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908" name="直線コネクタ 907">
          <a:extLst>
            <a:ext uri="{FF2B5EF4-FFF2-40B4-BE49-F238E27FC236}">
              <a16:creationId xmlns:a16="http://schemas.microsoft.com/office/drawing/2014/main" xmlns="" id="{7C054182-FF32-43ED-8BFB-57701D8BD8A7}"/>
            </a:ext>
          </a:extLst>
        </xdr:cNvPr>
        <xdr:cNvCxnSpPr/>
      </xdr:nvCxnSpPr>
      <xdr:spPr>
        <a:xfrm>
          <a:off x="16459200" y="1866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909" name="テキスト ボックス 908">
          <a:extLst>
            <a:ext uri="{FF2B5EF4-FFF2-40B4-BE49-F238E27FC236}">
              <a16:creationId xmlns:a16="http://schemas.microsoft.com/office/drawing/2014/main" xmlns="" id="{F54ACB93-CDD6-4BB3-9150-1BDA0354B0A0}"/>
            </a:ext>
          </a:extLst>
        </xdr:cNvPr>
        <xdr:cNvSpPr txBox="1"/>
      </xdr:nvSpPr>
      <xdr:spPr>
        <a:xfrm>
          <a:off x="16047266" y="18528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910" name="直線コネクタ 909">
          <a:extLst>
            <a:ext uri="{FF2B5EF4-FFF2-40B4-BE49-F238E27FC236}">
              <a16:creationId xmlns:a16="http://schemas.microsoft.com/office/drawing/2014/main" xmlns="" id="{95F33E6D-D4DC-4B5F-AF7C-547674534521}"/>
            </a:ext>
          </a:extLst>
        </xdr:cNvPr>
        <xdr:cNvCxnSpPr/>
      </xdr:nvCxnSpPr>
      <xdr:spPr>
        <a:xfrm>
          <a:off x="16459200" y="1828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911" name="テキスト ボックス 910">
          <a:extLst>
            <a:ext uri="{FF2B5EF4-FFF2-40B4-BE49-F238E27FC236}">
              <a16:creationId xmlns:a16="http://schemas.microsoft.com/office/drawing/2014/main" xmlns="" id="{C09599A1-1441-4DF9-89E8-2729E7303FB1}"/>
            </a:ext>
          </a:extLst>
        </xdr:cNvPr>
        <xdr:cNvSpPr txBox="1"/>
      </xdr:nvSpPr>
      <xdr:spPr>
        <a:xfrm>
          <a:off x="16047266" y="18143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912" name="直線コネクタ 911">
          <a:extLst>
            <a:ext uri="{FF2B5EF4-FFF2-40B4-BE49-F238E27FC236}">
              <a16:creationId xmlns:a16="http://schemas.microsoft.com/office/drawing/2014/main" xmlns="" id="{2A423999-1465-4028-B58D-F79E13B5D863}"/>
            </a:ext>
          </a:extLst>
        </xdr:cNvPr>
        <xdr:cNvCxnSpPr/>
      </xdr:nvCxnSpPr>
      <xdr:spPr>
        <a:xfrm>
          <a:off x="16459200" y="1790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913" name="テキスト ボックス 912">
          <a:extLst>
            <a:ext uri="{FF2B5EF4-FFF2-40B4-BE49-F238E27FC236}">
              <a16:creationId xmlns:a16="http://schemas.microsoft.com/office/drawing/2014/main" xmlns="" id="{54410808-AA69-4A28-B4F4-5D5F6ED6242E}"/>
            </a:ext>
          </a:extLst>
        </xdr:cNvPr>
        <xdr:cNvSpPr txBox="1"/>
      </xdr:nvSpPr>
      <xdr:spPr>
        <a:xfrm>
          <a:off x="16047266" y="17762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914" name="直線コネクタ 913">
          <a:extLst>
            <a:ext uri="{FF2B5EF4-FFF2-40B4-BE49-F238E27FC236}">
              <a16:creationId xmlns:a16="http://schemas.microsoft.com/office/drawing/2014/main" xmlns="" id="{C3BF1F7D-2A57-464A-B3A0-C7A751EAE7D4}"/>
            </a:ext>
          </a:extLst>
        </xdr:cNvPr>
        <xdr:cNvCxnSpPr/>
      </xdr:nvCxnSpPr>
      <xdr:spPr>
        <a:xfrm>
          <a:off x="16459200" y="17526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915" name="テキスト ボックス 914">
          <a:extLst>
            <a:ext uri="{FF2B5EF4-FFF2-40B4-BE49-F238E27FC236}">
              <a16:creationId xmlns:a16="http://schemas.microsoft.com/office/drawing/2014/main" xmlns="" id="{31A4EE74-D666-4BA4-95BF-0A1BA8C600B6}"/>
            </a:ext>
          </a:extLst>
        </xdr:cNvPr>
        <xdr:cNvSpPr txBox="1"/>
      </xdr:nvSpPr>
      <xdr:spPr>
        <a:xfrm>
          <a:off x="16047266" y="17381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916" name="直線コネクタ 915">
          <a:extLst>
            <a:ext uri="{FF2B5EF4-FFF2-40B4-BE49-F238E27FC236}">
              <a16:creationId xmlns:a16="http://schemas.microsoft.com/office/drawing/2014/main" xmlns="" id="{3DC1D389-FBB2-41E8-B55E-94100A34538E}"/>
            </a:ext>
          </a:extLst>
        </xdr:cNvPr>
        <xdr:cNvCxnSpPr/>
      </xdr:nvCxnSpPr>
      <xdr:spPr>
        <a:xfrm>
          <a:off x="16459200" y="17145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917" name="テキスト ボックス 916">
          <a:extLst>
            <a:ext uri="{FF2B5EF4-FFF2-40B4-BE49-F238E27FC236}">
              <a16:creationId xmlns:a16="http://schemas.microsoft.com/office/drawing/2014/main" xmlns="" id="{BA821D58-66F6-407B-A8F7-11BB06513955}"/>
            </a:ext>
          </a:extLst>
        </xdr:cNvPr>
        <xdr:cNvSpPr txBox="1"/>
      </xdr:nvSpPr>
      <xdr:spPr>
        <a:xfrm>
          <a:off x="16047266" y="17000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918" name="直線コネクタ 917">
          <a:extLst>
            <a:ext uri="{FF2B5EF4-FFF2-40B4-BE49-F238E27FC236}">
              <a16:creationId xmlns:a16="http://schemas.microsoft.com/office/drawing/2014/main" xmlns="" id="{22DCC574-980D-4D7F-B076-E6DD215407E3}"/>
            </a:ext>
          </a:extLst>
        </xdr:cNvPr>
        <xdr:cNvCxnSpPr/>
      </xdr:nvCxnSpPr>
      <xdr:spPr>
        <a:xfrm>
          <a:off x="16459200" y="1676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919" name="テキスト ボックス 918">
          <a:extLst>
            <a:ext uri="{FF2B5EF4-FFF2-40B4-BE49-F238E27FC236}">
              <a16:creationId xmlns:a16="http://schemas.microsoft.com/office/drawing/2014/main" xmlns="" id="{4655AAB7-D2B0-440E-9A26-1306F29DFE52}"/>
            </a:ext>
          </a:extLst>
        </xdr:cNvPr>
        <xdr:cNvSpPr txBox="1"/>
      </xdr:nvSpPr>
      <xdr:spPr>
        <a:xfrm>
          <a:off x="16047266" y="1662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920" name="【公民館】&#10;一人当たり面積グラフ枠">
          <a:extLst>
            <a:ext uri="{FF2B5EF4-FFF2-40B4-BE49-F238E27FC236}">
              <a16:creationId xmlns:a16="http://schemas.microsoft.com/office/drawing/2014/main" xmlns="" id="{A06AB814-F114-44A1-A69A-480EEF0FD9D2}"/>
            </a:ext>
          </a:extLst>
        </xdr:cNvPr>
        <xdr:cNvSpPr/>
      </xdr:nvSpPr>
      <xdr:spPr>
        <a:xfrm>
          <a:off x="16459200" y="1676019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95250</xdr:rowOff>
    </xdr:from>
    <xdr:to>
      <xdr:col>116</xdr:col>
      <xdr:colOff>62864</xdr:colOff>
      <xdr:row>108</xdr:row>
      <xdr:rowOff>135255</xdr:rowOff>
    </xdr:to>
    <xdr:cxnSp macro="">
      <xdr:nvCxnSpPr>
        <xdr:cNvPr id="921" name="直線コネクタ 920">
          <a:extLst>
            <a:ext uri="{FF2B5EF4-FFF2-40B4-BE49-F238E27FC236}">
              <a16:creationId xmlns:a16="http://schemas.microsoft.com/office/drawing/2014/main" xmlns="" id="{73292EFF-F65A-40C5-8357-491FB2D16772}"/>
            </a:ext>
          </a:extLst>
        </xdr:cNvPr>
        <xdr:cNvCxnSpPr/>
      </xdr:nvCxnSpPr>
      <xdr:spPr>
        <a:xfrm flipV="1">
          <a:off x="19947254" y="17064990"/>
          <a:ext cx="0" cy="15830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139082</xdr:rowOff>
    </xdr:from>
    <xdr:ext cx="469744" cy="259045"/>
    <xdr:sp macro="" textlink="">
      <xdr:nvSpPr>
        <xdr:cNvPr id="922" name="【公民館】&#10;一人当たり面積最小値テキスト">
          <a:extLst>
            <a:ext uri="{FF2B5EF4-FFF2-40B4-BE49-F238E27FC236}">
              <a16:creationId xmlns:a16="http://schemas.microsoft.com/office/drawing/2014/main" xmlns="" id="{4727389A-9A6E-41CC-9457-A04AD2F72F35}"/>
            </a:ext>
          </a:extLst>
        </xdr:cNvPr>
        <xdr:cNvSpPr txBox="1"/>
      </xdr:nvSpPr>
      <xdr:spPr>
        <a:xfrm>
          <a:off x="19985990" y="186518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135255</xdr:rowOff>
    </xdr:from>
    <xdr:to>
      <xdr:col>116</xdr:col>
      <xdr:colOff>152400</xdr:colOff>
      <xdr:row>108</xdr:row>
      <xdr:rowOff>135255</xdr:rowOff>
    </xdr:to>
    <xdr:cxnSp macro="">
      <xdr:nvCxnSpPr>
        <xdr:cNvPr id="923" name="直線コネクタ 922">
          <a:extLst>
            <a:ext uri="{FF2B5EF4-FFF2-40B4-BE49-F238E27FC236}">
              <a16:creationId xmlns:a16="http://schemas.microsoft.com/office/drawing/2014/main" xmlns="" id="{B08B1584-8AC2-43C8-B057-597B41D1A99A}"/>
            </a:ext>
          </a:extLst>
        </xdr:cNvPr>
        <xdr:cNvCxnSpPr/>
      </xdr:nvCxnSpPr>
      <xdr:spPr>
        <a:xfrm>
          <a:off x="19885660" y="1864804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41927</xdr:rowOff>
    </xdr:from>
    <xdr:ext cx="469744" cy="259045"/>
    <xdr:sp macro="" textlink="">
      <xdr:nvSpPr>
        <xdr:cNvPr id="924" name="【公民館】&#10;一人当たり面積最大値テキスト">
          <a:extLst>
            <a:ext uri="{FF2B5EF4-FFF2-40B4-BE49-F238E27FC236}">
              <a16:creationId xmlns:a16="http://schemas.microsoft.com/office/drawing/2014/main" xmlns="" id="{E12C2574-7F61-4723-B93C-840427ABB7A8}"/>
            </a:ext>
          </a:extLst>
        </xdr:cNvPr>
        <xdr:cNvSpPr txBox="1"/>
      </xdr:nvSpPr>
      <xdr:spPr>
        <a:xfrm>
          <a:off x="19985990" y="168459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95250</xdr:rowOff>
    </xdr:from>
    <xdr:to>
      <xdr:col>116</xdr:col>
      <xdr:colOff>152400</xdr:colOff>
      <xdr:row>99</xdr:row>
      <xdr:rowOff>95250</xdr:rowOff>
    </xdr:to>
    <xdr:cxnSp macro="">
      <xdr:nvCxnSpPr>
        <xdr:cNvPr id="925" name="直線コネクタ 924">
          <a:extLst>
            <a:ext uri="{FF2B5EF4-FFF2-40B4-BE49-F238E27FC236}">
              <a16:creationId xmlns:a16="http://schemas.microsoft.com/office/drawing/2014/main" xmlns="" id="{4FAC7872-269D-48EF-ACA3-C8428999D175}"/>
            </a:ext>
          </a:extLst>
        </xdr:cNvPr>
        <xdr:cNvCxnSpPr/>
      </xdr:nvCxnSpPr>
      <xdr:spPr>
        <a:xfrm>
          <a:off x="19885660" y="1706499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59707</xdr:rowOff>
    </xdr:from>
    <xdr:ext cx="469744" cy="259045"/>
    <xdr:sp macro="" textlink="">
      <xdr:nvSpPr>
        <xdr:cNvPr id="926" name="【公民館】&#10;一人当たり面積平均値テキスト">
          <a:extLst>
            <a:ext uri="{FF2B5EF4-FFF2-40B4-BE49-F238E27FC236}">
              <a16:creationId xmlns:a16="http://schemas.microsoft.com/office/drawing/2014/main" xmlns="" id="{4CAE5E7E-AD11-436D-BA81-AFA2AC928A27}"/>
            </a:ext>
          </a:extLst>
        </xdr:cNvPr>
        <xdr:cNvSpPr txBox="1"/>
      </xdr:nvSpPr>
      <xdr:spPr>
        <a:xfrm>
          <a:off x="19985990" y="180581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36830</xdr:rowOff>
    </xdr:from>
    <xdr:to>
      <xdr:col>116</xdr:col>
      <xdr:colOff>114300</xdr:colOff>
      <xdr:row>106</xdr:row>
      <xdr:rowOff>138430</xdr:rowOff>
    </xdr:to>
    <xdr:sp macro="" textlink="">
      <xdr:nvSpPr>
        <xdr:cNvPr id="927" name="フローチャート: 判断 926">
          <a:extLst>
            <a:ext uri="{FF2B5EF4-FFF2-40B4-BE49-F238E27FC236}">
              <a16:creationId xmlns:a16="http://schemas.microsoft.com/office/drawing/2014/main" xmlns="" id="{0AB20359-05F0-4071-B3CC-A7E942068EF4}"/>
            </a:ext>
          </a:extLst>
        </xdr:cNvPr>
        <xdr:cNvSpPr/>
      </xdr:nvSpPr>
      <xdr:spPr>
        <a:xfrm>
          <a:off x="19904710" y="18210530"/>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31114</xdr:rowOff>
    </xdr:from>
    <xdr:to>
      <xdr:col>112</xdr:col>
      <xdr:colOff>38100</xdr:colOff>
      <xdr:row>106</xdr:row>
      <xdr:rowOff>132714</xdr:rowOff>
    </xdr:to>
    <xdr:sp macro="" textlink="">
      <xdr:nvSpPr>
        <xdr:cNvPr id="928" name="フローチャート: 判断 927">
          <a:extLst>
            <a:ext uri="{FF2B5EF4-FFF2-40B4-BE49-F238E27FC236}">
              <a16:creationId xmlns:a16="http://schemas.microsoft.com/office/drawing/2014/main" xmlns="" id="{3A5942E0-1B9C-4A3E-98EE-3C428217EBF8}"/>
            </a:ext>
          </a:extLst>
        </xdr:cNvPr>
        <xdr:cNvSpPr/>
      </xdr:nvSpPr>
      <xdr:spPr>
        <a:xfrm>
          <a:off x="19161760" y="18202909"/>
          <a:ext cx="7874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40639</xdr:rowOff>
    </xdr:from>
    <xdr:to>
      <xdr:col>107</xdr:col>
      <xdr:colOff>101600</xdr:colOff>
      <xdr:row>106</xdr:row>
      <xdr:rowOff>142239</xdr:rowOff>
    </xdr:to>
    <xdr:sp macro="" textlink="">
      <xdr:nvSpPr>
        <xdr:cNvPr id="929" name="フローチャート: 判断 928">
          <a:extLst>
            <a:ext uri="{FF2B5EF4-FFF2-40B4-BE49-F238E27FC236}">
              <a16:creationId xmlns:a16="http://schemas.microsoft.com/office/drawing/2014/main" xmlns="" id="{8AA720A3-B724-48D5-93F1-3636CEDF8B0C}"/>
            </a:ext>
          </a:extLst>
        </xdr:cNvPr>
        <xdr:cNvSpPr/>
      </xdr:nvSpPr>
      <xdr:spPr>
        <a:xfrm>
          <a:off x="18345150" y="18214339"/>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42545</xdr:rowOff>
    </xdr:from>
    <xdr:to>
      <xdr:col>102</xdr:col>
      <xdr:colOff>165100</xdr:colOff>
      <xdr:row>106</xdr:row>
      <xdr:rowOff>144145</xdr:rowOff>
    </xdr:to>
    <xdr:sp macro="" textlink="">
      <xdr:nvSpPr>
        <xdr:cNvPr id="930" name="フローチャート: 判断 929">
          <a:extLst>
            <a:ext uri="{FF2B5EF4-FFF2-40B4-BE49-F238E27FC236}">
              <a16:creationId xmlns:a16="http://schemas.microsoft.com/office/drawing/2014/main" xmlns="" id="{7D1C4665-DAE6-4D4A-9085-059C0685298D}"/>
            </a:ext>
          </a:extLst>
        </xdr:cNvPr>
        <xdr:cNvSpPr/>
      </xdr:nvSpPr>
      <xdr:spPr>
        <a:xfrm>
          <a:off x="17547590" y="18218150"/>
          <a:ext cx="10922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52070</xdr:rowOff>
    </xdr:from>
    <xdr:to>
      <xdr:col>98</xdr:col>
      <xdr:colOff>38100</xdr:colOff>
      <xdr:row>106</xdr:row>
      <xdr:rowOff>153670</xdr:rowOff>
    </xdr:to>
    <xdr:sp macro="" textlink="">
      <xdr:nvSpPr>
        <xdr:cNvPr id="931" name="フローチャート: 判断 930">
          <a:extLst>
            <a:ext uri="{FF2B5EF4-FFF2-40B4-BE49-F238E27FC236}">
              <a16:creationId xmlns:a16="http://schemas.microsoft.com/office/drawing/2014/main" xmlns="" id="{DBE83A6F-6CBF-4F8F-822F-E185CF0BDD32}"/>
            </a:ext>
          </a:extLst>
        </xdr:cNvPr>
        <xdr:cNvSpPr/>
      </xdr:nvSpPr>
      <xdr:spPr>
        <a:xfrm>
          <a:off x="16761460" y="18229580"/>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932" name="テキスト ボックス 931">
          <a:extLst>
            <a:ext uri="{FF2B5EF4-FFF2-40B4-BE49-F238E27FC236}">
              <a16:creationId xmlns:a16="http://schemas.microsoft.com/office/drawing/2014/main" xmlns="" id="{CED92DF2-D23F-475C-992F-FA46C66C4AA1}"/>
            </a:ext>
          </a:extLst>
        </xdr:cNvPr>
        <xdr:cNvSpPr txBox="1"/>
      </xdr:nvSpPr>
      <xdr:spPr>
        <a:xfrm>
          <a:off x="1977644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933" name="テキスト ボックス 932">
          <a:extLst>
            <a:ext uri="{FF2B5EF4-FFF2-40B4-BE49-F238E27FC236}">
              <a16:creationId xmlns:a16="http://schemas.microsoft.com/office/drawing/2014/main" xmlns="" id="{CA8FAE99-8F3D-4520-AA53-90C4A9C7DEE3}"/>
            </a:ext>
          </a:extLst>
        </xdr:cNvPr>
        <xdr:cNvSpPr txBox="1"/>
      </xdr:nvSpPr>
      <xdr:spPr>
        <a:xfrm>
          <a:off x="190334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934" name="テキスト ボックス 933">
          <a:extLst>
            <a:ext uri="{FF2B5EF4-FFF2-40B4-BE49-F238E27FC236}">
              <a16:creationId xmlns:a16="http://schemas.microsoft.com/office/drawing/2014/main" xmlns="" id="{24A9784E-AD0A-4515-87EF-F6B453667DFB}"/>
            </a:ext>
          </a:extLst>
        </xdr:cNvPr>
        <xdr:cNvSpPr txBox="1"/>
      </xdr:nvSpPr>
      <xdr:spPr>
        <a:xfrm>
          <a:off x="182283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935" name="テキスト ボックス 934">
          <a:extLst>
            <a:ext uri="{FF2B5EF4-FFF2-40B4-BE49-F238E27FC236}">
              <a16:creationId xmlns:a16="http://schemas.microsoft.com/office/drawing/2014/main" xmlns="" id="{74205F79-D355-4D27-8EF2-5F9DF06FA99A}"/>
            </a:ext>
          </a:extLst>
        </xdr:cNvPr>
        <xdr:cNvSpPr txBox="1"/>
      </xdr:nvSpPr>
      <xdr:spPr>
        <a:xfrm>
          <a:off x="174307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936" name="テキスト ボックス 935">
          <a:extLst>
            <a:ext uri="{FF2B5EF4-FFF2-40B4-BE49-F238E27FC236}">
              <a16:creationId xmlns:a16="http://schemas.microsoft.com/office/drawing/2014/main" xmlns="" id="{DFD34C61-89C6-4019-A81B-5DBEEF5CE1DA}"/>
            </a:ext>
          </a:extLst>
        </xdr:cNvPr>
        <xdr:cNvSpPr txBox="1"/>
      </xdr:nvSpPr>
      <xdr:spPr>
        <a:xfrm>
          <a:off x="166331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153036</xdr:rowOff>
    </xdr:from>
    <xdr:to>
      <xdr:col>116</xdr:col>
      <xdr:colOff>114300</xdr:colOff>
      <xdr:row>108</xdr:row>
      <xdr:rowOff>83186</xdr:rowOff>
    </xdr:to>
    <xdr:sp macro="" textlink="">
      <xdr:nvSpPr>
        <xdr:cNvPr id="937" name="楕円 936">
          <a:extLst>
            <a:ext uri="{FF2B5EF4-FFF2-40B4-BE49-F238E27FC236}">
              <a16:creationId xmlns:a16="http://schemas.microsoft.com/office/drawing/2014/main" xmlns="" id="{182505B8-F571-4B1C-AAB7-1AFA02F774B3}"/>
            </a:ext>
          </a:extLst>
        </xdr:cNvPr>
        <xdr:cNvSpPr/>
      </xdr:nvSpPr>
      <xdr:spPr>
        <a:xfrm>
          <a:off x="19904710" y="18498186"/>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107</xdr:row>
      <xdr:rowOff>67963</xdr:rowOff>
    </xdr:from>
    <xdr:ext cx="469744" cy="259045"/>
    <xdr:sp macro="" textlink="">
      <xdr:nvSpPr>
        <xdr:cNvPr id="938" name="【公民館】&#10;一人当たり面積該当値テキスト">
          <a:extLst>
            <a:ext uri="{FF2B5EF4-FFF2-40B4-BE49-F238E27FC236}">
              <a16:creationId xmlns:a16="http://schemas.microsoft.com/office/drawing/2014/main" xmlns="" id="{BE4D3803-9918-424E-BF4A-B6E9E6443446}"/>
            </a:ext>
          </a:extLst>
        </xdr:cNvPr>
        <xdr:cNvSpPr txBox="1"/>
      </xdr:nvSpPr>
      <xdr:spPr>
        <a:xfrm>
          <a:off x="19985990" y="184112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107</xdr:row>
      <xdr:rowOff>164464</xdr:rowOff>
    </xdr:from>
    <xdr:to>
      <xdr:col>112</xdr:col>
      <xdr:colOff>38100</xdr:colOff>
      <xdr:row>108</xdr:row>
      <xdr:rowOff>94614</xdr:rowOff>
    </xdr:to>
    <xdr:sp macro="" textlink="">
      <xdr:nvSpPr>
        <xdr:cNvPr id="939" name="楕円 938">
          <a:extLst>
            <a:ext uri="{FF2B5EF4-FFF2-40B4-BE49-F238E27FC236}">
              <a16:creationId xmlns:a16="http://schemas.microsoft.com/office/drawing/2014/main" xmlns="" id="{A1CD70DD-C612-46C6-8381-6C7EAEB0F026}"/>
            </a:ext>
          </a:extLst>
        </xdr:cNvPr>
        <xdr:cNvSpPr/>
      </xdr:nvSpPr>
      <xdr:spPr>
        <a:xfrm>
          <a:off x="19161760" y="18513424"/>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108</xdr:row>
      <xdr:rowOff>32386</xdr:rowOff>
    </xdr:from>
    <xdr:to>
      <xdr:col>116</xdr:col>
      <xdr:colOff>63500</xdr:colOff>
      <xdr:row>108</xdr:row>
      <xdr:rowOff>43814</xdr:rowOff>
    </xdr:to>
    <xdr:cxnSp macro="">
      <xdr:nvCxnSpPr>
        <xdr:cNvPr id="940" name="直線コネクタ 939">
          <a:extLst>
            <a:ext uri="{FF2B5EF4-FFF2-40B4-BE49-F238E27FC236}">
              <a16:creationId xmlns:a16="http://schemas.microsoft.com/office/drawing/2014/main" xmlns="" id="{81F070DD-BF05-4833-B2E2-B7DF5FF431B9}"/>
            </a:ext>
          </a:extLst>
        </xdr:cNvPr>
        <xdr:cNvCxnSpPr/>
      </xdr:nvCxnSpPr>
      <xdr:spPr>
        <a:xfrm flipV="1">
          <a:off x="19204940" y="18547081"/>
          <a:ext cx="742950" cy="15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107</xdr:row>
      <xdr:rowOff>149225</xdr:rowOff>
    </xdr:from>
    <xdr:to>
      <xdr:col>107</xdr:col>
      <xdr:colOff>101600</xdr:colOff>
      <xdr:row>108</xdr:row>
      <xdr:rowOff>79375</xdr:rowOff>
    </xdr:to>
    <xdr:sp macro="" textlink="">
      <xdr:nvSpPr>
        <xdr:cNvPr id="941" name="楕円 940">
          <a:extLst>
            <a:ext uri="{FF2B5EF4-FFF2-40B4-BE49-F238E27FC236}">
              <a16:creationId xmlns:a16="http://schemas.microsoft.com/office/drawing/2014/main" xmlns="" id="{F2BA1CC7-B959-4FAD-8307-B95CC52E98A3}"/>
            </a:ext>
          </a:extLst>
        </xdr:cNvPr>
        <xdr:cNvSpPr/>
      </xdr:nvSpPr>
      <xdr:spPr>
        <a:xfrm>
          <a:off x="18345150" y="18494375"/>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108</xdr:row>
      <xdr:rowOff>28575</xdr:rowOff>
    </xdr:from>
    <xdr:to>
      <xdr:col>111</xdr:col>
      <xdr:colOff>177800</xdr:colOff>
      <xdr:row>108</xdr:row>
      <xdr:rowOff>43814</xdr:rowOff>
    </xdr:to>
    <xdr:cxnSp macro="">
      <xdr:nvCxnSpPr>
        <xdr:cNvPr id="942" name="直線コネクタ 941">
          <a:extLst>
            <a:ext uri="{FF2B5EF4-FFF2-40B4-BE49-F238E27FC236}">
              <a16:creationId xmlns:a16="http://schemas.microsoft.com/office/drawing/2014/main" xmlns="" id="{B2F57843-87E7-4D7F-A763-413242042D7A}"/>
            </a:ext>
          </a:extLst>
        </xdr:cNvPr>
        <xdr:cNvCxnSpPr/>
      </xdr:nvCxnSpPr>
      <xdr:spPr>
        <a:xfrm>
          <a:off x="18399760" y="18543270"/>
          <a:ext cx="805180" cy="19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107</xdr:row>
      <xdr:rowOff>151130</xdr:rowOff>
    </xdr:from>
    <xdr:to>
      <xdr:col>102</xdr:col>
      <xdr:colOff>165100</xdr:colOff>
      <xdr:row>108</xdr:row>
      <xdr:rowOff>81280</xdr:rowOff>
    </xdr:to>
    <xdr:sp macro="" textlink="">
      <xdr:nvSpPr>
        <xdr:cNvPr id="943" name="楕円 942">
          <a:extLst>
            <a:ext uri="{FF2B5EF4-FFF2-40B4-BE49-F238E27FC236}">
              <a16:creationId xmlns:a16="http://schemas.microsoft.com/office/drawing/2014/main" xmlns="" id="{CD2090A2-590B-4C8E-AAB5-F6B27183FC73}"/>
            </a:ext>
          </a:extLst>
        </xdr:cNvPr>
        <xdr:cNvSpPr/>
      </xdr:nvSpPr>
      <xdr:spPr>
        <a:xfrm>
          <a:off x="17547590" y="18496280"/>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108</xdr:row>
      <xdr:rowOff>28575</xdr:rowOff>
    </xdr:from>
    <xdr:to>
      <xdr:col>107</xdr:col>
      <xdr:colOff>50800</xdr:colOff>
      <xdr:row>108</xdr:row>
      <xdr:rowOff>30480</xdr:rowOff>
    </xdr:to>
    <xdr:cxnSp macro="">
      <xdr:nvCxnSpPr>
        <xdr:cNvPr id="944" name="直線コネクタ 943">
          <a:extLst>
            <a:ext uri="{FF2B5EF4-FFF2-40B4-BE49-F238E27FC236}">
              <a16:creationId xmlns:a16="http://schemas.microsoft.com/office/drawing/2014/main" xmlns="" id="{9D1142B2-E34F-4085-A1AD-A886142CCDD4}"/>
            </a:ext>
          </a:extLst>
        </xdr:cNvPr>
        <xdr:cNvCxnSpPr/>
      </xdr:nvCxnSpPr>
      <xdr:spPr>
        <a:xfrm flipV="1">
          <a:off x="17602200" y="18543270"/>
          <a:ext cx="79756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107</xdr:row>
      <xdr:rowOff>153036</xdr:rowOff>
    </xdr:from>
    <xdr:to>
      <xdr:col>98</xdr:col>
      <xdr:colOff>38100</xdr:colOff>
      <xdr:row>108</xdr:row>
      <xdr:rowOff>83186</xdr:rowOff>
    </xdr:to>
    <xdr:sp macro="" textlink="">
      <xdr:nvSpPr>
        <xdr:cNvPr id="945" name="楕円 944">
          <a:extLst>
            <a:ext uri="{FF2B5EF4-FFF2-40B4-BE49-F238E27FC236}">
              <a16:creationId xmlns:a16="http://schemas.microsoft.com/office/drawing/2014/main" xmlns="" id="{5390267C-99C4-40AA-9750-FA18A4E0E270}"/>
            </a:ext>
          </a:extLst>
        </xdr:cNvPr>
        <xdr:cNvSpPr/>
      </xdr:nvSpPr>
      <xdr:spPr>
        <a:xfrm>
          <a:off x="16761460" y="18498186"/>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108</xdr:row>
      <xdr:rowOff>30480</xdr:rowOff>
    </xdr:from>
    <xdr:to>
      <xdr:col>102</xdr:col>
      <xdr:colOff>114300</xdr:colOff>
      <xdr:row>108</xdr:row>
      <xdr:rowOff>32386</xdr:rowOff>
    </xdr:to>
    <xdr:cxnSp macro="">
      <xdr:nvCxnSpPr>
        <xdr:cNvPr id="946" name="直線コネクタ 945">
          <a:extLst>
            <a:ext uri="{FF2B5EF4-FFF2-40B4-BE49-F238E27FC236}">
              <a16:creationId xmlns:a16="http://schemas.microsoft.com/office/drawing/2014/main" xmlns="" id="{143DD188-27C2-42DF-96B7-7F3DBBD5CEB0}"/>
            </a:ext>
          </a:extLst>
        </xdr:cNvPr>
        <xdr:cNvCxnSpPr/>
      </xdr:nvCxnSpPr>
      <xdr:spPr>
        <a:xfrm flipV="1">
          <a:off x="16804640" y="18545175"/>
          <a:ext cx="797560" cy="1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149241</xdr:rowOff>
    </xdr:from>
    <xdr:ext cx="469744" cy="259045"/>
    <xdr:sp macro="" textlink="">
      <xdr:nvSpPr>
        <xdr:cNvPr id="947" name="n_1aveValue【公民館】&#10;一人当たり面積">
          <a:extLst>
            <a:ext uri="{FF2B5EF4-FFF2-40B4-BE49-F238E27FC236}">
              <a16:creationId xmlns:a16="http://schemas.microsoft.com/office/drawing/2014/main" xmlns="" id="{5462124A-5F4E-4E79-9119-5C57770FB148}"/>
            </a:ext>
          </a:extLst>
        </xdr:cNvPr>
        <xdr:cNvSpPr txBox="1"/>
      </xdr:nvSpPr>
      <xdr:spPr>
        <a:xfrm>
          <a:off x="18982132" y="179800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158766</xdr:rowOff>
    </xdr:from>
    <xdr:ext cx="469744" cy="259045"/>
    <xdr:sp macro="" textlink="">
      <xdr:nvSpPr>
        <xdr:cNvPr id="948" name="n_2aveValue【公民館】&#10;一人当たり面積">
          <a:extLst>
            <a:ext uri="{FF2B5EF4-FFF2-40B4-BE49-F238E27FC236}">
              <a16:creationId xmlns:a16="http://schemas.microsoft.com/office/drawing/2014/main" xmlns="" id="{73B2143F-C60A-4E62-9189-EB289B8C0E0E}"/>
            </a:ext>
          </a:extLst>
        </xdr:cNvPr>
        <xdr:cNvSpPr txBox="1"/>
      </xdr:nvSpPr>
      <xdr:spPr>
        <a:xfrm>
          <a:off x="18182032" y="179914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160672</xdr:rowOff>
    </xdr:from>
    <xdr:ext cx="469744" cy="259045"/>
    <xdr:sp macro="" textlink="">
      <xdr:nvSpPr>
        <xdr:cNvPr id="949" name="n_3aveValue【公民館】&#10;一人当たり面積">
          <a:extLst>
            <a:ext uri="{FF2B5EF4-FFF2-40B4-BE49-F238E27FC236}">
              <a16:creationId xmlns:a16="http://schemas.microsoft.com/office/drawing/2014/main" xmlns="" id="{5B9B2057-B9AC-41C8-A1D9-07F4EB7282B3}"/>
            </a:ext>
          </a:extLst>
        </xdr:cNvPr>
        <xdr:cNvSpPr txBox="1"/>
      </xdr:nvSpPr>
      <xdr:spPr>
        <a:xfrm>
          <a:off x="17384472" y="17993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170197</xdr:rowOff>
    </xdr:from>
    <xdr:ext cx="469744" cy="259045"/>
    <xdr:sp macro="" textlink="">
      <xdr:nvSpPr>
        <xdr:cNvPr id="950" name="n_4aveValue【公民館】&#10;一人当たり面積">
          <a:extLst>
            <a:ext uri="{FF2B5EF4-FFF2-40B4-BE49-F238E27FC236}">
              <a16:creationId xmlns:a16="http://schemas.microsoft.com/office/drawing/2014/main" xmlns="" id="{E398CFDC-CE77-4612-A49F-56D756983D9C}"/>
            </a:ext>
          </a:extLst>
        </xdr:cNvPr>
        <xdr:cNvSpPr txBox="1"/>
      </xdr:nvSpPr>
      <xdr:spPr>
        <a:xfrm>
          <a:off x="16588817" y="18004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108</xdr:row>
      <xdr:rowOff>85741</xdr:rowOff>
    </xdr:from>
    <xdr:ext cx="469744" cy="259045"/>
    <xdr:sp macro="" textlink="">
      <xdr:nvSpPr>
        <xdr:cNvPr id="951" name="n_1mainValue【公民館】&#10;一人当たり面積">
          <a:extLst>
            <a:ext uri="{FF2B5EF4-FFF2-40B4-BE49-F238E27FC236}">
              <a16:creationId xmlns:a16="http://schemas.microsoft.com/office/drawing/2014/main" xmlns="" id="{A07D4705-59F8-4F98-8EC6-5AA38C64FEC6}"/>
            </a:ext>
          </a:extLst>
        </xdr:cNvPr>
        <xdr:cNvSpPr txBox="1"/>
      </xdr:nvSpPr>
      <xdr:spPr>
        <a:xfrm>
          <a:off x="18982132" y="186042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108</xdr:row>
      <xdr:rowOff>70502</xdr:rowOff>
    </xdr:from>
    <xdr:ext cx="469744" cy="259045"/>
    <xdr:sp macro="" textlink="">
      <xdr:nvSpPr>
        <xdr:cNvPr id="952" name="n_2mainValue【公民館】&#10;一人当たり面積">
          <a:extLst>
            <a:ext uri="{FF2B5EF4-FFF2-40B4-BE49-F238E27FC236}">
              <a16:creationId xmlns:a16="http://schemas.microsoft.com/office/drawing/2014/main" xmlns="" id="{C1D1EB5C-331D-42BC-8D5C-32F8B896E795}"/>
            </a:ext>
          </a:extLst>
        </xdr:cNvPr>
        <xdr:cNvSpPr txBox="1"/>
      </xdr:nvSpPr>
      <xdr:spPr>
        <a:xfrm>
          <a:off x="18182032" y="18585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108</xdr:row>
      <xdr:rowOff>72407</xdr:rowOff>
    </xdr:from>
    <xdr:ext cx="469744" cy="259045"/>
    <xdr:sp macro="" textlink="">
      <xdr:nvSpPr>
        <xdr:cNvPr id="953" name="n_3mainValue【公民館】&#10;一人当たり面積">
          <a:extLst>
            <a:ext uri="{FF2B5EF4-FFF2-40B4-BE49-F238E27FC236}">
              <a16:creationId xmlns:a16="http://schemas.microsoft.com/office/drawing/2014/main" xmlns="" id="{3A68D50C-EE24-4DBC-8EE9-167D80153B33}"/>
            </a:ext>
          </a:extLst>
        </xdr:cNvPr>
        <xdr:cNvSpPr txBox="1"/>
      </xdr:nvSpPr>
      <xdr:spPr>
        <a:xfrm>
          <a:off x="17384472" y="18589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108</xdr:row>
      <xdr:rowOff>74313</xdr:rowOff>
    </xdr:from>
    <xdr:ext cx="469744" cy="259045"/>
    <xdr:sp macro="" textlink="">
      <xdr:nvSpPr>
        <xdr:cNvPr id="954" name="n_4mainValue【公民館】&#10;一人当たり面積">
          <a:extLst>
            <a:ext uri="{FF2B5EF4-FFF2-40B4-BE49-F238E27FC236}">
              <a16:creationId xmlns:a16="http://schemas.microsoft.com/office/drawing/2014/main" xmlns="" id="{55F5CB7C-5DB9-46F1-97BA-AEFA8AA4AFD3}"/>
            </a:ext>
          </a:extLst>
        </xdr:cNvPr>
        <xdr:cNvSpPr txBox="1"/>
      </xdr:nvSpPr>
      <xdr:spPr>
        <a:xfrm>
          <a:off x="16588817" y="185909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55" name="正方形/長方形 954">
          <a:extLst>
            <a:ext uri="{FF2B5EF4-FFF2-40B4-BE49-F238E27FC236}">
              <a16:creationId xmlns:a16="http://schemas.microsoft.com/office/drawing/2014/main" xmlns="" id="{974F0A33-738A-471F-BFB0-8C240CEEA379}"/>
            </a:ext>
          </a:extLst>
        </xdr:cNvPr>
        <xdr:cNvSpPr/>
      </xdr:nvSpPr>
      <xdr:spPr>
        <a:xfrm>
          <a:off x="685800" y="19427190"/>
          <a:ext cx="20040600" cy="190881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56" name="正方形/長方形 955">
          <a:extLst>
            <a:ext uri="{FF2B5EF4-FFF2-40B4-BE49-F238E27FC236}">
              <a16:creationId xmlns:a16="http://schemas.microsoft.com/office/drawing/2014/main" xmlns="" id="{B5207034-06AE-4A0C-9680-96B61972A610}"/>
            </a:ext>
          </a:extLst>
        </xdr:cNvPr>
        <xdr:cNvSpPr/>
      </xdr:nvSpPr>
      <xdr:spPr>
        <a:xfrm>
          <a:off x="685800" y="19496405"/>
          <a:ext cx="34671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57" name="テキスト ボックス 956">
          <a:extLst>
            <a:ext uri="{FF2B5EF4-FFF2-40B4-BE49-F238E27FC236}">
              <a16:creationId xmlns:a16="http://schemas.microsoft.com/office/drawing/2014/main" xmlns="" id="{3ECBDD20-7DEB-4599-A06A-D387A5E5B14E}"/>
            </a:ext>
          </a:extLst>
        </xdr:cNvPr>
        <xdr:cNvSpPr txBox="1"/>
      </xdr:nvSpPr>
      <xdr:spPr>
        <a:xfrm>
          <a:off x="762000" y="19746595"/>
          <a:ext cx="1987169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民館については南小松島公民館の改築により有形固定資産減価償却率が低減している一方で、認定こども園・幼稚園・保育所については類似団体平均を大きく上回っている状況にある。要因の一つとして、廃園した施設の除却が進んでいないことが挙げられるので、財政状況を勘案しつつ、適宜除却等に取り組んでいく。児童館についても、令和３年度以降において、公共施設の複合化により不要となった旧目佐児童館の除却を進める。</a:t>
          </a:r>
        </a:p>
        <a:p>
          <a:r>
            <a:rPr kumimoji="1" lang="ja-JP" altLang="en-US" sz="1300">
              <a:latin typeface="ＭＳ Ｐゴシック" panose="020B0600070205080204" pitchFamily="50" charset="-128"/>
              <a:ea typeface="ＭＳ Ｐゴシック" panose="020B0600070205080204" pitchFamily="50" charset="-128"/>
            </a:rPr>
            <a:t>　また、学校施設については、「小松島市立学校再編実施計画」に基づき、令和１５年度までに、現在の１１小学校を５校へと段階的に再編する予定である。</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xmlns="" id="{339CF9F6-369F-4E58-802F-6170DDB9B08B}"/>
            </a:ext>
          </a:extLst>
        </xdr:cNvPr>
        <xdr:cNvSpPr/>
      </xdr:nvSpPr>
      <xdr:spPr>
        <a:xfrm>
          <a:off x="574040" y="130810"/>
          <a:ext cx="11427460" cy="631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xmlns="" id="{1A5E12D7-F511-43F5-BD08-220A2497C3DB}"/>
            </a:ext>
          </a:extLst>
        </xdr:cNvPr>
        <xdr:cNvSpPr/>
      </xdr:nvSpPr>
      <xdr:spPr>
        <a:xfrm>
          <a:off x="17145000" y="186690"/>
          <a:ext cx="3581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xmlns="" id="{2B73C690-5F2A-4AF4-A60D-B8498A6FE6D8}"/>
            </a:ext>
          </a:extLst>
        </xdr:cNvPr>
        <xdr:cNvSpPr/>
      </xdr:nvSpPr>
      <xdr:spPr>
        <a:xfrm>
          <a:off x="17160240" y="217805"/>
          <a:ext cx="3544570" cy="50609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xmlns="" id="{CF2B3163-6321-4E6C-B37D-83B26F73B9CA}"/>
            </a:ext>
          </a:extLst>
        </xdr:cNvPr>
        <xdr:cNvSpPr/>
      </xdr:nvSpPr>
      <xdr:spPr>
        <a:xfrm>
          <a:off x="17191355" y="239395"/>
          <a:ext cx="3474085" cy="44640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徳島県小松島市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xmlns="" id="{8858669D-1AD9-4270-8223-274E8B853B00}"/>
            </a:ext>
          </a:extLst>
        </xdr:cNvPr>
        <xdr:cNvSpPr/>
      </xdr:nvSpPr>
      <xdr:spPr>
        <a:xfrm>
          <a:off x="14632940" y="186690"/>
          <a:ext cx="23939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xmlns="" id="{F226747D-91E5-4010-B248-7DFEE2D41CFA}"/>
            </a:ext>
          </a:extLst>
        </xdr:cNvPr>
        <xdr:cNvSpPr/>
      </xdr:nvSpPr>
      <xdr:spPr>
        <a:xfrm>
          <a:off x="14665960" y="217805"/>
          <a:ext cx="2345690" cy="50609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xmlns="" id="{D35DE111-CA19-4C0D-B183-598E79A8A4FA}"/>
            </a:ext>
          </a:extLst>
        </xdr:cNvPr>
        <xdr:cNvSpPr/>
      </xdr:nvSpPr>
      <xdr:spPr>
        <a:xfrm>
          <a:off x="14687550" y="239395"/>
          <a:ext cx="2294255" cy="46291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xmlns="" id="{9C204065-B889-4CF5-9D12-0319FDF0A20F}"/>
            </a:ext>
          </a:extLst>
        </xdr:cNvPr>
        <xdr:cNvSpPr/>
      </xdr:nvSpPr>
      <xdr:spPr>
        <a:xfrm>
          <a:off x="685800" y="887095"/>
          <a:ext cx="9086850" cy="1776095"/>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xmlns="" id="{48A8DC48-8C91-4702-B94A-BE301A512BC7}"/>
            </a:ext>
          </a:extLst>
        </xdr:cNvPr>
        <xdr:cNvSpPr/>
      </xdr:nvSpPr>
      <xdr:spPr>
        <a:xfrm>
          <a:off x="816610" y="916940"/>
          <a:ext cx="124079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xmlns="" id="{8A757E83-0A33-4B02-9581-47A776041E1E}"/>
            </a:ext>
          </a:extLst>
        </xdr:cNvPr>
        <xdr:cNvSpPr/>
      </xdr:nvSpPr>
      <xdr:spPr>
        <a:xfrm>
          <a:off x="2016760" y="916940"/>
          <a:ext cx="120015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36,897
36,655
45.37
20,616,400
20,083,143
325,867
8,740,090
16,615,196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xmlns="" id="{D7370F26-D251-4B01-BDD7-FB62A2DACD5C}"/>
            </a:ext>
          </a:extLst>
        </xdr:cNvPr>
        <xdr:cNvSpPr/>
      </xdr:nvSpPr>
      <xdr:spPr>
        <a:xfrm>
          <a:off x="3216910" y="916940"/>
          <a:ext cx="13716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xmlns="" id="{DBFC7D8B-858C-4279-B483-9FEA88B97F11}"/>
            </a:ext>
          </a:extLst>
        </xdr:cNvPr>
        <xdr:cNvSpPr/>
      </xdr:nvSpPr>
      <xdr:spPr>
        <a:xfrm>
          <a:off x="4588510" y="941705"/>
          <a:ext cx="1814830" cy="9417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xmlns="" id="{9599D218-FFE8-4BB6-8F9D-80D33C05DAA4}"/>
            </a:ext>
          </a:extLst>
        </xdr:cNvPr>
        <xdr:cNvSpPr/>
      </xdr:nvSpPr>
      <xdr:spPr>
        <a:xfrm>
          <a:off x="6403340" y="941705"/>
          <a:ext cx="1140460" cy="9417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13.6
114.6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xmlns="" id="{2B8D5D72-FE6C-41EA-96DF-5E8739599A91}"/>
            </a:ext>
          </a:extLst>
        </xdr:cNvPr>
        <xdr:cNvSpPr/>
      </xdr:nvSpPr>
      <xdr:spPr>
        <a:xfrm>
          <a:off x="7603490" y="948690"/>
          <a:ext cx="585470" cy="94551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xmlns="" id="{4357B84D-7CF2-4767-8308-78084FB2B479}"/>
            </a:ext>
          </a:extLst>
        </xdr:cNvPr>
        <xdr:cNvSpPr/>
      </xdr:nvSpPr>
      <xdr:spPr>
        <a:xfrm>
          <a:off x="4588510" y="1714500"/>
          <a:ext cx="1814830"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xmlns="" id="{30D2CCCD-0E30-42CF-9619-92AFE6912E33}"/>
            </a:ext>
          </a:extLst>
        </xdr:cNvPr>
        <xdr:cNvSpPr/>
      </xdr:nvSpPr>
      <xdr:spPr>
        <a:xfrm>
          <a:off x="6474460" y="1714500"/>
          <a:ext cx="3086100"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xmlns="" id="{E2037DFD-CD13-4DDD-9D1E-8D699426DFC3}"/>
            </a:ext>
          </a:extLst>
        </xdr:cNvPr>
        <xdr:cNvSpPr/>
      </xdr:nvSpPr>
      <xdr:spPr>
        <a:xfrm>
          <a:off x="9965690" y="887095"/>
          <a:ext cx="1371600" cy="1268095"/>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xmlns="" id="{20A2067B-AFD1-4161-A150-7D5DB51CA62F}"/>
            </a:ext>
          </a:extLst>
        </xdr:cNvPr>
        <xdr:cNvSpPr/>
      </xdr:nvSpPr>
      <xdr:spPr>
        <a:xfrm>
          <a:off x="10206990" y="948690"/>
          <a:ext cx="1200150" cy="25971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xmlns="" id="{AB84F465-2A50-40AD-B2AB-1AACCD1EAA57}"/>
            </a:ext>
          </a:extLst>
        </xdr:cNvPr>
        <xdr:cNvSpPr/>
      </xdr:nvSpPr>
      <xdr:spPr>
        <a:xfrm>
          <a:off x="10206990" y="1215390"/>
          <a:ext cx="120015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xmlns="" id="{C420A7E7-0662-4881-A0EE-FBBD558E6258}"/>
            </a:ext>
          </a:extLst>
        </xdr:cNvPr>
        <xdr:cNvSpPr/>
      </xdr:nvSpPr>
      <xdr:spPr>
        <a:xfrm>
          <a:off x="10206990" y="1551305"/>
          <a:ext cx="1310005"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xmlns="" id="{20C85C47-F653-4FAA-806B-12B8A15DD5B6}"/>
            </a:ext>
          </a:extLst>
        </xdr:cNvPr>
        <xdr:cNvCxnSpPr/>
      </xdr:nvCxnSpPr>
      <xdr:spPr>
        <a:xfrm flipH="1">
          <a:off x="10050145" y="1045210"/>
          <a:ext cx="196215"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xmlns="" id="{6CDFC8F0-02DB-4B9B-B124-5B80F71D9321}"/>
            </a:ext>
          </a:extLst>
        </xdr:cNvPr>
        <xdr:cNvSpPr/>
      </xdr:nvSpPr>
      <xdr:spPr>
        <a:xfrm>
          <a:off x="10107930" y="986790"/>
          <a:ext cx="8064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xmlns="" id="{07CECD3E-2169-4BC6-BEB1-953D19EF8A1F}"/>
            </a:ext>
          </a:extLst>
        </xdr:cNvPr>
        <xdr:cNvSpPr/>
      </xdr:nvSpPr>
      <xdr:spPr>
        <a:xfrm>
          <a:off x="10107930" y="1253490"/>
          <a:ext cx="80645"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xmlns="" id="{55F8FD1A-D825-47D5-87B2-4CB3B82B15D7}"/>
            </a:ext>
          </a:extLst>
        </xdr:cNvPr>
        <xdr:cNvCxnSpPr/>
      </xdr:nvCxnSpPr>
      <xdr:spPr>
        <a:xfrm>
          <a:off x="10135235" y="1524000"/>
          <a:ext cx="0" cy="141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xmlns="" id="{ACB51D67-F6A4-40CA-82DB-2272C623763B}"/>
            </a:ext>
          </a:extLst>
        </xdr:cNvPr>
        <xdr:cNvCxnSpPr/>
      </xdr:nvCxnSpPr>
      <xdr:spPr>
        <a:xfrm>
          <a:off x="10074910" y="1524000"/>
          <a:ext cx="146685"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xmlns="" id="{CD6F9C54-415E-4952-9559-9C0D4346CB90}"/>
            </a:ext>
          </a:extLst>
        </xdr:cNvPr>
        <xdr:cNvCxnSpPr/>
      </xdr:nvCxnSpPr>
      <xdr:spPr>
        <a:xfrm flipV="1">
          <a:off x="10135235" y="1764030"/>
          <a:ext cx="0" cy="141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xmlns="" id="{771C7EB8-2917-44F0-930B-D86025728B4E}"/>
            </a:ext>
          </a:extLst>
        </xdr:cNvPr>
        <xdr:cNvCxnSpPr/>
      </xdr:nvCxnSpPr>
      <xdr:spPr>
        <a:xfrm>
          <a:off x="10074910" y="1901190"/>
          <a:ext cx="146685"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xmlns="" id="{11DDB998-44FE-4A7A-9923-6D1626F741C3}"/>
            </a:ext>
          </a:extLst>
        </xdr:cNvPr>
        <xdr:cNvSpPr txBox="1"/>
      </xdr:nvSpPr>
      <xdr:spPr>
        <a:xfrm>
          <a:off x="645160" y="279781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xmlns="" id="{5D7BE24B-AF4B-4D1C-9590-5036F592B786}"/>
            </a:ext>
          </a:extLst>
        </xdr:cNvPr>
        <xdr:cNvSpPr txBox="1"/>
      </xdr:nvSpPr>
      <xdr:spPr>
        <a:xfrm>
          <a:off x="645160" y="310769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xmlns="" id="{03ACD658-8BBD-4206-8993-CC179BCA97C7}"/>
            </a:ext>
          </a:extLst>
        </xdr:cNvPr>
        <xdr:cNvSpPr txBox="1"/>
      </xdr:nvSpPr>
      <xdr:spPr>
        <a:xfrm>
          <a:off x="64516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xmlns="" id="{962B1CF0-5475-4D0A-86E6-3932ADEFDB36}"/>
            </a:ext>
          </a:extLst>
        </xdr:cNvPr>
        <xdr:cNvSpPr txBox="1"/>
      </xdr:nvSpPr>
      <xdr:spPr>
        <a:xfrm>
          <a:off x="645160" y="374459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xmlns="" id="{4F8E8924-F545-4D1C-96AD-ED18635D59C2}"/>
            </a:ext>
          </a:extLst>
        </xdr:cNvPr>
        <xdr:cNvSpPr/>
      </xdr:nvSpPr>
      <xdr:spPr>
        <a:xfrm>
          <a:off x="685800" y="419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xmlns="" id="{6769DB27-25B1-443B-AA73-46FCDE7A738A}"/>
            </a:ext>
          </a:extLst>
        </xdr:cNvPr>
        <xdr:cNvSpPr/>
      </xdr:nvSpPr>
      <xdr:spPr>
        <a:xfrm>
          <a:off x="8166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xmlns="" id="{91A0BCA9-518D-4CAA-A682-1E977481F20B}"/>
            </a:ext>
          </a:extLst>
        </xdr:cNvPr>
        <xdr:cNvSpPr/>
      </xdr:nvSpPr>
      <xdr:spPr>
        <a:xfrm>
          <a:off x="8166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xmlns="" id="{7F41E40D-2BB5-499D-98D8-4DB4838705CB}"/>
            </a:ext>
          </a:extLst>
        </xdr:cNvPr>
        <xdr:cNvSpPr/>
      </xdr:nvSpPr>
      <xdr:spPr>
        <a:xfrm>
          <a:off x="17145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xmlns="" id="{0EB083AB-68FA-4C92-BFB3-E103D04E1C1D}"/>
            </a:ext>
          </a:extLst>
        </xdr:cNvPr>
        <xdr:cNvSpPr/>
      </xdr:nvSpPr>
      <xdr:spPr>
        <a:xfrm>
          <a:off x="17145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xmlns="" id="{0FFB0521-B544-458A-988E-3FF998C3DFFE}"/>
            </a:ext>
          </a:extLst>
        </xdr:cNvPr>
        <xdr:cNvSpPr/>
      </xdr:nvSpPr>
      <xdr:spPr>
        <a:xfrm>
          <a:off x="27432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xmlns="" id="{D0A77C76-48A3-4A52-B6A4-A7B99B87AE59}"/>
            </a:ext>
          </a:extLst>
        </xdr:cNvPr>
        <xdr:cNvSpPr/>
      </xdr:nvSpPr>
      <xdr:spPr>
        <a:xfrm>
          <a:off x="27432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xmlns="" id="{9CC3691C-D850-4754-8CEE-86DD73F234D6}"/>
            </a:ext>
          </a:extLst>
        </xdr:cNvPr>
        <xdr:cNvSpPr/>
      </xdr:nvSpPr>
      <xdr:spPr>
        <a:xfrm>
          <a:off x="685800" y="533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xmlns="" id="{E2763573-7DB3-4188-86EC-03BD9277AF09}"/>
            </a:ext>
          </a:extLst>
        </xdr:cNvPr>
        <xdr:cNvSpPr txBox="1"/>
      </xdr:nvSpPr>
      <xdr:spPr>
        <a:xfrm>
          <a:off x="66675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xmlns="" id="{4EC91D6A-C995-4BB7-A9FB-1BEA4EEE638F}"/>
            </a:ext>
          </a:extLst>
        </xdr:cNvPr>
        <xdr:cNvCxnSpPr/>
      </xdr:nvCxnSpPr>
      <xdr:spPr>
        <a:xfrm>
          <a:off x="685800" y="762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xmlns="" id="{F90C34F7-B7DD-49B5-AF94-04B625B0108D}"/>
            </a:ext>
          </a:extLst>
        </xdr:cNvPr>
        <xdr:cNvSpPr txBox="1"/>
      </xdr:nvSpPr>
      <xdr:spPr>
        <a:xfrm>
          <a:off x="273866" y="747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a:extLst>
            <a:ext uri="{FF2B5EF4-FFF2-40B4-BE49-F238E27FC236}">
              <a16:creationId xmlns:a16="http://schemas.microsoft.com/office/drawing/2014/main" xmlns="" id="{DC298EE6-EB50-4FFF-9409-22D37E46CB48}"/>
            </a:ext>
          </a:extLst>
        </xdr:cNvPr>
        <xdr:cNvCxnSpPr/>
      </xdr:nvCxnSpPr>
      <xdr:spPr>
        <a:xfrm>
          <a:off x="685800" y="729723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a:extLst>
            <a:ext uri="{FF2B5EF4-FFF2-40B4-BE49-F238E27FC236}">
              <a16:creationId xmlns:a16="http://schemas.microsoft.com/office/drawing/2014/main" xmlns="" id="{B5EC1325-0833-437F-8D00-EEACE97C92B3}"/>
            </a:ext>
          </a:extLst>
        </xdr:cNvPr>
        <xdr:cNvSpPr txBox="1"/>
      </xdr:nvSpPr>
      <xdr:spPr>
        <a:xfrm>
          <a:off x="273866" y="715311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a:extLst>
            <a:ext uri="{FF2B5EF4-FFF2-40B4-BE49-F238E27FC236}">
              <a16:creationId xmlns:a16="http://schemas.microsoft.com/office/drawing/2014/main" xmlns="" id="{4391C759-237A-455B-B3D3-EFB55EA7C428}"/>
            </a:ext>
          </a:extLst>
        </xdr:cNvPr>
        <xdr:cNvCxnSpPr/>
      </xdr:nvCxnSpPr>
      <xdr:spPr>
        <a:xfrm>
          <a:off x="685800" y="696495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a:extLst>
            <a:ext uri="{FF2B5EF4-FFF2-40B4-BE49-F238E27FC236}">
              <a16:creationId xmlns:a16="http://schemas.microsoft.com/office/drawing/2014/main" xmlns="" id="{D5AD7A66-8745-4BBC-8C02-8A1B9ABBAD78}"/>
            </a:ext>
          </a:extLst>
        </xdr:cNvPr>
        <xdr:cNvSpPr txBox="1"/>
      </xdr:nvSpPr>
      <xdr:spPr>
        <a:xfrm>
          <a:off x="343701" y="682082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a:extLst>
            <a:ext uri="{FF2B5EF4-FFF2-40B4-BE49-F238E27FC236}">
              <a16:creationId xmlns:a16="http://schemas.microsoft.com/office/drawing/2014/main" xmlns="" id="{AE9FAA12-D230-4B33-AA93-49113DD26B5D}"/>
            </a:ext>
          </a:extLst>
        </xdr:cNvPr>
        <xdr:cNvCxnSpPr/>
      </xdr:nvCxnSpPr>
      <xdr:spPr>
        <a:xfrm>
          <a:off x="685800" y="664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a:extLst>
            <a:ext uri="{FF2B5EF4-FFF2-40B4-BE49-F238E27FC236}">
              <a16:creationId xmlns:a16="http://schemas.microsoft.com/office/drawing/2014/main" xmlns="" id="{AF15A544-36EC-49CF-8946-B0D83FAE3260}"/>
            </a:ext>
          </a:extLst>
        </xdr:cNvPr>
        <xdr:cNvSpPr txBox="1"/>
      </xdr:nvSpPr>
      <xdr:spPr>
        <a:xfrm>
          <a:off x="34370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a:extLst>
            <a:ext uri="{FF2B5EF4-FFF2-40B4-BE49-F238E27FC236}">
              <a16:creationId xmlns:a16="http://schemas.microsoft.com/office/drawing/2014/main" xmlns="" id="{A353E262-289A-4C97-8052-8A9024C10E5E}"/>
            </a:ext>
          </a:extLst>
        </xdr:cNvPr>
        <xdr:cNvCxnSpPr/>
      </xdr:nvCxnSpPr>
      <xdr:spPr>
        <a:xfrm>
          <a:off x="685800" y="631180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a:extLst>
            <a:ext uri="{FF2B5EF4-FFF2-40B4-BE49-F238E27FC236}">
              <a16:creationId xmlns:a16="http://schemas.microsoft.com/office/drawing/2014/main" xmlns="" id="{E1BCD2BF-A6DD-4820-B1FC-46C1DA05BC5E}"/>
            </a:ext>
          </a:extLst>
        </xdr:cNvPr>
        <xdr:cNvSpPr txBox="1"/>
      </xdr:nvSpPr>
      <xdr:spPr>
        <a:xfrm>
          <a:off x="343701" y="617530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a:extLst>
            <a:ext uri="{FF2B5EF4-FFF2-40B4-BE49-F238E27FC236}">
              <a16:creationId xmlns:a16="http://schemas.microsoft.com/office/drawing/2014/main" xmlns="" id="{19884956-534A-40C8-BDD5-F29F8505AA84}"/>
            </a:ext>
          </a:extLst>
        </xdr:cNvPr>
        <xdr:cNvCxnSpPr/>
      </xdr:nvCxnSpPr>
      <xdr:spPr>
        <a:xfrm>
          <a:off x="685800" y="598904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a:extLst>
            <a:ext uri="{FF2B5EF4-FFF2-40B4-BE49-F238E27FC236}">
              <a16:creationId xmlns:a16="http://schemas.microsoft.com/office/drawing/2014/main" xmlns="" id="{2F06F690-BCF3-43E5-9293-FB68F98B2CE5}"/>
            </a:ext>
          </a:extLst>
        </xdr:cNvPr>
        <xdr:cNvSpPr txBox="1"/>
      </xdr:nvSpPr>
      <xdr:spPr>
        <a:xfrm>
          <a:off x="343701" y="584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a:extLst>
            <a:ext uri="{FF2B5EF4-FFF2-40B4-BE49-F238E27FC236}">
              <a16:creationId xmlns:a16="http://schemas.microsoft.com/office/drawing/2014/main" xmlns="" id="{82B826D2-7ABF-406E-BC44-F90FDD57D659}"/>
            </a:ext>
          </a:extLst>
        </xdr:cNvPr>
        <xdr:cNvCxnSpPr/>
      </xdr:nvCxnSpPr>
      <xdr:spPr>
        <a:xfrm>
          <a:off x="685800" y="56605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a:extLst>
            <a:ext uri="{FF2B5EF4-FFF2-40B4-BE49-F238E27FC236}">
              <a16:creationId xmlns:a16="http://schemas.microsoft.com/office/drawing/2014/main" xmlns="" id="{C0CCC3A1-145D-4FE9-9C14-C539F198A148}"/>
            </a:ext>
          </a:extLst>
        </xdr:cNvPr>
        <xdr:cNvSpPr txBox="1"/>
      </xdr:nvSpPr>
      <xdr:spPr>
        <a:xfrm>
          <a:off x="386866" y="5516444"/>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a:extLst>
            <a:ext uri="{FF2B5EF4-FFF2-40B4-BE49-F238E27FC236}">
              <a16:creationId xmlns:a16="http://schemas.microsoft.com/office/drawing/2014/main" xmlns="" id="{60B49808-8FF3-4C95-8072-ABDE4B2EB0D3}"/>
            </a:ext>
          </a:extLst>
        </xdr:cNvPr>
        <xdr:cNvCxnSpPr/>
      </xdr:nvCxnSpPr>
      <xdr:spPr>
        <a:xfrm>
          <a:off x="685800" y="533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a:extLst>
            <a:ext uri="{FF2B5EF4-FFF2-40B4-BE49-F238E27FC236}">
              <a16:creationId xmlns:a16="http://schemas.microsoft.com/office/drawing/2014/main" xmlns="" id="{D5C46FC5-0104-4F50-81A8-CC10B9C59F23}"/>
            </a:ext>
          </a:extLst>
        </xdr:cNvPr>
        <xdr:cNvSpPr/>
      </xdr:nvSpPr>
      <xdr:spPr>
        <a:xfrm>
          <a:off x="685800" y="533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35378</xdr:rowOff>
    </xdr:from>
    <xdr:to>
      <xdr:col>24</xdr:col>
      <xdr:colOff>62865</xdr:colOff>
      <xdr:row>42</xdr:row>
      <xdr:rowOff>92528</xdr:rowOff>
    </xdr:to>
    <xdr:cxnSp macro="">
      <xdr:nvCxnSpPr>
        <xdr:cNvPr id="58" name="直線コネクタ 57">
          <a:extLst>
            <a:ext uri="{FF2B5EF4-FFF2-40B4-BE49-F238E27FC236}">
              <a16:creationId xmlns:a16="http://schemas.microsoft.com/office/drawing/2014/main" xmlns="" id="{038C9F56-A564-4F7E-BAEC-385CEFDA951E}"/>
            </a:ext>
          </a:extLst>
        </xdr:cNvPr>
        <xdr:cNvCxnSpPr/>
      </xdr:nvCxnSpPr>
      <xdr:spPr>
        <a:xfrm flipV="1">
          <a:off x="4173855" y="5693228"/>
          <a:ext cx="0" cy="16040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96355</xdr:rowOff>
    </xdr:from>
    <xdr:ext cx="469744" cy="259045"/>
    <xdr:sp macro="" textlink="">
      <xdr:nvSpPr>
        <xdr:cNvPr id="59" name="【図書館】&#10;有形固定資産減価償却率最小値テキスト">
          <a:extLst>
            <a:ext uri="{FF2B5EF4-FFF2-40B4-BE49-F238E27FC236}">
              <a16:creationId xmlns:a16="http://schemas.microsoft.com/office/drawing/2014/main" xmlns="" id="{0E771962-1AEE-428B-AC89-290709CD2C7D}"/>
            </a:ext>
          </a:extLst>
        </xdr:cNvPr>
        <xdr:cNvSpPr txBox="1"/>
      </xdr:nvSpPr>
      <xdr:spPr>
        <a:xfrm>
          <a:off x="4212590" y="7293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92528</xdr:rowOff>
    </xdr:from>
    <xdr:to>
      <xdr:col>24</xdr:col>
      <xdr:colOff>152400</xdr:colOff>
      <xdr:row>42</xdr:row>
      <xdr:rowOff>92528</xdr:rowOff>
    </xdr:to>
    <xdr:cxnSp macro="">
      <xdr:nvCxnSpPr>
        <xdr:cNvPr id="60" name="直線コネクタ 59">
          <a:extLst>
            <a:ext uri="{FF2B5EF4-FFF2-40B4-BE49-F238E27FC236}">
              <a16:creationId xmlns:a16="http://schemas.microsoft.com/office/drawing/2014/main" xmlns="" id="{0230CA4A-C34D-4004-BF65-502FE225F7A9}"/>
            </a:ext>
          </a:extLst>
        </xdr:cNvPr>
        <xdr:cNvCxnSpPr/>
      </xdr:nvCxnSpPr>
      <xdr:spPr>
        <a:xfrm>
          <a:off x="4112260" y="7297238"/>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153505</xdr:rowOff>
    </xdr:from>
    <xdr:ext cx="340478" cy="259045"/>
    <xdr:sp macro="" textlink="">
      <xdr:nvSpPr>
        <xdr:cNvPr id="61" name="【図書館】&#10;有形固定資産減価償却率最大値テキスト">
          <a:extLst>
            <a:ext uri="{FF2B5EF4-FFF2-40B4-BE49-F238E27FC236}">
              <a16:creationId xmlns:a16="http://schemas.microsoft.com/office/drawing/2014/main" xmlns="" id="{C64BDEC9-50EB-4EFA-BCB2-BA81F6B67161}"/>
            </a:ext>
          </a:extLst>
        </xdr:cNvPr>
        <xdr:cNvSpPr txBox="1"/>
      </xdr:nvSpPr>
      <xdr:spPr>
        <a:xfrm>
          <a:off x="4212590" y="546845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35378</xdr:rowOff>
    </xdr:from>
    <xdr:to>
      <xdr:col>24</xdr:col>
      <xdr:colOff>152400</xdr:colOff>
      <xdr:row>33</xdr:row>
      <xdr:rowOff>35378</xdr:rowOff>
    </xdr:to>
    <xdr:cxnSp macro="">
      <xdr:nvCxnSpPr>
        <xdr:cNvPr id="62" name="直線コネクタ 61">
          <a:extLst>
            <a:ext uri="{FF2B5EF4-FFF2-40B4-BE49-F238E27FC236}">
              <a16:creationId xmlns:a16="http://schemas.microsoft.com/office/drawing/2014/main" xmlns="" id="{2D50A658-B1FD-4C0E-8FEF-CB5865B7BC1F}"/>
            </a:ext>
          </a:extLst>
        </xdr:cNvPr>
        <xdr:cNvCxnSpPr/>
      </xdr:nvCxnSpPr>
      <xdr:spPr>
        <a:xfrm>
          <a:off x="4112260" y="5693228"/>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35</xdr:row>
      <xdr:rowOff>141350</xdr:rowOff>
    </xdr:from>
    <xdr:ext cx="405111" cy="259045"/>
    <xdr:sp macro="" textlink="">
      <xdr:nvSpPr>
        <xdr:cNvPr id="63" name="【図書館】&#10;有形固定資産減価償却率平均値テキスト">
          <a:extLst>
            <a:ext uri="{FF2B5EF4-FFF2-40B4-BE49-F238E27FC236}">
              <a16:creationId xmlns:a16="http://schemas.microsoft.com/office/drawing/2014/main" xmlns="" id="{EEA661AF-7299-460B-A48F-6ABA2FA402CA}"/>
            </a:ext>
          </a:extLst>
        </xdr:cNvPr>
        <xdr:cNvSpPr txBox="1"/>
      </xdr:nvSpPr>
      <xdr:spPr>
        <a:xfrm>
          <a:off x="4212590" y="614019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118473</xdr:rowOff>
    </xdr:from>
    <xdr:to>
      <xdr:col>24</xdr:col>
      <xdr:colOff>114300</xdr:colOff>
      <xdr:row>37</xdr:row>
      <xdr:rowOff>48623</xdr:rowOff>
    </xdr:to>
    <xdr:sp macro="" textlink="">
      <xdr:nvSpPr>
        <xdr:cNvPr id="64" name="フローチャート: 判断 63">
          <a:extLst>
            <a:ext uri="{FF2B5EF4-FFF2-40B4-BE49-F238E27FC236}">
              <a16:creationId xmlns:a16="http://schemas.microsoft.com/office/drawing/2014/main" xmlns="" id="{96E26262-CCFE-4179-8AB2-72AEC3C58399}"/>
            </a:ext>
          </a:extLst>
        </xdr:cNvPr>
        <xdr:cNvSpPr/>
      </xdr:nvSpPr>
      <xdr:spPr>
        <a:xfrm>
          <a:off x="4131310" y="6292578"/>
          <a:ext cx="9779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123372</xdr:rowOff>
    </xdr:from>
    <xdr:to>
      <xdr:col>20</xdr:col>
      <xdr:colOff>38100</xdr:colOff>
      <xdr:row>37</xdr:row>
      <xdr:rowOff>53522</xdr:rowOff>
    </xdr:to>
    <xdr:sp macro="" textlink="">
      <xdr:nvSpPr>
        <xdr:cNvPr id="65" name="フローチャート: 判断 64">
          <a:extLst>
            <a:ext uri="{FF2B5EF4-FFF2-40B4-BE49-F238E27FC236}">
              <a16:creationId xmlns:a16="http://schemas.microsoft.com/office/drawing/2014/main" xmlns="" id="{5E8EB53F-DA0B-493E-AD5F-30E695191E5D}"/>
            </a:ext>
          </a:extLst>
        </xdr:cNvPr>
        <xdr:cNvSpPr/>
      </xdr:nvSpPr>
      <xdr:spPr>
        <a:xfrm>
          <a:off x="3388360" y="6297477"/>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115207</xdr:rowOff>
    </xdr:from>
    <xdr:to>
      <xdr:col>15</xdr:col>
      <xdr:colOff>101600</xdr:colOff>
      <xdr:row>37</xdr:row>
      <xdr:rowOff>45357</xdr:rowOff>
    </xdr:to>
    <xdr:sp macro="" textlink="">
      <xdr:nvSpPr>
        <xdr:cNvPr id="66" name="フローチャート: 判断 65">
          <a:extLst>
            <a:ext uri="{FF2B5EF4-FFF2-40B4-BE49-F238E27FC236}">
              <a16:creationId xmlns:a16="http://schemas.microsoft.com/office/drawing/2014/main" xmlns="" id="{CAE01931-FA71-4A87-BF0B-BC23ABC5202E}"/>
            </a:ext>
          </a:extLst>
        </xdr:cNvPr>
        <xdr:cNvSpPr/>
      </xdr:nvSpPr>
      <xdr:spPr>
        <a:xfrm>
          <a:off x="2571750" y="6287407"/>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115207</xdr:rowOff>
    </xdr:from>
    <xdr:to>
      <xdr:col>10</xdr:col>
      <xdr:colOff>165100</xdr:colOff>
      <xdr:row>37</xdr:row>
      <xdr:rowOff>45357</xdr:rowOff>
    </xdr:to>
    <xdr:sp macro="" textlink="">
      <xdr:nvSpPr>
        <xdr:cNvPr id="67" name="フローチャート: 判断 66">
          <a:extLst>
            <a:ext uri="{FF2B5EF4-FFF2-40B4-BE49-F238E27FC236}">
              <a16:creationId xmlns:a16="http://schemas.microsoft.com/office/drawing/2014/main" xmlns="" id="{2BA0478A-9A69-4349-A82B-313FA83A16A3}"/>
            </a:ext>
          </a:extLst>
        </xdr:cNvPr>
        <xdr:cNvSpPr/>
      </xdr:nvSpPr>
      <xdr:spPr>
        <a:xfrm>
          <a:off x="1774190" y="6287407"/>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105410</xdr:rowOff>
    </xdr:from>
    <xdr:to>
      <xdr:col>6</xdr:col>
      <xdr:colOff>38100</xdr:colOff>
      <xdr:row>37</xdr:row>
      <xdr:rowOff>35560</xdr:rowOff>
    </xdr:to>
    <xdr:sp macro="" textlink="">
      <xdr:nvSpPr>
        <xdr:cNvPr id="68" name="フローチャート: 判断 67">
          <a:extLst>
            <a:ext uri="{FF2B5EF4-FFF2-40B4-BE49-F238E27FC236}">
              <a16:creationId xmlns:a16="http://schemas.microsoft.com/office/drawing/2014/main" xmlns="" id="{A190AD99-F55D-4228-810A-C5B6FCE1EBA2}"/>
            </a:ext>
          </a:extLst>
        </xdr:cNvPr>
        <xdr:cNvSpPr/>
      </xdr:nvSpPr>
      <xdr:spPr>
        <a:xfrm>
          <a:off x="988060" y="6275705"/>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a:extLst>
            <a:ext uri="{FF2B5EF4-FFF2-40B4-BE49-F238E27FC236}">
              <a16:creationId xmlns:a16="http://schemas.microsoft.com/office/drawing/2014/main" xmlns="" id="{09C33FC6-7F78-44F3-B130-011CB8CCB83B}"/>
            </a:ext>
          </a:extLst>
        </xdr:cNvPr>
        <xdr:cNvSpPr txBox="1"/>
      </xdr:nvSpPr>
      <xdr:spPr>
        <a:xfrm>
          <a:off x="400304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xmlns="" id="{29F00D20-FD0D-4ABA-BD71-0EBA35DC0182}"/>
            </a:ext>
          </a:extLst>
        </xdr:cNvPr>
        <xdr:cNvSpPr txBox="1"/>
      </xdr:nvSpPr>
      <xdr:spPr>
        <a:xfrm>
          <a:off x="32600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a:extLst>
            <a:ext uri="{FF2B5EF4-FFF2-40B4-BE49-F238E27FC236}">
              <a16:creationId xmlns:a16="http://schemas.microsoft.com/office/drawing/2014/main" xmlns="" id="{2F844F79-4B76-4183-A2EE-FC583A48EF04}"/>
            </a:ext>
          </a:extLst>
        </xdr:cNvPr>
        <xdr:cNvSpPr txBox="1"/>
      </xdr:nvSpPr>
      <xdr:spPr>
        <a:xfrm>
          <a:off x="24549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a:extLst>
            <a:ext uri="{FF2B5EF4-FFF2-40B4-BE49-F238E27FC236}">
              <a16:creationId xmlns:a16="http://schemas.microsoft.com/office/drawing/2014/main" xmlns="" id="{57B4F776-5153-4A47-935D-83693747EB36}"/>
            </a:ext>
          </a:extLst>
        </xdr:cNvPr>
        <xdr:cNvSpPr txBox="1"/>
      </xdr:nvSpPr>
      <xdr:spPr>
        <a:xfrm>
          <a:off x="16573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a:extLst>
            <a:ext uri="{FF2B5EF4-FFF2-40B4-BE49-F238E27FC236}">
              <a16:creationId xmlns:a16="http://schemas.microsoft.com/office/drawing/2014/main" xmlns="" id="{3BAC3E33-ECE4-4819-9859-12A90FF2CB40}"/>
            </a:ext>
          </a:extLst>
        </xdr:cNvPr>
        <xdr:cNvSpPr txBox="1"/>
      </xdr:nvSpPr>
      <xdr:spPr>
        <a:xfrm>
          <a:off x="8597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25400</xdr:rowOff>
    </xdr:from>
    <xdr:to>
      <xdr:col>24</xdr:col>
      <xdr:colOff>114300</xdr:colOff>
      <xdr:row>38</xdr:row>
      <xdr:rowOff>127000</xdr:rowOff>
    </xdr:to>
    <xdr:sp macro="" textlink="">
      <xdr:nvSpPr>
        <xdr:cNvPr id="74" name="楕円 73">
          <a:extLst>
            <a:ext uri="{FF2B5EF4-FFF2-40B4-BE49-F238E27FC236}">
              <a16:creationId xmlns:a16="http://schemas.microsoft.com/office/drawing/2014/main" xmlns="" id="{063D3DD5-A16D-4EDA-8627-3EAEDC8F308D}"/>
            </a:ext>
          </a:extLst>
        </xdr:cNvPr>
        <xdr:cNvSpPr/>
      </xdr:nvSpPr>
      <xdr:spPr>
        <a:xfrm>
          <a:off x="4131310" y="6536690"/>
          <a:ext cx="97790" cy="10922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3827</xdr:rowOff>
    </xdr:from>
    <xdr:ext cx="405111" cy="259045"/>
    <xdr:sp macro="" textlink="">
      <xdr:nvSpPr>
        <xdr:cNvPr id="75" name="【図書館】&#10;有形固定資産減価償却率該当値テキスト">
          <a:extLst>
            <a:ext uri="{FF2B5EF4-FFF2-40B4-BE49-F238E27FC236}">
              <a16:creationId xmlns:a16="http://schemas.microsoft.com/office/drawing/2014/main" xmlns="" id="{00520847-0AFC-4903-B8A6-6A6D64001947}"/>
            </a:ext>
          </a:extLst>
        </xdr:cNvPr>
        <xdr:cNvSpPr txBox="1"/>
      </xdr:nvSpPr>
      <xdr:spPr>
        <a:xfrm>
          <a:off x="4212590" y="6520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160927</xdr:rowOff>
    </xdr:from>
    <xdr:to>
      <xdr:col>20</xdr:col>
      <xdr:colOff>38100</xdr:colOff>
      <xdr:row>38</xdr:row>
      <xdr:rowOff>91077</xdr:rowOff>
    </xdr:to>
    <xdr:sp macro="" textlink="">
      <xdr:nvSpPr>
        <xdr:cNvPr id="76" name="楕円 75">
          <a:extLst>
            <a:ext uri="{FF2B5EF4-FFF2-40B4-BE49-F238E27FC236}">
              <a16:creationId xmlns:a16="http://schemas.microsoft.com/office/drawing/2014/main" xmlns="" id="{D480293F-F4E7-4E12-8D7F-812BD59535BD}"/>
            </a:ext>
          </a:extLst>
        </xdr:cNvPr>
        <xdr:cNvSpPr/>
      </xdr:nvSpPr>
      <xdr:spPr>
        <a:xfrm>
          <a:off x="3388360" y="6506482"/>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40277</xdr:rowOff>
    </xdr:from>
    <xdr:to>
      <xdr:col>24</xdr:col>
      <xdr:colOff>63500</xdr:colOff>
      <xdr:row>38</xdr:row>
      <xdr:rowOff>76200</xdr:rowOff>
    </xdr:to>
    <xdr:cxnSp macro="">
      <xdr:nvCxnSpPr>
        <xdr:cNvPr id="77" name="直線コネクタ 76">
          <a:extLst>
            <a:ext uri="{FF2B5EF4-FFF2-40B4-BE49-F238E27FC236}">
              <a16:creationId xmlns:a16="http://schemas.microsoft.com/office/drawing/2014/main" xmlns="" id="{BBA28B25-0826-4DEC-A529-5B84AC253CC3}"/>
            </a:ext>
          </a:extLst>
        </xdr:cNvPr>
        <xdr:cNvCxnSpPr/>
      </xdr:nvCxnSpPr>
      <xdr:spPr>
        <a:xfrm>
          <a:off x="3431540" y="6555377"/>
          <a:ext cx="74295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125004</xdr:rowOff>
    </xdr:from>
    <xdr:to>
      <xdr:col>15</xdr:col>
      <xdr:colOff>101600</xdr:colOff>
      <xdr:row>38</xdr:row>
      <xdr:rowOff>55155</xdr:rowOff>
    </xdr:to>
    <xdr:sp macro="" textlink="">
      <xdr:nvSpPr>
        <xdr:cNvPr id="78" name="楕円 77">
          <a:extLst>
            <a:ext uri="{FF2B5EF4-FFF2-40B4-BE49-F238E27FC236}">
              <a16:creationId xmlns:a16="http://schemas.microsoft.com/office/drawing/2014/main" xmlns="" id="{29504FAA-3A0A-401F-8750-7D42DBBFB1C4}"/>
            </a:ext>
          </a:extLst>
        </xdr:cNvPr>
        <xdr:cNvSpPr/>
      </xdr:nvSpPr>
      <xdr:spPr>
        <a:xfrm>
          <a:off x="2571750" y="6470559"/>
          <a:ext cx="97790" cy="103506"/>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4354</xdr:rowOff>
    </xdr:from>
    <xdr:to>
      <xdr:col>19</xdr:col>
      <xdr:colOff>177800</xdr:colOff>
      <xdr:row>38</xdr:row>
      <xdr:rowOff>40277</xdr:rowOff>
    </xdr:to>
    <xdr:cxnSp macro="">
      <xdr:nvCxnSpPr>
        <xdr:cNvPr id="79" name="直線コネクタ 78">
          <a:extLst>
            <a:ext uri="{FF2B5EF4-FFF2-40B4-BE49-F238E27FC236}">
              <a16:creationId xmlns:a16="http://schemas.microsoft.com/office/drawing/2014/main" xmlns="" id="{E00C6437-7479-42A2-AF51-146220D44BA5}"/>
            </a:ext>
          </a:extLst>
        </xdr:cNvPr>
        <xdr:cNvCxnSpPr/>
      </xdr:nvCxnSpPr>
      <xdr:spPr>
        <a:xfrm>
          <a:off x="2626360" y="6521359"/>
          <a:ext cx="805180" cy="340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115207</xdr:rowOff>
    </xdr:from>
    <xdr:to>
      <xdr:col>10</xdr:col>
      <xdr:colOff>165100</xdr:colOff>
      <xdr:row>38</xdr:row>
      <xdr:rowOff>45357</xdr:rowOff>
    </xdr:to>
    <xdr:sp macro="" textlink="">
      <xdr:nvSpPr>
        <xdr:cNvPr id="80" name="楕円 79">
          <a:extLst>
            <a:ext uri="{FF2B5EF4-FFF2-40B4-BE49-F238E27FC236}">
              <a16:creationId xmlns:a16="http://schemas.microsoft.com/office/drawing/2014/main" xmlns="" id="{9F83F1F3-30B2-4D99-BB15-A370359A54EE}"/>
            </a:ext>
          </a:extLst>
        </xdr:cNvPr>
        <xdr:cNvSpPr/>
      </xdr:nvSpPr>
      <xdr:spPr>
        <a:xfrm>
          <a:off x="1774190" y="6458857"/>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166007</xdr:rowOff>
    </xdr:from>
    <xdr:to>
      <xdr:col>15</xdr:col>
      <xdr:colOff>50800</xdr:colOff>
      <xdr:row>38</xdr:row>
      <xdr:rowOff>4354</xdr:rowOff>
    </xdr:to>
    <xdr:cxnSp macro="">
      <xdr:nvCxnSpPr>
        <xdr:cNvPr id="81" name="直線コネクタ 80">
          <a:extLst>
            <a:ext uri="{FF2B5EF4-FFF2-40B4-BE49-F238E27FC236}">
              <a16:creationId xmlns:a16="http://schemas.microsoft.com/office/drawing/2014/main" xmlns="" id="{44B016AD-3EE0-49F5-8DF1-2252FFEC1057}"/>
            </a:ext>
          </a:extLst>
        </xdr:cNvPr>
        <xdr:cNvCxnSpPr/>
      </xdr:nvCxnSpPr>
      <xdr:spPr>
        <a:xfrm>
          <a:off x="1828800" y="6513467"/>
          <a:ext cx="797560" cy="78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82550</xdr:rowOff>
    </xdr:from>
    <xdr:to>
      <xdr:col>6</xdr:col>
      <xdr:colOff>38100</xdr:colOff>
      <xdr:row>38</xdr:row>
      <xdr:rowOff>12700</xdr:rowOff>
    </xdr:to>
    <xdr:sp macro="" textlink="">
      <xdr:nvSpPr>
        <xdr:cNvPr id="82" name="楕円 81">
          <a:extLst>
            <a:ext uri="{FF2B5EF4-FFF2-40B4-BE49-F238E27FC236}">
              <a16:creationId xmlns:a16="http://schemas.microsoft.com/office/drawing/2014/main" xmlns="" id="{C9D1832C-E916-45FC-99D5-611AB47EF42E}"/>
            </a:ext>
          </a:extLst>
        </xdr:cNvPr>
        <xdr:cNvSpPr/>
      </xdr:nvSpPr>
      <xdr:spPr>
        <a:xfrm>
          <a:off x="988060" y="6428105"/>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133350</xdr:rowOff>
    </xdr:from>
    <xdr:to>
      <xdr:col>10</xdr:col>
      <xdr:colOff>114300</xdr:colOff>
      <xdr:row>37</xdr:row>
      <xdr:rowOff>166007</xdr:rowOff>
    </xdr:to>
    <xdr:cxnSp macro="">
      <xdr:nvCxnSpPr>
        <xdr:cNvPr id="83" name="直線コネクタ 82">
          <a:extLst>
            <a:ext uri="{FF2B5EF4-FFF2-40B4-BE49-F238E27FC236}">
              <a16:creationId xmlns:a16="http://schemas.microsoft.com/office/drawing/2014/main" xmlns="" id="{34B1A85D-9469-4BE5-A9C8-474887FB9511}"/>
            </a:ext>
          </a:extLst>
        </xdr:cNvPr>
        <xdr:cNvCxnSpPr/>
      </xdr:nvCxnSpPr>
      <xdr:spPr>
        <a:xfrm>
          <a:off x="1031240" y="6473190"/>
          <a:ext cx="797560" cy="402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70049</xdr:rowOff>
    </xdr:from>
    <xdr:ext cx="405111" cy="259045"/>
    <xdr:sp macro="" textlink="">
      <xdr:nvSpPr>
        <xdr:cNvPr id="84" name="n_1aveValue【図書館】&#10;有形固定資産減価償却率">
          <a:extLst>
            <a:ext uri="{FF2B5EF4-FFF2-40B4-BE49-F238E27FC236}">
              <a16:creationId xmlns:a16="http://schemas.microsoft.com/office/drawing/2014/main" xmlns="" id="{B2EDD0B3-B2ED-43A9-983B-2E93424143BB}"/>
            </a:ext>
          </a:extLst>
        </xdr:cNvPr>
        <xdr:cNvSpPr txBox="1"/>
      </xdr:nvSpPr>
      <xdr:spPr>
        <a:xfrm>
          <a:off x="3239144" y="60688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61884</xdr:rowOff>
    </xdr:from>
    <xdr:ext cx="405111" cy="259045"/>
    <xdr:sp macro="" textlink="">
      <xdr:nvSpPr>
        <xdr:cNvPr id="85" name="n_2aveValue【図書館】&#10;有形固定資産減価償却率">
          <a:extLst>
            <a:ext uri="{FF2B5EF4-FFF2-40B4-BE49-F238E27FC236}">
              <a16:creationId xmlns:a16="http://schemas.microsoft.com/office/drawing/2014/main" xmlns="" id="{3E9E06AF-D99D-4211-AD48-AE8313B96726}"/>
            </a:ext>
          </a:extLst>
        </xdr:cNvPr>
        <xdr:cNvSpPr txBox="1"/>
      </xdr:nvSpPr>
      <xdr:spPr>
        <a:xfrm>
          <a:off x="2439044" y="60588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61884</xdr:rowOff>
    </xdr:from>
    <xdr:ext cx="405111" cy="259045"/>
    <xdr:sp macro="" textlink="">
      <xdr:nvSpPr>
        <xdr:cNvPr id="86" name="n_3aveValue【図書館】&#10;有形固定資産減価償却率">
          <a:extLst>
            <a:ext uri="{FF2B5EF4-FFF2-40B4-BE49-F238E27FC236}">
              <a16:creationId xmlns:a16="http://schemas.microsoft.com/office/drawing/2014/main" xmlns="" id="{D4C04BB7-5B89-445E-B543-E978B681B4F2}"/>
            </a:ext>
          </a:extLst>
        </xdr:cNvPr>
        <xdr:cNvSpPr txBox="1"/>
      </xdr:nvSpPr>
      <xdr:spPr>
        <a:xfrm>
          <a:off x="1641484" y="60588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52087</xdr:rowOff>
    </xdr:from>
    <xdr:ext cx="405111" cy="259045"/>
    <xdr:sp macro="" textlink="">
      <xdr:nvSpPr>
        <xdr:cNvPr id="87" name="n_4aveValue【図書館】&#10;有形固定資産減価償却率">
          <a:extLst>
            <a:ext uri="{FF2B5EF4-FFF2-40B4-BE49-F238E27FC236}">
              <a16:creationId xmlns:a16="http://schemas.microsoft.com/office/drawing/2014/main" xmlns="" id="{C6125422-F564-4AFE-9086-155BE629A0F8}"/>
            </a:ext>
          </a:extLst>
        </xdr:cNvPr>
        <xdr:cNvSpPr txBox="1"/>
      </xdr:nvSpPr>
      <xdr:spPr>
        <a:xfrm>
          <a:off x="855354" y="60566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82204</xdr:rowOff>
    </xdr:from>
    <xdr:ext cx="405111" cy="259045"/>
    <xdr:sp macro="" textlink="">
      <xdr:nvSpPr>
        <xdr:cNvPr id="88" name="n_1mainValue【図書館】&#10;有形固定資産減価償却率">
          <a:extLst>
            <a:ext uri="{FF2B5EF4-FFF2-40B4-BE49-F238E27FC236}">
              <a16:creationId xmlns:a16="http://schemas.microsoft.com/office/drawing/2014/main" xmlns="" id="{25900AD4-0989-4CFF-B7B1-CE70928752CA}"/>
            </a:ext>
          </a:extLst>
        </xdr:cNvPr>
        <xdr:cNvSpPr txBox="1"/>
      </xdr:nvSpPr>
      <xdr:spPr>
        <a:xfrm>
          <a:off x="3239144" y="65992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46281</xdr:rowOff>
    </xdr:from>
    <xdr:ext cx="405111" cy="259045"/>
    <xdr:sp macro="" textlink="">
      <xdr:nvSpPr>
        <xdr:cNvPr id="89" name="n_2mainValue【図書館】&#10;有形固定資産減価償却率">
          <a:extLst>
            <a:ext uri="{FF2B5EF4-FFF2-40B4-BE49-F238E27FC236}">
              <a16:creationId xmlns:a16="http://schemas.microsoft.com/office/drawing/2014/main" xmlns="" id="{81F72266-4708-4CF4-9A10-54E25235E1D3}"/>
            </a:ext>
          </a:extLst>
        </xdr:cNvPr>
        <xdr:cNvSpPr txBox="1"/>
      </xdr:nvSpPr>
      <xdr:spPr>
        <a:xfrm>
          <a:off x="2439044" y="65632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36484</xdr:rowOff>
    </xdr:from>
    <xdr:ext cx="405111" cy="259045"/>
    <xdr:sp macro="" textlink="">
      <xdr:nvSpPr>
        <xdr:cNvPr id="90" name="n_3mainValue【図書館】&#10;有形固定資産減価償却率">
          <a:extLst>
            <a:ext uri="{FF2B5EF4-FFF2-40B4-BE49-F238E27FC236}">
              <a16:creationId xmlns:a16="http://schemas.microsoft.com/office/drawing/2014/main" xmlns="" id="{A6375EC2-606E-4C24-9908-56BC239F864C}"/>
            </a:ext>
          </a:extLst>
        </xdr:cNvPr>
        <xdr:cNvSpPr txBox="1"/>
      </xdr:nvSpPr>
      <xdr:spPr>
        <a:xfrm>
          <a:off x="1641484" y="65515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3827</xdr:rowOff>
    </xdr:from>
    <xdr:ext cx="405111" cy="259045"/>
    <xdr:sp macro="" textlink="">
      <xdr:nvSpPr>
        <xdr:cNvPr id="91" name="n_4mainValue【図書館】&#10;有形固定資産減価償却率">
          <a:extLst>
            <a:ext uri="{FF2B5EF4-FFF2-40B4-BE49-F238E27FC236}">
              <a16:creationId xmlns:a16="http://schemas.microsoft.com/office/drawing/2014/main" xmlns="" id="{C9B59FE5-A4CE-40AC-B7FA-750FA8F4FF83}"/>
            </a:ext>
          </a:extLst>
        </xdr:cNvPr>
        <xdr:cNvSpPr txBox="1"/>
      </xdr:nvSpPr>
      <xdr:spPr>
        <a:xfrm>
          <a:off x="855354" y="6520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a:extLst>
            <a:ext uri="{FF2B5EF4-FFF2-40B4-BE49-F238E27FC236}">
              <a16:creationId xmlns:a16="http://schemas.microsoft.com/office/drawing/2014/main" xmlns="" id="{8A71C045-1E7C-4A97-B60A-7ADF5CAA66F6}"/>
            </a:ext>
          </a:extLst>
        </xdr:cNvPr>
        <xdr:cNvSpPr/>
      </xdr:nvSpPr>
      <xdr:spPr>
        <a:xfrm>
          <a:off x="5960110" y="419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a:extLst>
            <a:ext uri="{FF2B5EF4-FFF2-40B4-BE49-F238E27FC236}">
              <a16:creationId xmlns:a16="http://schemas.microsoft.com/office/drawing/2014/main" xmlns="" id="{D6AB6937-21FA-4530-95A9-A1A3A7D74752}"/>
            </a:ext>
          </a:extLst>
        </xdr:cNvPr>
        <xdr:cNvSpPr/>
      </xdr:nvSpPr>
      <xdr:spPr>
        <a:xfrm>
          <a:off x="606044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a:extLst>
            <a:ext uri="{FF2B5EF4-FFF2-40B4-BE49-F238E27FC236}">
              <a16:creationId xmlns:a16="http://schemas.microsoft.com/office/drawing/2014/main" xmlns="" id="{68D3CDB8-0B90-47A4-B2DF-51CC8335D8DD}"/>
            </a:ext>
          </a:extLst>
        </xdr:cNvPr>
        <xdr:cNvSpPr/>
      </xdr:nvSpPr>
      <xdr:spPr>
        <a:xfrm>
          <a:off x="606044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a:extLst>
            <a:ext uri="{FF2B5EF4-FFF2-40B4-BE49-F238E27FC236}">
              <a16:creationId xmlns:a16="http://schemas.microsoft.com/office/drawing/2014/main" xmlns="" id="{ADB6809B-0D42-47DF-B95A-9FF8A76AC7C8}"/>
            </a:ext>
          </a:extLst>
        </xdr:cNvPr>
        <xdr:cNvSpPr/>
      </xdr:nvSpPr>
      <xdr:spPr>
        <a:xfrm>
          <a:off x="69888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a:extLst>
            <a:ext uri="{FF2B5EF4-FFF2-40B4-BE49-F238E27FC236}">
              <a16:creationId xmlns:a16="http://schemas.microsoft.com/office/drawing/2014/main" xmlns="" id="{E305F758-4904-44E5-976A-20ED4193EA23}"/>
            </a:ext>
          </a:extLst>
        </xdr:cNvPr>
        <xdr:cNvSpPr/>
      </xdr:nvSpPr>
      <xdr:spPr>
        <a:xfrm>
          <a:off x="69888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a:extLst>
            <a:ext uri="{FF2B5EF4-FFF2-40B4-BE49-F238E27FC236}">
              <a16:creationId xmlns:a16="http://schemas.microsoft.com/office/drawing/2014/main" xmlns="" id="{6D4F8AF2-CF1D-4F7F-9301-54BDA1B7AD5F}"/>
            </a:ext>
          </a:extLst>
        </xdr:cNvPr>
        <xdr:cNvSpPr/>
      </xdr:nvSpPr>
      <xdr:spPr>
        <a:xfrm>
          <a:off x="80175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a:extLst>
            <a:ext uri="{FF2B5EF4-FFF2-40B4-BE49-F238E27FC236}">
              <a16:creationId xmlns:a16="http://schemas.microsoft.com/office/drawing/2014/main" xmlns="" id="{34C07C44-C6CB-48BC-98F2-E06856ED5E4A}"/>
            </a:ext>
          </a:extLst>
        </xdr:cNvPr>
        <xdr:cNvSpPr/>
      </xdr:nvSpPr>
      <xdr:spPr>
        <a:xfrm>
          <a:off x="80175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a:extLst>
            <a:ext uri="{FF2B5EF4-FFF2-40B4-BE49-F238E27FC236}">
              <a16:creationId xmlns:a16="http://schemas.microsoft.com/office/drawing/2014/main" xmlns="" id="{DDCA51F1-E700-48B6-9C71-1516C4C71D0C}"/>
            </a:ext>
          </a:extLst>
        </xdr:cNvPr>
        <xdr:cNvSpPr/>
      </xdr:nvSpPr>
      <xdr:spPr>
        <a:xfrm>
          <a:off x="5960110" y="533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100" name="テキスト ボックス 99">
          <a:extLst>
            <a:ext uri="{FF2B5EF4-FFF2-40B4-BE49-F238E27FC236}">
              <a16:creationId xmlns:a16="http://schemas.microsoft.com/office/drawing/2014/main" xmlns="" id="{2E440AC4-9E82-4D74-8A2F-7B5FD3B5889E}"/>
            </a:ext>
          </a:extLst>
        </xdr:cNvPr>
        <xdr:cNvSpPr txBox="1"/>
      </xdr:nvSpPr>
      <xdr:spPr>
        <a:xfrm>
          <a:off x="592201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a:extLst>
            <a:ext uri="{FF2B5EF4-FFF2-40B4-BE49-F238E27FC236}">
              <a16:creationId xmlns:a16="http://schemas.microsoft.com/office/drawing/2014/main" xmlns="" id="{3245B1F0-1147-4D29-AC2A-F5C50B7684EA}"/>
            </a:ext>
          </a:extLst>
        </xdr:cNvPr>
        <xdr:cNvCxnSpPr/>
      </xdr:nvCxnSpPr>
      <xdr:spPr>
        <a:xfrm>
          <a:off x="5960110" y="762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a:extLst>
            <a:ext uri="{FF2B5EF4-FFF2-40B4-BE49-F238E27FC236}">
              <a16:creationId xmlns:a16="http://schemas.microsoft.com/office/drawing/2014/main" xmlns="" id="{9D5FA5F1-C20F-4F12-8298-A4F1D1FD6FA4}"/>
            </a:ext>
          </a:extLst>
        </xdr:cNvPr>
        <xdr:cNvCxnSpPr/>
      </xdr:nvCxnSpPr>
      <xdr:spPr>
        <a:xfrm>
          <a:off x="5960110" y="7239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a:extLst>
            <a:ext uri="{FF2B5EF4-FFF2-40B4-BE49-F238E27FC236}">
              <a16:creationId xmlns:a16="http://schemas.microsoft.com/office/drawing/2014/main" xmlns="" id="{E1B79072-297D-4D8D-87DB-C07E5ABD2039}"/>
            </a:ext>
          </a:extLst>
        </xdr:cNvPr>
        <xdr:cNvSpPr txBox="1"/>
      </xdr:nvSpPr>
      <xdr:spPr>
        <a:xfrm>
          <a:off x="5527221" y="709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a:extLst>
            <a:ext uri="{FF2B5EF4-FFF2-40B4-BE49-F238E27FC236}">
              <a16:creationId xmlns:a16="http://schemas.microsoft.com/office/drawing/2014/main" xmlns="" id="{6183241C-F463-4A34-B5E5-83013FD4AB6A}"/>
            </a:ext>
          </a:extLst>
        </xdr:cNvPr>
        <xdr:cNvCxnSpPr/>
      </xdr:nvCxnSpPr>
      <xdr:spPr>
        <a:xfrm>
          <a:off x="5960110" y="6858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5" name="テキスト ボックス 104">
          <a:extLst>
            <a:ext uri="{FF2B5EF4-FFF2-40B4-BE49-F238E27FC236}">
              <a16:creationId xmlns:a16="http://schemas.microsoft.com/office/drawing/2014/main" xmlns="" id="{DD507906-3235-41A1-A93C-86B83ED27D83}"/>
            </a:ext>
          </a:extLst>
        </xdr:cNvPr>
        <xdr:cNvSpPr txBox="1"/>
      </xdr:nvSpPr>
      <xdr:spPr>
        <a:xfrm>
          <a:off x="5527221" y="6713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a:extLst>
            <a:ext uri="{FF2B5EF4-FFF2-40B4-BE49-F238E27FC236}">
              <a16:creationId xmlns:a16="http://schemas.microsoft.com/office/drawing/2014/main" xmlns="" id="{F7AE36DD-555B-46E6-A1A0-0923CA56626F}"/>
            </a:ext>
          </a:extLst>
        </xdr:cNvPr>
        <xdr:cNvCxnSpPr/>
      </xdr:nvCxnSpPr>
      <xdr:spPr>
        <a:xfrm>
          <a:off x="5960110" y="6473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7" name="テキスト ボックス 106">
          <a:extLst>
            <a:ext uri="{FF2B5EF4-FFF2-40B4-BE49-F238E27FC236}">
              <a16:creationId xmlns:a16="http://schemas.microsoft.com/office/drawing/2014/main" xmlns="" id="{BCEFDE4E-B2E4-4286-B0D6-5058866F1AB5}"/>
            </a:ext>
          </a:extLst>
        </xdr:cNvPr>
        <xdr:cNvSpPr txBox="1"/>
      </xdr:nvSpPr>
      <xdr:spPr>
        <a:xfrm>
          <a:off x="5527221" y="6336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a:extLst>
            <a:ext uri="{FF2B5EF4-FFF2-40B4-BE49-F238E27FC236}">
              <a16:creationId xmlns:a16="http://schemas.microsoft.com/office/drawing/2014/main" xmlns="" id="{8FC35394-B991-49B5-8F2F-DA082E6D7DC3}"/>
            </a:ext>
          </a:extLst>
        </xdr:cNvPr>
        <xdr:cNvCxnSpPr/>
      </xdr:nvCxnSpPr>
      <xdr:spPr>
        <a:xfrm>
          <a:off x="5960110" y="6092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9" name="テキスト ボックス 108">
          <a:extLst>
            <a:ext uri="{FF2B5EF4-FFF2-40B4-BE49-F238E27FC236}">
              <a16:creationId xmlns:a16="http://schemas.microsoft.com/office/drawing/2014/main" xmlns="" id="{830EBF47-0021-426D-ACFD-7875E43A426B}"/>
            </a:ext>
          </a:extLst>
        </xdr:cNvPr>
        <xdr:cNvSpPr txBox="1"/>
      </xdr:nvSpPr>
      <xdr:spPr>
        <a:xfrm>
          <a:off x="5527221" y="5955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a:extLst>
            <a:ext uri="{FF2B5EF4-FFF2-40B4-BE49-F238E27FC236}">
              <a16:creationId xmlns:a16="http://schemas.microsoft.com/office/drawing/2014/main" xmlns="" id="{FF55F974-4E48-4BE6-AEE6-5039A81D6F83}"/>
            </a:ext>
          </a:extLst>
        </xdr:cNvPr>
        <xdr:cNvCxnSpPr/>
      </xdr:nvCxnSpPr>
      <xdr:spPr>
        <a:xfrm>
          <a:off x="5960110" y="5711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11" name="テキスト ボックス 110">
          <a:extLst>
            <a:ext uri="{FF2B5EF4-FFF2-40B4-BE49-F238E27FC236}">
              <a16:creationId xmlns:a16="http://schemas.microsoft.com/office/drawing/2014/main" xmlns="" id="{7772FA17-93C3-43D0-A2C4-B93A86A58094}"/>
            </a:ext>
          </a:extLst>
        </xdr:cNvPr>
        <xdr:cNvSpPr txBox="1"/>
      </xdr:nvSpPr>
      <xdr:spPr>
        <a:xfrm>
          <a:off x="5527221" y="5574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a:extLst>
            <a:ext uri="{FF2B5EF4-FFF2-40B4-BE49-F238E27FC236}">
              <a16:creationId xmlns:a16="http://schemas.microsoft.com/office/drawing/2014/main" xmlns="" id="{7B1F4B50-DCF7-4605-813A-EC4FD784E4E2}"/>
            </a:ext>
          </a:extLst>
        </xdr:cNvPr>
        <xdr:cNvCxnSpPr/>
      </xdr:nvCxnSpPr>
      <xdr:spPr>
        <a:xfrm>
          <a:off x="5960110" y="533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3" name="テキスト ボックス 112">
          <a:extLst>
            <a:ext uri="{FF2B5EF4-FFF2-40B4-BE49-F238E27FC236}">
              <a16:creationId xmlns:a16="http://schemas.microsoft.com/office/drawing/2014/main" xmlns="" id="{6FAE7C0A-C020-4212-A099-409D348F7D74}"/>
            </a:ext>
          </a:extLst>
        </xdr:cNvPr>
        <xdr:cNvSpPr txBox="1"/>
      </xdr:nvSpPr>
      <xdr:spPr>
        <a:xfrm>
          <a:off x="5527221" y="519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図書館】&#10;一人当たり面積グラフ枠">
          <a:extLst>
            <a:ext uri="{FF2B5EF4-FFF2-40B4-BE49-F238E27FC236}">
              <a16:creationId xmlns:a16="http://schemas.microsoft.com/office/drawing/2014/main" xmlns="" id="{B2EB7FF4-478A-4EAC-9F9F-C76E20BC14B3}"/>
            </a:ext>
          </a:extLst>
        </xdr:cNvPr>
        <xdr:cNvSpPr/>
      </xdr:nvSpPr>
      <xdr:spPr>
        <a:xfrm>
          <a:off x="5960110" y="533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64770</xdr:rowOff>
    </xdr:from>
    <xdr:to>
      <xdr:col>54</xdr:col>
      <xdr:colOff>189865</xdr:colOff>
      <xdr:row>42</xdr:row>
      <xdr:rowOff>3810</xdr:rowOff>
    </xdr:to>
    <xdr:cxnSp macro="">
      <xdr:nvCxnSpPr>
        <xdr:cNvPr id="115" name="直線コネクタ 114">
          <a:extLst>
            <a:ext uri="{FF2B5EF4-FFF2-40B4-BE49-F238E27FC236}">
              <a16:creationId xmlns:a16="http://schemas.microsoft.com/office/drawing/2014/main" xmlns="" id="{EE7FC655-545D-4214-A141-219B2B02BD01}"/>
            </a:ext>
          </a:extLst>
        </xdr:cNvPr>
        <xdr:cNvCxnSpPr/>
      </xdr:nvCxnSpPr>
      <xdr:spPr>
        <a:xfrm flipV="1">
          <a:off x="9429115" y="5892165"/>
          <a:ext cx="0" cy="13144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7637</xdr:rowOff>
    </xdr:from>
    <xdr:ext cx="469744" cy="259045"/>
    <xdr:sp macro="" textlink="">
      <xdr:nvSpPr>
        <xdr:cNvPr id="116" name="【図書館】&#10;一人当たり面積最小値テキスト">
          <a:extLst>
            <a:ext uri="{FF2B5EF4-FFF2-40B4-BE49-F238E27FC236}">
              <a16:creationId xmlns:a16="http://schemas.microsoft.com/office/drawing/2014/main" xmlns="" id="{571D1E3E-1153-4ECF-8698-3131D7D9DB27}"/>
            </a:ext>
          </a:extLst>
        </xdr:cNvPr>
        <xdr:cNvSpPr txBox="1"/>
      </xdr:nvSpPr>
      <xdr:spPr>
        <a:xfrm>
          <a:off x="9467850" y="72104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3810</xdr:rowOff>
    </xdr:from>
    <xdr:to>
      <xdr:col>55</xdr:col>
      <xdr:colOff>88900</xdr:colOff>
      <xdr:row>42</xdr:row>
      <xdr:rowOff>3810</xdr:rowOff>
    </xdr:to>
    <xdr:cxnSp macro="">
      <xdr:nvCxnSpPr>
        <xdr:cNvPr id="117" name="直線コネクタ 116">
          <a:extLst>
            <a:ext uri="{FF2B5EF4-FFF2-40B4-BE49-F238E27FC236}">
              <a16:creationId xmlns:a16="http://schemas.microsoft.com/office/drawing/2014/main" xmlns="" id="{467673FB-3380-4D6C-B1B7-FE644C24C690}"/>
            </a:ext>
          </a:extLst>
        </xdr:cNvPr>
        <xdr:cNvCxnSpPr/>
      </xdr:nvCxnSpPr>
      <xdr:spPr>
        <a:xfrm>
          <a:off x="9356090" y="7206615"/>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33</xdr:row>
      <xdr:rowOff>11447</xdr:rowOff>
    </xdr:from>
    <xdr:ext cx="469744" cy="259045"/>
    <xdr:sp macro="" textlink="">
      <xdr:nvSpPr>
        <xdr:cNvPr id="118" name="【図書館】&#10;一人当たり面積最大値テキスト">
          <a:extLst>
            <a:ext uri="{FF2B5EF4-FFF2-40B4-BE49-F238E27FC236}">
              <a16:creationId xmlns:a16="http://schemas.microsoft.com/office/drawing/2014/main" xmlns="" id="{2E79273A-DE24-4BA1-9FAA-8F27769D3651}"/>
            </a:ext>
          </a:extLst>
        </xdr:cNvPr>
        <xdr:cNvSpPr txBox="1"/>
      </xdr:nvSpPr>
      <xdr:spPr>
        <a:xfrm>
          <a:off x="9467850" y="5673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64770</xdr:rowOff>
    </xdr:from>
    <xdr:to>
      <xdr:col>55</xdr:col>
      <xdr:colOff>88900</xdr:colOff>
      <xdr:row>34</xdr:row>
      <xdr:rowOff>64770</xdr:rowOff>
    </xdr:to>
    <xdr:cxnSp macro="">
      <xdr:nvCxnSpPr>
        <xdr:cNvPr id="119" name="直線コネクタ 118">
          <a:extLst>
            <a:ext uri="{FF2B5EF4-FFF2-40B4-BE49-F238E27FC236}">
              <a16:creationId xmlns:a16="http://schemas.microsoft.com/office/drawing/2014/main" xmlns="" id="{50F3E924-F416-47FB-A38D-90C945D9F5FA}"/>
            </a:ext>
          </a:extLst>
        </xdr:cNvPr>
        <xdr:cNvCxnSpPr/>
      </xdr:nvCxnSpPr>
      <xdr:spPr>
        <a:xfrm>
          <a:off x="9356090" y="5892165"/>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93997</xdr:rowOff>
    </xdr:from>
    <xdr:ext cx="469744" cy="259045"/>
    <xdr:sp macro="" textlink="">
      <xdr:nvSpPr>
        <xdr:cNvPr id="120" name="【図書館】&#10;一人当たり面積平均値テキスト">
          <a:extLst>
            <a:ext uri="{FF2B5EF4-FFF2-40B4-BE49-F238E27FC236}">
              <a16:creationId xmlns:a16="http://schemas.microsoft.com/office/drawing/2014/main" xmlns="" id="{0DF8FE63-4AEA-46C8-AA2E-A8AD9BFC3D40}"/>
            </a:ext>
          </a:extLst>
        </xdr:cNvPr>
        <xdr:cNvSpPr txBox="1"/>
      </xdr:nvSpPr>
      <xdr:spPr>
        <a:xfrm>
          <a:off x="9467850" y="678435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71120</xdr:rowOff>
    </xdr:from>
    <xdr:to>
      <xdr:col>55</xdr:col>
      <xdr:colOff>50800</xdr:colOff>
      <xdr:row>41</xdr:row>
      <xdr:rowOff>1270</xdr:rowOff>
    </xdr:to>
    <xdr:sp macro="" textlink="">
      <xdr:nvSpPr>
        <xdr:cNvPr id="121" name="フローチャート: 判断 120">
          <a:extLst>
            <a:ext uri="{FF2B5EF4-FFF2-40B4-BE49-F238E27FC236}">
              <a16:creationId xmlns:a16="http://schemas.microsoft.com/office/drawing/2014/main" xmlns="" id="{C4F154DB-A906-4589-AFF3-83B39E7FDBEB}"/>
            </a:ext>
          </a:extLst>
        </xdr:cNvPr>
        <xdr:cNvSpPr/>
      </xdr:nvSpPr>
      <xdr:spPr>
        <a:xfrm>
          <a:off x="9394190" y="6927215"/>
          <a:ext cx="9017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78740</xdr:rowOff>
    </xdr:from>
    <xdr:to>
      <xdr:col>50</xdr:col>
      <xdr:colOff>165100</xdr:colOff>
      <xdr:row>41</xdr:row>
      <xdr:rowOff>8890</xdr:rowOff>
    </xdr:to>
    <xdr:sp macro="" textlink="">
      <xdr:nvSpPr>
        <xdr:cNvPr id="122" name="フローチャート: 判断 121">
          <a:extLst>
            <a:ext uri="{FF2B5EF4-FFF2-40B4-BE49-F238E27FC236}">
              <a16:creationId xmlns:a16="http://schemas.microsoft.com/office/drawing/2014/main" xmlns="" id="{F26038A8-0739-4306-AD51-5F9F9A6070EC}"/>
            </a:ext>
          </a:extLst>
        </xdr:cNvPr>
        <xdr:cNvSpPr/>
      </xdr:nvSpPr>
      <xdr:spPr>
        <a:xfrm>
          <a:off x="8632190" y="6936740"/>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86360</xdr:rowOff>
    </xdr:from>
    <xdr:to>
      <xdr:col>46</xdr:col>
      <xdr:colOff>38100</xdr:colOff>
      <xdr:row>41</xdr:row>
      <xdr:rowOff>16510</xdr:rowOff>
    </xdr:to>
    <xdr:sp macro="" textlink="">
      <xdr:nvSpPr>
        <xdr:cNvPr id="123" name="フローチャート: 判断 122">
          <a:extLst>
            <a:ext uri="{FF2B5EF4-FFF2-40B4-BE49-F238E27FC236}">
              <a16:creationId xmlns:a16="http://schemas.microsoft.com/office/drawing/2014/main" xmlns="" id="{2026AB78-88C8-4BD1-AE06-F193136E2938}"/>
            </a:ext>
          </a:extLst>
        </xdr:cNvPr>
        <xdr:cNvSpPr/>
      </xdr:nvSpPr>
      <xdr:spPr>
        <a:xfrm>
          <a:off x="7846060" y="6946265"/>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101600</xdr:rowOff>
    </xdr:from>
    <xdr:to>
      <xdr:col>41</xdr:col>
      <xdr:colOff>101600</xdr:colOff>
      <xdr:row>41</xdr:row>
      <xdr:rowOff>31750</xdr:rowOff>
    </xdr:to>
    <xdr:sp macro="" textlink="">
      <xdr:nvSpPr>
        <xdr:cNvPr id="124" name="フローチャート: 判断 123">
          <a:extLst>
            <a:ext uri="{FF2B5EF4-FFF2-40B4-BE49-F238E27FC236}">
              <a16:creationId xmlns:a16="http://schemas.microsoft.com/office/drawing/2014/main" xmlns="" id="{0A0544DB-CE79-4748-BF57-6F3F9A93DBDC}"/>
            </a:ext>
          </a:extLst>
        </xdr:cNvPr>
        <xdr:cNvSpPr/>
      </xdr:nvSpPr>
      <xdr:spPr>
        <a:xfrm>
          <a:off x="7029450" y="6955790"/>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105410</xdr:rowOff>
    </xdr:from>
    <xdr:to>
      <xdr:col>36</xdr:col>
      <xdr:colOff>165100</xdr:colOff>
      <xdr:row>41</xdr:row>
      <xdr:rowOff>35560</xdr:rowOff>
    </xdr:to>
    <xdr:sp macro="" textlink="">
      <xdr:nvSpPr>
        <xdr:cNvPr id="125" name="フローチャート: 判断 124">
          <a:extLst>
            <a:ext uri="{FF2B5EF4-FFF2-40B4-BE49-F238E27FC236}">
              <a16:creationId xmlns:a16="http://schemas.microsoft.com/office/drawing/2014/main" xmlns="" id="{5DDDC27D-0E82-4ED6-B15B-100A903C71D3}"/>
            </a:ext>
          </a:extLst>
        </xdr:cNvPr>
        <xdr:cNvSpPr/>
      </xdr:nvSpPr>
      <xdr:spPr>
        <a:xfrm>
          <a:off x="6231890" y="6961505"/>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a:extLst>
            <a:ext uri="{FF2B5EF4-FFF2-40B4-BE49-F238E27FC236}">
              <a16:creationId xmlns:a16="http://schemas.microsoft.com/office/drawing/2014/main" xmlns="" id="{22239A66-C15B-4DA1-A28A-91BB433E50F2}"/>
            </a:ext>
          </a:extLst>
        </xdr:cNvPr>
        <xdr:cNvSpPr txBox="1"/>
      </xdr:nvSpPr>
      <xdr:spPr>
        <a:xfrm>
          <a:off x="92583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xmlns="" id="{F571DA32-5FB0-43FC-B7D4-FD44D1CC8FEA}"/>
            </a:ext>
          </a:extLst>
        </xdr:cNvPr>
        <xdr:cNvSpPr txBox="1"/>
      </xdr:nvSpPr>
      <xdr:spPr>
        <a:xfrm>
          <a:off x="85153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xmlns="" id="{05953AD2-D0D6-4AF9-849E-59D7C6D4D358}"/>
            </a:ext>
          </a:extLst>
        </xdr:cNvPr>
        <xdr:cNvSpPr txBox="1"/>
      </xdr:nvSpPr>
      <xdr:spPr>
        <a:xfrm>
          <a:off x="77177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xmlns="" id="{B09D03E5-5073-49AE-A365-8B11D834CAC4}"/>
            </a:ext>
          </a:extLst>
        </xdr:cNvPr>
        <xdr:cNvSpPr txBox="1"/>
      </xdr:nvSpPr>
      <xdr:spPr>
        <a:xfrm>
          <a:off x="69126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a:extLst>
            <a:ext uri="{FF2B5EF4-FFF2-40B4-BE49-F238E27FC236}">
              <a16:creationId xmlns:a16="http://schemas.microsoft.com/office/drawing/2014/main" xmlns="" id="{DF998CD9-1F09-4D31-99F4-75B4774A2562}"/>
            </a:ext>
          </a:extLst>
        </xdr:cNvPr>
        <xdr:cNvSpPr txBox="1"/>
      </xdr:nvSpPr>
      <xdr:spPr>
        <a:xfrm>
          <a:off x="61150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166370</xdr:rowOff>
    </xdr:from>
    <xdr:to>
      <xdr:col>55</xdr:col>
      <xdr:colOff>50800</xdr:colOff>
      <xdr:row>41</xdr:row>
      <xdr:rowOff>96520</xdr:rowOff>
    </xdr:to>
    <xdr:sp macro="" textlink="">
      <xdr:nvSpPr>
        <xdr:cNvPr id="131" name="楕円 130">
          <a:extLst>
            <a:ext uri="{FF2B5EF4-FFF2-40B4-BE49-F238E27FC236}">
              <a16:creationId xmlns:a16="http://schemas.microsoft.com/office/drawing/2014/main" xmlns="" id="{BCF7D3B8-1F1B-4014-88A6-B7910C46B031}"/>
            </a:ext>
          </a:extLst>
        </xdr:cNvPr>
        <xdr:cNvSpPr/>
      </xdr:nvSpPr>
      <xdr:spPr>
        <a:xfrm>
          <a:off x="9394190" y="7028180"/>
          <a:ext cx="9017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144797</xdr:rowOff>
    </xdr:from>
    <xdr:ext cx="469744" cy="259045"/>
    <xdr:sp macro="" textlink="">
      <xdr:nvSpPr>
        <xdr:cNvPr id="132" name="【図書館】&#10;一人当たり面積該当値テキスト">
          <a:extLst>
            <a:ext uri="{FF2B5EF4-FFF2-40B4-BE49-F238E27FC236}">
              <a16:creationId xmlns:a16="http://schemas.microsoft.com/office/drawing/2014/main" xmlns="" id="{FDB93F87-D77D-420C-827B-33CF08A58035}"/>
            </a:ext>
          </a:extLst>
        </xdr:cNvPr>
        <xdr:cNvSpPr txBox="1"/>
      </xdr:nvSpPr>
      <xdr:spPr>
        <a:xfrm>
          <a:off x="9467850" y="70008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166370</xdr:rowOff>
    </xdr:from>
    <xdr:to>
      <xdr:col>50</xdr:col>
      <xdr:colOff>165100</xdr:colOff>
      <xdr:row>41</xdr:row>
      <xdr:rowOff>96520</xdr:rowOff>
    </xdr:to>
    <xdr:sp macro="" textlink="">
      <xdr:nvSpPr>
        <xdr:cNvPr id="133" name="楕円 132">
          <a:extLst>
            <a:ext uri="{FF2B5EF4-FFF2-40B4-BE49-F238E27FC236}">
              <a16:creationId xmlns:a16="http://schemas.microsoft.com/office/drawing/2014/main" xmlns="" id="{E619FC2A-BAD5-49CE-BF30-32531F552A58}"/>
            </a:ext>
          </a:extLst>
        </xdr:cNvPr>
        <xdr:cNvSpPr/>
      </xdr:nvSpPr>
      <xdr:spPr>
        <a:xfrm>
          <a:off x="8632190" y="7028180"/>
          <a:ext cx="10922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45720</xdr:rowOff>
    </xdr:from>
    <xdr:to>
      <xdr:col>55</xdr:col>
      <xdr:colOff>0</xdr:colOff>
      <xdr:row>41</xdr:row>
      <xdr:rowOff>45720</xdr:rowOff>
    </xdr:to>
    <xdr:cxnSp macro="">
      <xdr:nvCxnSpPr>
        <xdr:cNvPr id="134" name="直線コネクタ 133">
          <a:extLst>
            <a:ext uri="{FF2B5EF4-FFF2-40B4-BE49-F238E27FC236}">
              <a16:creationId xmlns:a16="http://schemas.microsoft.com/office/drawing/2014/main" xmlns="" id="{09F074AE-F494-4757-A1C0-2EFC293CACC3}"/>
            </a:ext>
          </a:extLst>
        </xdr:cNvPr>
        <xdr:cNvCxnSpPr/>
      </xdr:nvCxnSpPr>
      <xdr:spPr>
        <a:xfrm>
          <a:off x="8686800" y="7077075"/>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170180</xdr:rowOff>
    </xdr:from>
    <xdr:to>
      <xdr:col>46</xdr:col>
      <xdr:colOff>38100</xdr:colOff>
      <xdr:row>41</xdr:row>
      <xdr:rowOff>100330</xdr:rowOff>
    </xdr:to>
    <xdr:sp macro="" textlink="">
      <xdr:nvSpPr>
        <xdr:cNvPr id="135" name="楕円 134">
          <a:extLst>
            <a:ext uri="{FF2B5EF4-FFF2-40B4-BE49-F238E27FC236}">
              <a16:creationId xmlns:a16="http://schemas.microsoft.com/office/drawing/2014/main" xmlns="" id="{1055FAD8-80CE-429D-94A9-29138956A5DB}"/>
            </a:ext>
          </a:extLst>
        </xdr:cNvPr>
        <xdr:cNvSpPr/>
      </xdr:nvSpPr>
      <xdr:spPr>
        <a:xfrm>
          <a:off x="7846060" y="7031990"/>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45720</xdr:rowOff>
    </xdr:from>
    <xdr:to>
      <xdr:col>50</xdr:col>
      <xdr:colOff>114300</xdr:colOff>
      <xdr:row>41</xdr:row>
      <xdr:rowOff>49530</xdr:rowOff>
    </xdr:to>
    <xdr:cxnSp macro="">
      <xdr:nvCxnSpPr>
        <xdr:cNvPr id="136" name="直線コネクタ 135">
          <a:extLst>
            <a:ext uri="{FF2B5EF4-FFF2-40B4-BE49-F238E27FC236}">
              <a16:creationId xmlns:a16="http://schemas.microsoft.com/office/drawing/2014/main" xmlns="" id="{11BF0A6B-47E5-429F-B53D-B9A2D8562FEE}"/>
            </a:ext>
          </a:extLst>
        </xdr:cNvPr>
        <xdr:cNvCxnSpPr/>
      </xdr:nvCxnSpPr>
      <xdr:spPr>
        <a:xfrm flipV="1">
          <a:off x="7889240" y="7077075"/>
          <a:ext cx="79756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170180</xdr:rowOff>
    </xdr:from>
    <xdr:to>
      <xdr:col>41</xdr:col>
      <xdr:colOff>101600</xdr:colOff>
      <xdr:row>41</xdr:row>
      <xdr:rowOff>100330</xdr:rowOff>
    </xdr:to>
    <xdr:sp macro="" textlink="">
      <xdr:nvSpPr>
        <xdr:cNvPr id="137" name="楕円 136">
          <a:extLst>
            <a:ext uri="{FF2B5EF4-FFF2-40B4-BE49-F238E27FC236}">
              <a16:creationId xmlns:a16="http://schemas.microsoft.com/office/drawing/2014/main" xmlns="" id="{A38B24E6-4764-48AD-BC16-A0F05A632153}"/>
            </a:ext>
          </a:extLst>
        </xdr:cNvPr>
        <xdr:cNvSpPr/>
      </xdr:nvSpPr>
      <xdr:spPr>
        <a:xfrm>
          <a:off x="7029450" y="7031990"/>
          <a:ext cx="9779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49530</xdr:rowOff>
    </xdr:from>
    <xdr:to>
      <xdr:col>45</xdr:col>
      <xdr:colOff>177800</xdr:colOff>
      <xdr:row>41</xdr:row>
      <xdr:rowOff>49530</xdr:rowOff>
    </xdr:to>
    <xdr:cxnSp macro="">
      <xdr:nvCxnSpPr>
        <xdr:cNvPr id="138" name="直線コネクタ 137">
          <a:extLst>
            <a:ext uri="{FF2B5EF4-FFF2-40B4-BE49-F238E27FC236}">
              <a16:creationId xmlns:a16="http://schemas.microsoft.com/office/drawing/2014/main" xmlns="" id="{477A3290-A2A7-44BD-8C47-6C926B8002F4}"/>
            </a:ext>
          </a:extLst>
        </xdr:cNvPr>
        <xdr:cNvCxnSpPr/>
      </xdr:nvCxnSpPr>
      <xdr:spPr>
        <a:xfrm>
          <a:off x="7084060" y="7082790"/>
          <a:ext cx="80518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41</xdr:row>
      <xdr:rowOff>2540</xdr:rowOff>
    </xdr:from>
    <xdr:to>
      <xdr:col>36</xdr:col>
      <xdr:colOff>165100</xdr:colOff>
      <xdr:row>41</xdr:row>
      <xdr:rowOff>104140</xdr:rowOff>
    </xdr:to>
    <xdr:sp macro="" textlink="">
      <xdr:nvSpPr>
        <xdr:cNvPr id="139" name="楕円 138">
          <a:extLst>
            <a:ext uri="{FF2B5EF4-FFF2-40B4-BE49-F238E27FC236}">
              <a16:creationId xmlns:a16="http://schemas.microsoft.com/office/drawing/2014/main" xmlns="" id="{DAC3D14C-2401-4910-84FE-34E40D9CD4F2}"/>
            </a:ext>
          </a:extLst>
        </xdr:cNvPr>
        <xdr:cNvSpPr/>
      </xdr:nvSpPr>
      <xdr:spPr>
        <a:xfrm>
          <a:off x="6231890" y="7031990"/>
          <a:ext cx="109220"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41</xdr:row>
      <xdr:rowOff>49530</xdr:rowOff>
    </xdr:from>
    <xdr:to>
      <xdr:col>41</xdr:col>
      <xdr:colOff>50800</xdr:colOff>
      <xdr:row>41</xdr:row>
      <xdr:rowOff>53340</xdr:rowOff>
    </xdr:to>
    <xdr:cxnSp macro="">
      <xdr:nvCxnSpPr>
        <xdr:cNvPr id="140" name="直線コネクタ 139">
          <a:extLst>
            <a:ext uri="{FF2B5EF4-FFF2-40B4-BE49-F238E27FC236}">
              <a16:creationId xmlns:a16="http://schemas.microsoft.com/office/drawing/2014/main" xmlns="" id="{D5C231B2-AB8C-4A54-A440-279B29D6E347}"/>
            </a:ext>
          </a:extLst>
        </xdr:cNvPr>
        <xdr:cNvCxnSpPr/>
      </xdr:nvCxnSpPr>
      <xdr:spPr>
        <a:xfrm flipV="1">
          <a:off x="6286500" y="7082790"/>
          <a:ext cx="79756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39</xdr:row>
      <xdr:rowOff>25417</xdr:rowOff>
    </xdr:from>
    <xdr:ext cx="469744" cy="259045"/>
    <xdr:sp macro="" textlink="">
      <xdr:nvSpPr>
        <xdr:cNvPr id="141" name="n_1aveValue【図書館】&#10;一人当たり面積">
          <a:extLst>
            <a:ext uri="{FF2B5EF4-FFF2-40B4-BE49-F238E27FC236}">
              <a16:creationId xmlns:a16="http://schemas.microsoft.com/office/drawing/2014/main" xmlns="" id="{7F13E321-223A-4FD6-995A-F63B8AA9EA70}"/>
            </a:ext>
          </a:extLst>
        </xdr:cNvPr>
        <xdr:cNvSpPr txBox="1"/>
      </xdr:nvSpPr>
      <xdr:spPr>
        <a:xfrm>
          <a:off x="8454467" y="67081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33037</xdr:rowOff>
    </xdr:from>
    <xdr:ext cx="469744" cy="259045"/>
    <xdr:sp macro="" textlink="">
      <xdr:nvSpPr>
        <xdr:cNvPr id="142" name="n_2aveValue【図書館】&#10;一人当たり面積">
          <a:extLst>
            <a:ext uri="{FF2B5EF4-FFF2-40B4-BE49-F238E27FC236}">
              <a16:creationId xmlns:a16="http://schemas.microsoft.com/office/drawing/2014/main" xmlns="" id="{8753D91A-2771-4B13-AC11-1CE342DAABE1}"/>
            </a:ext>
          </a:extLst>
        </xdr:cNvPr>
        <xdr:cNvSpPr txBox="1"/>
      </xdr:nvSpPr>
      <xdr:spPr>
        <a:xfrm>
          <a:off x="7673417" y="67176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48277</xdr:rowOff>
    </xdr:from>
    <xdr:ext cx="469744" cy="259045"/>
    <xdr:sp macro="" textlink="">
      <xdr:nvSpPr>
        <xdr:cNvPr id="143" name="n_3aveValue【図書館】&#10;一人当たり面積">
          <a:extLst>
            <a:ext uri="{FF2B5EF4-FFF2-40B4-BE49-F238E27FC236}">
              <a16:creationId xmlns:a16="http://schemas.microsoft.com/office/drawing/2014/main" xmlns="" id="{89629406-930B-4AE8-ADE8-EAE648ECCC36}"/>
            </a:ext>
          </a:extLst>
        </xdr:cNvPr>
        <xdr:cNvSpPr txBox="1"/>
      </xdr:nvSpPr>
      <xdr:spPr>
        <a:xfrm>
          <a:off x="6866332" y="6736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39</xdr:row>
      <xdr:rowOff>52087</xdr:rowOff>
    </xdr:from>
    <xdr:ext cx="469744" cy="259045"/>
    <xdr:sp macro="" textlink="">
      <xdr:nvSpPr>
        <xdr:cNvPr id="144" name="n_4aveValue【図書館】&#10;一人当たり面積">
          <a:extLst>
            <a:ext uri="{FF2B5EF4-FFF2-40B4-BE49-F238E27FC236}">
              <a16:creationId xmlns:a16="http://schemas.microsoft.com/office/drawing/2014/main" xmlns="" id="{9F04AC2C-A257-4908-A6B2-E0624289805B}"/>
            </a:ext>
          </a:extLst>
        </xdr:cNvPr>
        <xdr:cNvSpPr txBox="1"/>
      </xdr:nvSpPr>
      <xdr:spPr>
        <a:xfrm>
          <a:off x="6068772" y="6742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41</xdr:row>
      <xdr:rowOff>87647</xdr:rowOff>
    </xdr:from>
    <xdr:ext cx="469744" cy="259045"/>
    <xdr:sp macro="" textlink="">
      <xdr:nvSpPr>
        <xdr:cNvPr id="145" name="n_1mainValue【図書館】&#10;一人当たり面積">
          <a:extLst>
            <a:ext uri="{FF2B5EF4-FFF2-40B4-BE49-F238E27FC236}">
              <a16:creationId xmlns:a16="http://schemas.microsoft.com/office/drawing/2014/main" xmlns="" id="{DF5B3098-5F50-438E-A504-7E5338F0B076}"/>
            </a:ext>
          </a:extLst>
        </xdr:cNvPr>
        <xdr:cNvSpPr txBox="1"/>
      </xdr:nvSpPr>
      <xdr:spPr>
        <a:xfrm>
          <a:off x="8454467" y="7120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91457</xdr:rowOff>
    </xdr:from>
    <xdr:ext cx="469744" cy="259045"/>
    <xdr:sp macro="" textlink="">
      <xdr:nvSpPr>
        <xdr:cNvPr id="146" name="n_2mainValue【図書館】&#10;一人当たり面積">
          <a:extLst>
            <a:ext uri="{FF2B5EF4-FFF2-40B4-BE49-F238E27FC236}">
              <a16:creationId xmlns:a16="http://schemas.microsoft.com/office/drawing/2014/main" xmlns="" id="{F61A449E-A49D-4855-9CBB-147C5C9E96C1}"/>
            </a:ext>
          </a:extLst>
        </xdr:cNvPr>
        <xdr:cNvSpPr txBox="1"/>
      </xdr:nvSpPr>
      <xdr:spPr>
        <a:xfrm>
          <a:off x="7673417" y="7124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41</xdr:row>
      <xdr:rowOff>91457</xdr:rowOff>
    </xdr:from>
    <xdr:ext cx="469744" cy="259045"/>
    <xdr:sp macro="" textlink="">
      <xdr:nvSpPr>
        <xdr:cNvPr id="147" name="n_3mainValue【図書館】&#10;一人当たり面積">
          <a:extLst>
            <a:ext uri="{FF2B5EF4-FFF2-40B4-BE49-F238E27FC236}">
              <a16:creationId xmlns:a16="http://schemas.microsoft.com/office/drawing/2014/main" xmlns="" id="{6111C831-5ACC-4780-A834-768E8D2A5400}"/>
            </a:ext>
          </a:extLst>
        </xdr:cNvPr>
        <xdr:cNvSpPr txBox="1"/>
      </xdr:nvSpPr>
      <xdr:spPr>
        <a:xfrm>
          <a:off x="6866332" y="7124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41</xdr:row>
      <xdr:rowOff>95267</xdr:rowOff>
    </xdr:from>
    <xdr:ext cx="469744" cy="259045"/>
    <xdr:sp macro="" textlink="">
      <xdr:nvSpPr>
        <xdr:cNvPr id="148" name="n_4mainValue【図書館】&#10;一人当たり面積">
          <a:extLst>
            <a:ext uri="{FF2B5EF4-FFF2-40B4-BE49-F238E27FC236}">
              <a16:creationId xmlns:a16="http://schemas.microsoft.com/office/drawing/2014/main" xmlns="" id="{349F993C-2F3A-456E-94C2-4543DE0A773C}"/>
            </a:ext>
          </a:extLst>
        </xdr:cNvPr>
        <xdr:cNvSpPr txBox="1"/>
      </xdr:nvSpPr>
      <xdr:spPr>
        <a:xfrm>
          <a:off x="6068772" y="7120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a:extLst>
            <a:ext uri="{FF2B5EF4-FFF2-40B4-BE49-F238E27FC236}">
              <a16:creationId xmlns:a16="http://schemas.microsoft.com/office/drawing/2014/main" xmlns="" id="{3478B497-4748-4556-85BA-44F5037E041D}"/>
            </a:ext>
          </a:extLst>
        </xdr:cNvPr>
        <xdr:cNvSpPr/>
      </xdr:nvSpPr>
      <xdr:spPr>
        <a:xfrm>
          <a:off x="685800" y="800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a:extLst>
            <a:ext uri="{FF2B5EF4-FFF2-40B4-BE49-F238E27FC236}">
              <a16:creationId xmlns:a16="http://schemas.microsoft.com/office/drawing/2014/main" xmlns="" id="{BFD5CBCA-1A51-4219-B1A2-84FB6EDD57F6}"/>
            </a:ext>
          </a:extLst>
        </xdr:cNvPr>
        <xdr:cNvSpPr/>
      </xdr:nvSpPr>
      <xdr:spPr>
        <a:xfrm>
          <a:off x="8166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a:extLst>
            <a:ext uri="{FF2B5EF4-FFF2-40B4-BE49-F238E27FC236}">
              <a16:creationId xmlns:a16="http://schemas.microsoft.com/office/drawing/2014/main" xmlns="" id="{4CAD27FF-298F-4337-95C7-F90EF3114E7C}"/>
            </a:ext>
          </a:extLst>
        </xdr:cNvPr>
        <xdr:cNvSpPr/>
      </xdr:nvSpPr>
      <xdr:spPr>
        <a:xfrm>
          <a:off x="8166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a:extLst>
            <a:ext uri="{FF2B5EF4-FFF2-40B4-BE49-F238E27FC236}">
              <a16:creationId xmlns:a16="http://schemas.microsoft.com/office/drawing/2014/main" xmlns="" id="{A764860E-D69F-4DE0-9B81-D4EC17232B5C}"/>
            </a:ext>
          </a:extLst>
        </xdr:cNvPr>
        <xdr:cNvSpPr/>
      </xdr:nvSpPr>
      <xdr:spPr>
        <a:xfrm>
          <a:off x="17145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a:extLst>
            <a:ext uri="{FF2B5EF4-FFF2-40B4-BE49-F238E27FC236}">
              <a16:creationId xmlns:a16="http://schemas.microsoft.com/office/drawing/2014/main" xmlns="" id="{7695632C-08A3-487E-9783-3581A2929BF0}"/>
            </a:ext>
          </a:extLst>
        </xdr:cNvPr>
        <xdr:cNvSpPr/>
      </xdr:nvSpPr>
      <xdr:spPr>
        <a:xfrm>
          <a:off x="17145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a:extLst>
            <a:ext uri="{FF2B5EF4-FFF2-40B4-BE49-F238E27FC236}">
              <a16:creationId xmlns:a16="http://schemas.microsoft.com/office/drawing/2014/main" xmlns="" id="{F58C4760-A1F0-4B06-88D7-ACB916AE76B9}"/>
            </a:ext>
          </a:extLst>
        </xdr:cNvPr>
        <xdr:cNvSpPr/>
      </xdr:nvSpPr>
      <xdr:spPr>
        <a:xfrm>
          <a:off x="27432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a:extLst>
            <a:ext uri="{FF2B5EF4-FFF2-40B4-BE49-F238E27FC236}">
              <a16:creationId xmlns:a16="http://schemas.microsoft.com/office/drawing/2014/main" xmlns="" id="{CEC89FE5-3C72-4008-9EDF-25C701A089B8}"/>
            </a:ext>
          </a:extLst>
        </xdr:cNvPr>
        <xdr:cNvSpPr/>
      </xdr:nvSpPr>
      <xdr:spPr>
        <a:xfrm>
          <a:off x="27432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a:extLst>
            <a:ext uri="{FF2B5EF4-FFF2-40B4-BE49-F238E27FC236}">
              <a16:creationId xmlns:a16="http://schemas.microsoft.com/office/drawing/2014/main" xmlns="" id="{DB5D308C-2096-489A-ADF7-0ECB0EB5ABC4}"/>
            </a:ext>
          </a:extLst>
        </xdr:cNvPr>
        <xdr:cNvSpPr/>
      </xdr:nvSpPr>
      <xdr:spPr>
        <a:xfrm>
          <a:off x="685800" y="914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7" name="テキスト ボックス 156">
          <a:extLst>
            <a:ext uri="{FF2B5EF4-FFF2-40B4-BE49-F238E27FC236}">
              <a16:creationId xmlns:a16="http://schemas.microsoft.com/office/drawing/2014/main" xmlns="" id="{EDAD87F7-9F1E-4F54-946D-F16437C7D8B5}"/>
            </a:ext>
          </a:extLst>
        </xdr:cNvPr>
        <xdr:cNvSpPr txBox="1"/>
      </xdr:nvSpPr>
      <xdr:spPr>
        <a:xfrm>
          <a:off x="66675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8" name="直線コネクタ 157">
          <a:extLst>
            <a:ext uri="{FF2B5EF4-FFF2-40B4-BE49-F238E27FC236}">
              <a16:creationId xmlns:a16="http://schemas.microsoft.com/office/drawing/2014/main" xmlns="" id="{508B8F7E-693A-4AC3-A78C-DF72AAC86F79}"/>
            </a:ext>
          </a:extLst>
        </xdr:cNvPr>
        <xdr:cNvCxnSpPr/>
      </xdr:nvCxnSpPr>
      <xdr:spPr>
        <a:xfrm>
          <a:off x="685800" y="1143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9" name="テキスト ボックス 158">
          <a:extLst>
            <a:ext uri="{FF2B5EF4-FFF2-40B4-BE49-F238E27FC236}">
              <a16:creationId xmlns:a16="http://schemas.microsoft.com/office/drawing/2014/main" xmlns="" id="{60C5F5D7-C7C4-4F41-AE77-CCA2C4EF0F2E}"/>
            </a:ext>
          </a:extLst>
        </xdr:cNvPr>
        <xdr:cNvSpPr txBox="1"/>
      </xdr:nvSpPr>
      <xdr:spPr>
        <a:xfrm>
          <a:off x="273866" y="1128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60" name="直線コネクタ 159">
          <a:extLst>
            <a:ext uri="{FF2B5EF4-FFF2-40B4-BE49-F238E27FC236}">
              <a16:creationId xmlns:a16="http://schemas.microsoft.com/office/drawing/2014/main" xmlns="" id="{7B9A60BA-9336-45F4-9D37-26FB0096B30C}"/>
            </a:ext>
          </a:extLst>
        </xdr:cNvPr>
        <xdr:cNvCxnSpPr/>
      </xdr:nvCxnSpPr>
      <xdr:spPr>
        <a:xfrm>
          <a:off x="685800" y="1104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61" name="テキスト ボックス 160">
          <a:extLst>
            <a:ext uri="{FF2B5EF4-FFF2-40B4-BE49-F238E27FC236}">
              <a16:creationId xmlns:a16="http://schemas.microsoft.com/office/drawing/2014/main" xmlns="" id="{A9AD48E4-C806-4E86-B950-196F35F680B7}"/>
            </a:ext>
          </a:extLst>
        </xdr:cNvPr>
        <xdr:cNvSpPr txBox="1"/>
      </xdr:nvSpPr>
      <xdr:spPr>
        <a:xfrm>
          <a:off x="273866" y="1090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2" name="直線コネクタ 161">
          <a:extLst>
            <a:ext uri="{FF2B5EF4-FFF2-40B4-BE49-F238E27FC236}">
              <a16:creationId xmlns:a16="http://schemas.microsoft.com/office/drawing/2014/main" xmlns="" id="{47631A9F-5BC9-43FE-866F-033163243034}"/>
            </a:ext>
          </a:extLst>
        </xdr:cNvPr>
        <xdr:cNvCxnSpPr/>
      </xdr:nvCxnSpPr>
      <xdr:spPr>
        <a:xfrm>
          <a:off x="685800" y="1066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3" name="テキスト ボックス 162">
          <a:extLst>
            <a:ext uri="{FF2B5EF4-FFF2-40B4-BE49-F238E27FC236}">
              <a16:creationId xmlns:a16="http://schemas.microsoft.com/office/drawing/2014/main" xmlns="" id="{7D500404-78DB-4556-8F8B-8D9FBBB41660}"/>
            </a:ext>
          </a:extLst>
        </xdr:cNvPr>
        <xdr:cNvSpPr txBox="1"/>
      </xdr:nvSpPr>
      <xdr:spPr>
        <a:xfrm>
          <a:off x="343701" y="10523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4" name="直線コネクタ 163">
          <a:extLst>
            <a:ext uri="{FF2B5EF4-FFF2-40B4-BE49-F238E27FC236}">
              <a16:creationId xmlns:a16="http://schemas.microsoft.com/office/drawing/2014/main" xmlns="" id="{2FE7347D-99DE-4AD1-BF3F-985844CC3D57}"/>
            </a:ext>
          </a:extLst>
        </xdr:cNvPr>
        <xdr:cNvCxnSpPr/>
      </xdr:nvCxnSpPr>
      <xdr:spPr>
        <a:xfrm>
          <a:off x="685800" y="1028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5" name="テキスト ボックス 164">
          <a:extLst>
            <a:ext uri="{FF2B5EF4-FFF2-40B4-BE49-F238E27FC236}">
              <a16:creationId xmlns:a16="http://schemas.microsoft.com/office/drawing/2014/main" xmlns="" id="{C4218FC5-3C7D-4B98-92C1-03FCD335D5C3}"/>
            </a:ext>
          </a:extLst>
        </xdr:cNvPr>
        <xdr:cNvSpPr txBox="1"/>
      </xdr:nvSpPr>
      <xdr:spPr>
        <a:xfrm>
          <a:off x="343701" y="10142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6" name="直線コネクタ 165">
          <a:extLst>
            <a:ext uri="{FF2B5EF4-FFF2-40B4-BE49-F238E27FC236}">
              <a16:creationId xmlns:a16="http://schemas.microsoft.com/office/drawing/2014/main" xmlns="" id="{09B07C87-73E5-4492-9969-128537439B1A}"/>
            </a:ext>
          </a:extLst>
        </xdr:cNvPr>
        <xdr:cNvCxnSpPr/>
      </xdr:nvCxnSpPr>
      <xdr:spPr>
        <a:xfrm>
          <a:off x="685800" y="990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7" name="テキスト ボックス 166">
          <a:extLst>
            <a:ext uri="{FF2B5EF4-FFF2-40B4-BE49-F238E27FC236}">
              <a16:creationId xmlns:a16="http://schemas.microsoft.com/office/drawing/2014/main" xmlns="" id="{ECBB8804-7924-4C35-8201-C7CDB96F03B9}"/>
            </a:ext>
          </a:extLst>
        </xdr:cNvPr>
        <xdr:cNvSpPr txBox="1"/>
      </xdr:nvSpPr>
      <xdr:spPr>
        <a:xfrm>
          <a:off x="343701" y="9765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8" name="直線コネクタ 167">
          <a:extLst>
            <a:ext uri="{FF2B5EF4-FFF2-40B4-BE49-F238E27FC236}">
              <a16:creationId xmlns:a16="http://schemas.microsoft.com/office/drawing/2014/main" xmlns="" id="{9DFE5601-9652-470D-89CE-8C92D349FF25}"/>
            </a:ext>
          </a:extLst>
        </xdr:cNvPr>
        <xdr:cNvCxnSpPr/>
      </xdr:nvCxnSpPr>
      <xdr:spPr>
        <a:xfrm>
          <a:off x="685800" y="952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9" name="テキスト ボックス 168">
          <a:extLst>
            <a:ext uri="{FF2B5EF4-FFF2-40B4-BE49-F238E27FC236}">
              <a16:creationId xmlns:a16="http://schemas.microsoft.com/office/drawing/2014/main" xmlns="" id="{4876DBAD-80BA-4F29-A1CA-C9AB336FB309}"/>
            </a:ext>
          </a:extLst>
        </xdr:cNvPr>
        <xdr:cNvSpPr txBox="1"/>
      </xdr:nvSpPr>
      <xdr:spPr>
        <a:xfrm>
          <a:off x="343701" y="9384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0" name="直線コネクタ 169">
          <a:extLst>
            <a:ext uri="{FF2B5EF4-FFF2-40B4-BE49-F238E27FC236}">
              <a16:creationId xmlns:a16="http://schemas.microsoft.com/office/drawing/2014/main" xmlns="" id="{68B95950-1B9F-46D5-94CE-91862F802674}"/>
            </a:ext>
          </a:extLst>
        </xdr:cNvPr>
        <xdr:cNvCxnSpPr/>
      </xdr:nvCxnSpPr>
      <xdr:spPr>
        <a:xfrm>
          <a:off x="685800" y="914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71" name="テキスト ボックス 170">
          <a:extLst>
            <a:ext uri="{FF2B5EF4-FFF2-40B4-BE49-F238E27FC236}">
              <a16:creationId xmlns:a16="http://schemas.microsoft.com/office/drawing/2014/main" xmlns="" id="{943586E0-4050-4FA3-924C-50B64AAEC7B7}"/>
            </a:ext>
          </a:extLst>
        </xdr:cNvPr>
        <xdr:cNvSpPr txBox="1"/>
      </xdr:nvSpPr>
      <xdr:spPr>
        <a:xfrm>
          <a:off x="386866" y="9003682"/>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2" name="【体育館・プール】&#10;有形固定資産減価償却率グラフ枠">
          <a:extLst>
            <a:ext uri="{FF2B5EF4-FFF2-40B4-BE49-F238E27FC236}">
              <a16:creationId xmlns:a16="http://schemas.microsoft.com/office/drawing/2014/main" xmlns="" id="{D936151F-1032-4305-9E7E-15198B4977BB}"/>
            </a:ext>
          </a:extLst>
        </xdr:cNvPr>
        <xdr:cNvSpPr/>
      </xdr:nvSpPr>
      <xdr:spPr>
        <a:xfrm>
          <a:off x="685800" y="914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54</xdr:row>
      <xdr:rowOff>160020</xdr:rowOff>
    </xdr:from>
    <xdr:to>
      <xdr:col>24</xdr:col>
      <xdr:colOff>62865</xdr:colOff>
      <xdr:row>64</xdr:row>
      <xdr:rowOff>76200</xdr:rowOff>
    </xdr:to>
    <xdr:cxnSp macro="">
      <xdr:nvCxnSpPr>
        <xdr:cNvPr id="173" name="直線コネクタ 172">
          <a:extLst>
            <a:ext uri="{FF2B5EF4-FFF2-40B4-BE49-F238E27FC236}">
              <a16:creationId xmlns:a16="http://schemas.microsoft.com/office/drawing/2014/main" xmlns="" id="{A32F0458-06B5-4485-A93C-D6D7B57635DC}"/>
            </a:ext>
          </a:extLst>
        </xdr:cNvPr>
        <xdr:cNvCxnSpPr/>
      </xdr:nvCxnSpPr>
      <xdr:spPr>
        <a:xfrm flipV="1">
          <a:off x="4173855" y="9420225"/>
          <a:ext cx="0" cy="16287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80027</xdr:rowOff>
    </xdr:from>
    <xdr:ext cx="469744" cy="259045"/>
    <xdr:sp macro="" textlink="">
      <xdr:nvSpPr>
        <xdr:cNvPr id="174" name="【体育館・プール】&#10;有形固定資産減価償却率最小値テキスト">
          <a:extLst>
            <a:ext uri="{FF2B5EF4-FFF2-40B4-BE49-F238E27FC236}">
              <a16:creationId xmlns:a16="http://schemas.microsoft.com/office/drawing/2014/main" xmlns="" id="{72E5BE1E-6E55-4B42-8D47-746A3749BB55}"/>
            </a:ext>
          </a:extLst>
        </xdr:cNvPr>
        <xdr:cNvSpPr txBox="1"/>
      </xdr:nvSpPr>
      <xdr:spPr>
        <a:xfrm>
          <a:off x="4212590" y="11054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76200</xdr:rowOff>
    </xdr:from>
    <xdr:to>
      <xdr:col>24</xdr:col>
      <xdr:colOff>152400</xdr:colOff>
      <xdr:row>64</xdr:row>
      <xdr:rowOff>76200</xdr:rowOff>
    </xdr:to>
    <xdr:cxnSp macro="">
      <xdr:nvCxnSpPr>
        <xdr:cNvPr id="175" name="直線コネクタ 174">
          <a:extLst>
            <a:ext uri="{FF2B5EF4-FFF2-40B4-BE49-F238E27FC236}">
              <a16:creationId xmlns:a16="http://schemas.microsoft.com/office/drawing/2014/main" xmlns="" id="{9EF4482B-2DAE-4D41-AC73-B0CFB9C3795A}"/>
            </a:ext>
          </a:extLst>
        </xdr:cNvPr>
        <xdr:cNvCxnSpPr/>
      </xdr:nvCxnSpPr>
      <xdr:spPr>
        <a:xfrm>
          <a:off x="4112260" y="1104900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53</xdr:row>
      <xdr:rowOff>106697</xdr:rowOff>
    </xdr:from>
    <xdr:ext cx="405111" cy="259045"/>
    <xdr:sp macro="" textlink="">
      <xdr:nvSpPr>
        <xdr:cNvPr id="176" name="【体育館・プール】&#10;有形固定資産減価償却率最大値テキスト">
          <a:extLst>
            <a:ext uri="{FF2B5EF4-FFF2-40B4-BE49-F238E27FC236}">
              <a16:creationId xmlns:a16="http://schemas.microsoft.com/office/drawing/2014/main" xmlns="" id="{A5BF9913-EB1E-4655-AF23-3BE354C35DC4}"/>
            </a:ext>
          </a:extLst>
        </xdr:cNvPr>
        <xdr:cNvSpPr txBox="1"/>
      </xdr:nvSpPr>
      <xdr:spPr>
        <a:xfrm>
          <a:off x="4212590" y="91916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54</xdr:row>
      <xdr:rowOff>160020</xdr:rowOff>
    </xdr:from>
    <xdr:to>
      <xdr:col>24</xdr:col>
      <xdr:colOff>152400</xdr:colOff>
      <xdr:row>54</xdr:row>
      <xdr:rowOff>160020</xdr:rowOff>
    </xdr:to>
    <xdr:cxnSp macro="">
      <xdr:nvCxnSpPr>
        <xdr:cNvPr id="177" name="直線コネクタ 176">
          <a:extLst>
            <a:ext uri="{FF2B5EF4-FFF2-40B4-BE49-F238E27FC236}">
              <a16:creationId xmlns:a16="http://schemas.microsoft.com/office/drawing/2014/main" xmlns="" id="{5FF58978-D659-4775-BE74-6D5C3328760D}"/>
            </a:ext>
          </a:extLst>
        </xdr:cNvPr>
        <xdr:cNvCxnSpPr/>
      </xdr:nvCxnSpPr>
      <xdr:spPr>
        <a:xfrm>
          <a:off x="4112260" y="942022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34942</xdr:rowOff>
    </xdr:from>
    <xdr:ext cx="405111" cy="259045"/>
    <xdr:sp macro="" textlink="">
      <xdr:nvSpPr>
        <xdr:cNvPr id="178" name="【体育館・プール】&#10;有形固定資産減価償却率平均値テキスト">
          <a:extLst>
            <a:ext uri="{FF2B5EF4-FFF2-40B4-BE49-F238E27FC236}">
              <a16:creationId xmlns:a16="http://schemas.microsoft.com/office/drawing/2014/main" xmlns="" id="{EA1C18D9-EA52-44B2-B176-D098C1279746}"/>
            </a:ext>
          </a:extLst>
        </xdr:cNvPr>
        <xdr:cNvSpPr txBox="1"/>
      </xdr:nvSpPr>
      <xdr:spPr>
        <a:xfrm>
          <a:off x="4212590" y="1015049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12065</xdr:rowOff>
    </xdr:from>
    <xdr:to>
      <xdr:col>24</xdr:col>
      <xdr:colOff>114300</xdr:colOff>
      <xdr:row>60</xdr:row>
      <xdr:rowOff>113665</xdr:rowOff>
    </xdr:to>
    <xdr:sp macro="" textlink="">
      <xdr:nvSpPr>
        <xdr:cNvPr id="179" name="フローチャート: 判断 178">
          <a:extLst>
            <a:ext uri="{FF2B5EF4-FFF2-40B4-BE49-F238E27FC236}">
              <a16:creationId xmlns:a16="http://schemas.microsoft.com/office/drawing/2014/main" xmlns="" id="{20C27B3A-6067-4420-8AA0-B73175C6FD5A}"/>
            </a:ext>
          </a:extLst>
        </xdr:cNvPr>
        <xdr:cNvSpPr/>
      </xdr:nvSpPr>
      <xdr:spPr>
        <a:xfrm>
          <a:off x="4131310" y="10302875"/>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158750</xdr:rowOff>
    </xdr:from>
    <xdr:to>
      <xdr:col>20</xdr:col>
      <xdr:colOff>38100</xdr:colOff>
      <xdr:row>60</xdr:row>
      <xdr:rowOff>88900</xdr:rowOff>
    </xdr:to>
    <xdr:sp macro="" textlink="">
      <xdr:nvSpPr>
        <xdr:cNvPr id="180" name="フローチャート: 判断 179">
          <a:extLst>
            <a:ext uri="{FF2B5EF4-FFF2-40B4-BE49-F238E27FC236}">
              <a16:creationId xmlns:a16="http://schemas.microsoft.com/office/drawing/2014/main" xmlns="" id="{1285D39E-BC61-4BD8-BC9D-F3ADFC0B530B}"/>
            </a:ext>
          </a:extLst>
        </xdr:cNvPr>
        <xdr:cNvSpPr/>
      </xdr:nvSpPr>
      <xdr:spPr>
        <a:xfrm>
          <a:off x="3388360" y="10276205"/>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151130</xdr:rowOff>
    </xdr:from>
    <xdr:to>
      <xdr:col>15</xdr:col>
      <xdr:colOff>101600</xdr:colOff>
      <xdr:row>60</xdr:row>
      <xdr:rowOff>81280</xdr:rowOff>
    </xdr:to>
    <xdr:sp macro="" textlink="">
      <xdr:nvSpPr>
        <xdr:cNvPr id="181" name="フローチャート: 判断 180">
          <a:extLst>
            <a:ext uri="{FF2B5EF4-FFF2-40B4-BE49-F238E27FC236}">
              <a16:creationId xmlns:a16="http://schemas.microsoft.com/office/drawing/2014/main" xmlns="" id="{5C7281E5-79FD-476D-BAE9-E2A1F7AABBB7}"/>
            </a:ext>
          </a:extLst>
        </xdr:cNvPr>
        <xdr:cNvSpPr/>
      </xdr:nvSpPr>
      <xdr:spPr>
        <a:xfrm>
          <a:off x="2571750" y="10266680"/>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137795</xdr:rowOff>
    </xdr:from>
    <xdr:to>
      <xdr:col>10</xdr:col>
      <xdr:colOff>165100</xdr:colOff>
      <xdr:row>60</xdr:row>
      <xdr:rowOff>67945</xdr:rowOff>
    </xdr:to>
    <xdr:sp macro="" textlink="">
      <xdr:nvSpPr>
        <xdr:cNvPr id="182" name="フローチャート: 判断 181">
          <a:extLst>
            <a:ext uri="{FF2B5EF4-FFF2-40B4-BE49-F238E27FC236}">
              <a16:creationId xmlns:a16="http://schemas.microsoft.com/office/drawing/2014/main" xmlns="" id="{E89EE5B0-72E8-4251-ABB9-BA8F3DAC4037}"/>
            </a:ext>
          </a:extLst>
        </xdr:cNvPr>
        <xdr:cNvSpPr/>
      </xdr:nvSpPr>
      <xdr:spPr>
        <a:xfrm>
          <a:off x="1774190" y="10249535"/>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122555</xdr:rowOff>
    </xdr:from>
    <xdr:to>
      <xdr:col>6</xdr:col>
      <xdr:colOff>38100</xdr:colOff>
      <xdr:row>60</xdr:row>
      <xdr:rowOff>52705</xdr:rowOff>
    </xdr:to>
    <xdr:sp macro="" textlink="">
      <xdr:nvSpPr>
        <xdr:cNvPr id="183" name="フローチャート: 判断 182">
          <a:extLst>
            <a:ext uri="{FF2B5EF4-FFF2-40B4-BE49-F238E27FC236}">
              <a16:creationId xmlns:a16="http://schemas.microsoft.com/office/drawing/2014/main" xmlns="" id="{3512D4AC-AD14-4DB4-A184-987C74237B18}"/>
            </a:ext>
          </a:extLst>
        </xdr:cNvPr>
        <xdr:cNvSpPr/>
      </xdr:nvSpPr>
      <xdr:spPr>
        <a:xfrm>
          <a:off x="988060" y="10240010"/>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4" name="テキスト ボックス 183">
          <a:extLst>
            <a:ext uri="{FF2B5EF4-FFF2-40B4-BE49-F238E27FC236}">
              <a16:creationId xmlns:a16="http://schemas.microsoft.com/office/drawing/2014/main" xmlns="" id="{4C6C9C1E-6762-4E86-9423-9CF2E40D38AF}"/>
            </a:ext>
          </a:extLst>
        </xdr:cNvPr>
        <xdr:cNvSpPr txBox="1"/>
      </xdr:nvSpPr>
      <xdr:spPr>
        <a:xfrm>
          <a:off x="400304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xmlns="" id="{644726B2-1302-43E0-BEE6-2BECBC6A882F}"/>
            </a:ext>
          </a:extLst>
        </xdr:cNvPr>
        <xdr:cNvSpPr txBox="1"/>
      </xdr:nvSpPr>
      <xdr:spPr>
        <a:xfrm>
          <a:off x="32600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xmlns="" id="{D674025C-D093-4566-B459-BA131D88F768}"/>
            </a:ext>
          </a:extLst>
        </xdr:cNvPr>
        <xdr:cNvSpPr txBox="1"/>
      </xdr:nvSpPr>
      <xdr:spPr>
        <a:xfrm>
          <a:off x="24549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xmlns="" id="{1A51CF15-F8C2-4277-B0C3-75488ED6EB5B}"/>
            </a:ext>
          </a:extLst>
        </xdr:cNvPr>
        <xdr:cNvSpPr txBox="1"/>
      </xdr:nvSpPr>
      <xdr:spPr>
        <a:xfrm>
          <a:off x="16573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8" name="テキスト ボックス 187">
          <a:extLst>
            <a:ext uri="{FF2B5EF4-FFF2-40B4-BE49-F238E27FC236}">
              <a16:creationId xmlns:a16="http://schemas.microsoft.com/office/drawing/2014/main" xmlns="" id="{769670F3-CE1E-4FDE-8F9C-8EF0FA3A6DB0}"/>
            </a:ext>
          </a:extLst>
        </xdr:cNvPr>
        <xdr:cNvSpPr txBox="1"/>
      </xdr:nvSpPr>
      <xdr:spPr>
        <a:xfrm>
          <a:off x="8597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139700</xdr:rowOff>
    </xdr:from>
    <xdr:to>
      <xdr:col>24</xdr:col>
      <xdr:colOff>114300</xdr:colOff>
      <xdr:row>62</xdr:row>
      <xdr:rowOff>69850</xdr:rowOff>
    </xdr:to>
    <xdr:sp macro="" textlink="">
      <xdr:nvSpPr>
        <xdr:cNvPr id="189" name="楕円 188">
          <a:extLst>
            <a:ext uri="{FF2B5EF4-FFF2-40B4-BE49-F238E27FC236}">
              <a16:creationId xmlns:a16="http://schemas.microsoft.com/office/drawing/2014/main" xmlns="" id="{7568FD11-242C-4628-8E1E-102CF2B371B6}"/>
            </a:ext>
          </a:extLst>
        </xdr:cNvPr>
        <xdr:cNvSpPr/>
      </xdr:nvSpPr>
      <xdr:spPr>
        <a:xfrm>
          <a:off x="4131310" y="10594340"/>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61</xdr:row>
      <xdr:rowOff>118127</xdr:rowOff>
    </xdr:from>
    <xdr:ext cx="405111" cy="259045"/>
    <xdr:sp macro="" textlink="">
      <xdr:nvSpPr>
        <xdr:cNvPr id="190" name="【体育館・プール】&#10;有形固定資産減価償却率該当値テキスト">
          <a:extLst>
            <a:ext uri="{FF2B5EF4-FFF2-40B4-BE49-F238E27FC236}">
              <a16:creationId xmlns:a16="http://schemas.microsoft.com/office/drawing/2014/main" xmlns="" id="{55DEF400-D5EB-4FBF-9B1F-44D473176E03}"/>
            </a:ext>
          </a:extLst>
        </xdr:cNvPr>
        <xdr:cNvSpPr txBox="1"/>
      </xdr:nvSpPr>
      <xdr:spPr>
        <a:xfrm>
          <a:off x="4212590" y="105784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61</xdr:row>
      <xdr:rowOff>44450</xdr:rowOff>
    </xdr:from>
    <xdr:to>
      <xdr:col>20</xdr:col>
      <xdr:colOff>38100</xdr:colOff>
      <xdr:row>61</xdr:row>
      <xdr:rowOff>146050</xdr:rowOff>
    </xdr:to>
    <xdr:sp macro="" textlink="">
      <xdr:nvSpPr>
        <xdr:cNvPr id="191" name="楕円 190">
          <a:extLst>
            <a:ext uri="{FF2B5EF4-FFF2-40B4-BE49-F238E27FC236}">
              <a16:creationId xmlns:a16="http://schemas.microsoft.com/office/drawing/2014/main" xmlns="" id="{B8F82A4B-94E3-40D0-8D23-4182050FBF49}"/>
            </a:ext>
          </a:extLst>
        </xdr:cNvPr>
        <xdr:cNvSpPr/>
      </xdr:nvSpPr>
      <xdr:spPr>
        <a:xfrm>
          <a:off x="3388360" y="10504805"/>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95250</xdr:rowOff>
    </xdr:from>
    <xdr:to>
      <xdr:col>24</xdr:col>
      <xdr:colOff>63500</xdr:colOff>
      <xdr:row>62</xdr:row>
      <xdr:rowOff>19050</xdr:rowOff>
    </xdr:to>
    <xdr:cxnSp macro="">
      <xdr:nvCxnSpPr>
        <xdr:cNvPr id="192" name="直線コネクタ 191">
          <a:extLst>
            <a:ext uri="{FF2B5EF4-FFF2-40B4-BE49-F238E27FC236}">
              <a16:creationId xmlns:a16="http://schemas.microsoft.com/office/drawing/2014/main" xmlns="" id="{1C9F54A7-7C9B-4536-89DC-E68543184C9D}"/>
            </a:ext>
          </a:extLst>
        </xdr:cNvPr>
        <xdr:cNvCxnSpPr/>
      </xdr:nvCxnSpPr>
      <xdr:spPr>
        <a:xfrm>
          <a:off x="3431540" y="10549890"/>
          <a:ext cx="74295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6350</xdr:rowOff>
    </xdr:from>
    <xdr:to>
      <xdr:col>15</xdr:col>
      <xdr:colOff>101600</xdr:colOff>
      <xdr:row>61</xdr:row>
      <xdr:rowOff>107950</xdr:rowOff>
    </xdr:to>
    <xdr:sp macro="" textlink="">
      <xdr:nvSpPr>
        <xdr:cNvPr id="193" name="楕円 192">
          <a:extLst>
            <a:ext uri="{FF2B5EF4-FFF2-40B4-BE49-F238E27FC236}">
              <a16:creationId xmlns:a16="http://schemas.microsoft.com/office/drawing/2014/main" xmlns="" id="{79693D55-0DE7-4179-A008-B0A167338FCD}"/>
            </a:ext>
          </a:extLst>
        </xdr:cNvPr>
        <xdr:cNvSpPr/>
      </xdr:nvSpPr>
      <xdr:spPr>
        <a:xfrm>
          <a:off x="2571750" y="10466705"/>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61</xdr:row>
      <xdr:rowOff>57150</xdr:rowOff>
    </xdr:from>
    <xdr:to>
      <xdr:col>19</xdr:col>
      <xdr:colOff>177800</xdr:colOff>
      <xdr:row>61</xdr:row>
      <xdr:rowOff>95250</xdr:rowOff>
    </xdr:to>
    <xdr:cxnSp macro="">
      <xdr:nvCxnSpPr>
        <xdr:cNvPr id="194" name="直線コネクタ 193">
          <a:extLst>
            <a:ext uri="{FF2B5EF4-FFF2-40B4-BE49-F238E27FC236}">
              <a16:creationId xmlns:a16="http://schemas.microsoft.com/office/drawing/2014/main" xmlns="" id="{37DFFD61-7778-4B02-BBF3-4E03E08450DC}"/>
            </a:ext>
          </a:extLst>
        </xdr:cNvPr>
        <xdr:cNvCxnSpPr/>
      </xdr:nvCxnSpPr>
      <xdr:spPr>
        <a:xfrm>
          <a:off x="2626360" y="10511790"/>
          <a:ext cx="80518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60</xdr:row>
      <xdr:rowOff>133985</xdr:rowOff>
    </xdr:from>
    <xdr:to>
      <xdr:col>10</xdr:col>
      <xdr:colOff>165100</xdr:colOff>
      <xdr:row>61</xdr:row>
      <xdr:rowOff>64135</xdr:rowOff>
    </xdr:to>
    <xdr:sp macro="" textlink="">
      <xdr:nvSpPr>
        <xdr:cNvPr id="195" name="楕円 194">
          <a:extLst>
            <a:ext uri="{FF2B5EF4-FFF2-40B4-BE49-F238E27FC236}">
              <a16:creationId xmlns:a16="http://schemas.microsoft.com/office/drawing/2014/main" xmlns="" id="{84C25BCC-FC1B-4D6F-8A74-E1ABA67E1C5C}"/>
            </a:ext>
          </a:extLst>
        </xdr:cNvPr>
        <xdr:cNvSpPr/>
      </xdr:nvSpPr>
      <xdr:spPr>
        <a:xfrm>
          <a:off x="1774190" y="10417175"/>
          <a:ext cx="10922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13335</xdr:rowOff>
    </xdr:from>
    <xdr:to>
      <xdr:col>15</xdr:col>
      <xdr:colOff>50800</xdr:colOff>
      <xdr:row>61</xdr:row>
      <xdr:rowOff>57150</xdr:rowOff>
    </xdr:to>
    <xdr:cxnSp macro="">
      <xdr:nvCxnSpPr>
        <xdr:cNvPr id="196" name="直線コネクタ 195">
          <a:extLst>
            <a:ext uri="{FF2B5EF4-FFF2-40B4-BE49-F238E27FC236}">
              <a16:creationId xmlns:a16="http://schemas.microsoft.com/office/drawing/2014/main" xmlns="" id="{08D0AE60-E5AA-42AE-9F13-784667CA509B}"/>
            </a:ext>
          </a:extLst>
        </xdr:cNvPr>
        <xdr:cNvCxnSpPr/>
      </xdr:nvCxnSpPr>
      <xdr:spPr>
        <a:xfrm>
          <a:off x="1828800" y="10475595"/>
          <a:ext cx="79756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60</xdr:row>
      <xdr:rowOff>156845</xdr:rowOff>
    </xdr:from>
    <xdr:to>
      <xdr:col>6</xdr:col>
      <xdr:colOff>38100</xdr:colOff>
      <xdr:row>61</xdr:row>
      <xdr:rowOff>86995</xdr:rowOff>
    </xdr:to>
    <xdr:sp macro="" textlink="">
      <xdr:nvSpPr>
        <xdr:cNvPr id="197" name="楕円 196">
          <a:extLst>
            <a:ext uri="{FF2B5EF4-FFF2-40B4-BE49-F238E27FC236}">
              <a16:creationId xmlns:a16="http://schemas.microsoft.com/office/drawing/2014/main" xmlns="" id="{B0D02A72-5657-43A8-9453-AE6C68933CEB}"/>
            </a:ext>
          </a:extLst>
        </xdr:cNvPr>
        <xdr:cNvSpPr/>
      </xdr:nvSpPr>
      <xdr:spPr>
        <a:xfrm>
          <a:off x="988060" y="10445750"/>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61</xdr:row>
      <xdr:rowOff>13335</xdr:rowOff>
    </xdr:from>
    <xdr:to>
      <xdr:col>10</xdr:col>
      <xdr:colOff>114300</xdr:colOff>
      <xdr:row>61</xdr:row>
      <xdr:rowOff>36195</xdr:rowOff>
    </xdr:to>
    <xdr:cxnSp macro="">
      <xdr:nvCxnSpPr>
        <xdr:cNvPr id="198" name="直線コネクタ 197">
          <a:extLst>
            <a:ext uri="{FF2B5EF4-FFF2-40B4-BE49-F238E27FC236}">
              <a16:creationId xmlns:a16="http://schemas.microsoft.com/office/drawing/2014/main" xmlns="" id="{DA9E12CF-61CB-4304-A6BF-008AC4CC63AC}"/>
            </a:ext>
          </a:extLst>
        </xdr:cNvPr>
        <xdr:cNvCxnSpPr/>
      </xdr:nvCxnSpPr>
      <xdr:spPr>
        <a:xfrm flipV="1">
          <a:off x="1031240" y="10475595"/>
          <a:ext cx="79756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58</xdr:row>
      <xdr:rowOff>105427</xdr:rowOff>
    </xdr:from>
    <xdr:ext cx="405111" cy="259045"/>
    <xdr:sp macro="" textlink="">
      <xdr:nvSpPr>
        <xdr:cNvPr id="199" name="n_1aveValue【体育館・プール】&#10;有形固定資産減価償却率">
          <a:extLst>
            <a:ext uri="{FF2B5EF4-FFF2-40B4-BE49-F238E27FC236}">
              <a16:creationId xmlns:a16="http://schemas.microsoft.com/office/drawing/2014/main" xmlns="" id="{78DC05A6-8360-46BC-9D48-91A490D48158}"/>
            </a:ext>
          </a:extLst>
        </xdr:cNvPr>
        <xdr:cNvSpPr txBox="1"/>
      </xdr:nvSpPr>
      <xdr:spPr>
        <a:xfrm>
          <a:off x="3239144" y="100476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97807</xdr:rowOff>
    </xdr:from>
    <xdr:ext cx="405111" cy="259045"/>
    <xdr:sp macro="" textlink="">
      <xdr:nvSpPr>
        <xdr:cNvPr id="200" name="n_2aveValue【体育館・プール】&#10;有形固定資産減価償却率">
          <a:extLst>
            <a:ext uri="{FF2B5EF4-FFF2-40B4-BE49-F238E27FC236}">
              <a16:creationId xmlns:a16="http://schemas.microsoft.com/office/drawing/2014/main" xmlns="" id="{0410A3D2-D0A7-4AAA-842E-BE6D3DF749EF}"/>
            </a:ext>
          </a:extLst>
        </xdr:cNvPr>
        <xdr:cNvSpPr txBox="1"/>
      </xdr:nvSpPr>
      <xdr:spPr>
        <a:xfrm>
          <a:off x="2439044" y="10038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84472</xdr:rowOff>
    </xdr:from>
    <xdr:ext cx="405111" cy="259045"/>
    <xdr:sp macro="" textlink="">
      <xdr:nvSpPr>
        <xdr:cNvPr id="201" name="n_3aveValue【体育館・プール】&#10;有形固定資産減価償却率">
          <a:extLst>
            <a:ext uri="{FF2B5EF4-FFF2-40B4-BE49-F238E27FC236}">
              <a16:creationId xmlns:a16="http://schemas.microsoft.com/office/drawing/2014/main" xmlns="" id="{DFF3BCCF-1E64-4320-8C1C-8B7D6549082E}"/>
            </a:ext>
          </a:extLst>
        </xdr:cNvPr>
        <xdr:cNvSpPr txBox="1"/>
      </xdr:nvSpPr>
      <xdr:spPr>
        <a:xfrm>
          <a:off x="1641484" y="10030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69232</xdr:rowOff>
    </xdr:from>
    <xdr:ext cx="405111" cy="259045"/>
    <xdr:sp macro="" textlink="">
      <xdr:nvSpPr>
        <xdr:cNvPr id="202" name="n_4aveValue【体育館・プール】&#10;有形固定資産減価償却率">
          <a:extLst>
            <a:ext uri="{FF2B5EF4-FFF2-40B4-BE49-F238E27FC236}">
              <a16:creationId xmlns:a16="http://schemas.microsoft.com/office/drawing/2014/main" xmlns="" id="{5F8CA479-CBAE-4BD3-8DF9-40F50882BF96}"/>
            </a:ext>
          </a:extLst>
        </xdr:cNvPr>
        <xdr:cNvSpPr txBox="1"/>
      </xdr:nvSpPr>
      <xdr:spPr>
        <a:xfrm>
          <a:off x="855354" y="10011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61</xdr:row>
      <xdr:rowOff>137177</xdr:rowOff>
    </xdr:from>
    <xdr:ext cx="405111" cy="259045"/>
    <xdr:sp macro="" textlink="">
      <xdr:nvSpPr>
        <xdr:cNvPr id="203" name="n_1mainValue【体育館・プール】&#10;有形固定資産減価償却率">
          <a:extLst>
            <a:ext uri="{FF2B5EF4-FFF2-40B4-BE49-F238E27FC236}">
              <a16:creationId xmlns:a16="http://schemas.microsoft.com/office/drawing/2014/main" xmlns="" id="{65E37767-BC03-48C7-A33D-62D00C1BDE50}"/>
            </a:ext>
          </a:extLst>
        </xdr:cNvPr>
        <xdr:cNvSpPr txBox="1"/>
      </xdr:nvSpPr>
      <xdr:spPr>
        <a:xfrm>
          <a:off x="3239144" y="105918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99077</xdr:rowOff>
    </xdr:from>
    <xdr:ext cx="405111" cy="259045"/>
    <xdr:sp macro="" textlink="">
      <xdr:nvSpPr>
        <xdr:cNvPr id="204" name="n_2mainValue【体育館・プール】&#10;有形固定資産減価償却率">
          <a:extLst>
            <a:ext uri="{FF2B5EF4-FFF2-40B4-BE49-F238E27FC236}">
              <a16:creationId xmlns:a16="http://schemas.microsoft.com/office/drawing/2014/main" xmlns="" id="{E39DB968-7078-4E47-8445-197A9C9E7B7B}"/>
            </a:ext>
          </a:extLst>
        </xdr:cNvPr>
        <xdr:cNvSpPr txBox="1"/>
      </xdr:nvSpPr>
      <xdr:spPr>
        <a:xfrm>
          <a:off x="2439044" y="105537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55262</xdr:rowOff>
    </xdr:from>
    <xdr:ext cx="405111" cy="259045"/>
    <xdr:sp macro="" textlink="">
      <xdr:nvSpPr>
        <xdr:cNvPr id="205" name="n_3mainValue【体育館・プール】&#10;有形固定資産減価償却率">
          <a:extLst>
            <a:ext uri="{FF2B5EF4-FFF2-40B4-BE49-F238E27FC236}">
              <a16:creationId xmlns:a16="http://schemas.microsoft.com/office/drawing/2014/main" xmlns="" id="{C203ED3F-DDEB-4A44-84C4-E0333ED5E367}"/>
            </a:ext>
          </a:extLst>
        </xdr:cNvPr>
        <xdr:cNvSpPr txBox="1"/>
      </xdr:nvSpPr>
      <xdr:spPr>
        <a:xfrm>
          <a:off x="1641484" y="10517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61</xdr:row>
      <xdr:rowOff>78122</xdr:rowOff>
    </xdr:from>
    <xdr:ext cx="405111" cy="259045"/>
    <xdr:sp macro="" textlink="">
      <xdr:nvSpPr>
        <xdr:cNvPr id="206" name="n_4mainValue【体育館・プール】&#10;有形固定資産減価償却率">
          <a:extLst>
            <a:ext uri="{FF2B5EF4-FFF2-40B4-BE49-F238E27FC236}">
              <a16:creationId xmlns:a16="http://schemas.microsoft.com/office/drawing/2014/main" xmlns="" id="{F405CF72-2CCA-4E98-8992-D97B1B3F3F86}"/>
            </a:ext>
          </a:extLst>
        </xdr:cNvPr>
        <xdr:cNvSpPr txBox="1"/>
      </xdr:nvSpPr>
      <xdr:spPr>
        <a:xfrm>
          <a:off x="855354" y="105365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7" name="正方形/長方形 206">
          <a:extLst>
            <a:ext uri="{FF2B5EF4-FFF2-40B4-BE49-F238E27FC236}">
              <a16:creationId xmlns:a16="http://schemas.microsoft.com/office/drawing/2014/main" xmlns="" id="{35F14DB7-7959-4B91-8C6A-3024F3BE9EE6}"/>
            </a:ext>
          </a:extLst>
        </xdr:cNvPr>
        <xdr:cNvSpPr/>
      </xdr:nvSpPr>
      <xdr:spPr>
        <a:xfrm>
          <a:off x="5960110" y="800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8" name="正方形/長方形 207">
          <a:extLst>
            <a:ext uri="{FF2B5EF4-FFF2-40B4-BE49-F238E27FC236}">
              <a16:creationId xmlns:a16="http://schemas.microsoft.com/office/drawing/2014/main" xmlns="" id="{7C571FE2-6846-4A06-9AE3-650F99A025AD}"/>
            </a:ext>
          </a:extLst>
        </xdr:cNvPr>
        <xdr:cNvSpPr/>
      </xdr:nvSpPr>
      <xdr:spPr>
        <a:xfrm>
          <a:off x="606044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9" name="正方形/長方形 208">
          <a:extLst>
            <a:ext uri="{FF2B5EF4-FFF2-40B4-BE49-F238E27FC236}">
              <a16:creationId xmlns:a16="http://schemas.microsoft.com/office/drawing/2014/main" xmlns="" id="{4A129B3C-D47C-4C09-9ADC-D69A4E5C3663}"/>
            </a:ext>
          </a:extLst>
        </xdr:cNvPr>
        <xdr:cNvSpPr/>
      </xdr:nvSpPr>
      <xdr:spPr>
        <a:xfrm>
          <a:off x="606044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0" name="正方形/長方形 209">
          <a:extLst>
            <a:ext uri="{FF2B5EF4-FFF2-40B4-BE49-F238E27FC236}">
              <a16:creationId xmlns:a16="http://schemas.microsoft.com/office/drawing/2014/main" xmlns="" id="{BF9C30CA-5DF9-438F-A06B-279F096351D2}"/>
            </a:ext>
          </a:extLst>
        </xdr:cNvPr>
        <xdr:cNvSpPr/>
      </xdr:nvSpPr>
      <xdr:spPr>
        <a:xfrm>
          <a:off x="69888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1" name="正方形/長方形 210">
          <a:extLst>
            <a:ext uri="{FF2B5EF4-FFF2-40B4-BE49-F238E27FC236}">
              <a16:creationId xmlns:a16="http://schemas.microsoft.com/office/drawing/2014/main" xmlns="" id="{BAF71B46-9F2A-479F-850C-9B58C6032D2F}"/>
            </a:ext>
          </a:extLst>
        </xdr:cNvPr>
        <xdr:cNvSpPr/>
      </xdr:nvSpPr>
      <xdr:spPr>
        <a:xfrm>
          <a:off x="69888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2" name="正方形/長方形 211">
          <a:extLst>
            <a:ext uri="{FF2B5EF4-FFF2-40B4-BE49-F238E27FC236}">
              <a16:creationId xmlns:a16="http://schemas.microsoft.com/office/drawing/2014/main" xmlns="" id="{92F1D993-0A77-4E62-A9A3-B9DF8C7C2FA8}"/>
            </a:ext>
          </a:extLst>
        </xdr:cNvPr>
        <xdr:cNvSpPr/>
      </xdr:nvSpPr>
      <xdr:spPr>
        <a:xfrm>
          <a:off x="80175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3" name="正方形/長方形 212">
          <a:extLst>
            <a:ext uri="{FF2B5EF4-FFF2-40B4-BE49-F238E27FC236}">
              <a16:creationId xmlns:a16="http://schemas.microsoft.com/office/drawing/2014/main" xmlns="" id="{5EF32D3A-5572-4D19-827D-68410CD0C312}"/>
            </a:ext>
          </a:extLst>
        </xdr:cNvPr>
        <xdr:cNvSpPr/>
      </xdr:nvSpPr>
      <xdr:spPr>
        <a:xfrm>
          <a:off x="80175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4" name="正方形/長方形 213">
          <a:extLst>
            <a:ext uri="{FF2B5EF4-FFF2-40B4-BE49-F238E27FC236}">
              <a16:creationId xmlns:a16="http://schemas.microsoft.com/office/drawing/2014/main" xmlns="" id="{865B7666-8F5A-44AC-A2BB-8DD2BA40AE2B}"/>
            </a:ext>
          </a:extLst>
        </xdr:cNvPr>
        <xdr:cNvSpPr/>
      </xdr:nvSpPr>
      <xdr:spPr>
        <a:xfrm>
          <a:off x="5960110" y="914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5" name="テキスト ボックス 214">
          <a:extLst>
            <a:ext uri="{FF2B5EF4-FFF2-40B4-BE49-F238E27FC236}">
              <a16:creationId xmlns:a16="http://schemas.microsoft.com/office/drawing/2014/main" xmlns="" id="{011091E0-7E1C-4B2D-A9AB-B86721AA2CEC}"/>
            </a:ext>
          </a:extLst>
        </xdr:cNvPr>
        <xdr:cNvSpPr txBox="1"/>
      </xdr:nvSpPr>
      <xdr:spPr>
        <a:xfrm>
          <a:off x="592201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6" name="直線コネクタ 215">
          <a:extLst>
            <a:ext uri="{FF2B5EF4-FFF2-40B4-BE49-F238E27FC236}">
              <a16:creationId xmlns:a16="http://schemas.microsoft.com/office/drawing/2014/main" xmlns="" id="{3BF5B7AB-495A-4129-B4C4-A394365EF0DA}"/>
            </a:ext>
          </a:extLst>
        </xdr:cNvPr>
        <xdr:cNvCxnSpPr/>
      </xdr:nvCxnSpPr>
      <xdr:spPr>
        <a:xfrm>
          <a:off x="5960110" y="1143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7" name="直線コネクタ 216">
          <a:extLst>
            <a:ext uri="{FF2B5EF4-FFF2-40B4-BE49-F238E27FC236}">
              <a16:creationId xmlns:a16="http://schemas.microsoft.com/office/drawing/2014/main" xmlns="" id="{3DB78928-7672-4592-BBA8-E07A08333F04}"/>
            </a:ext>
          </a:extLst>
        </xdr:cNvPr>
        <xdr:cNvCxnSpPr/>
      </xdr:nvCxnSpPr>
      <xdr:spPr>
        <a:xfrm>
          <a:off x="5960110" y="11049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18" name="テキスト ボックス 217">
          <a:extLst>
            <a:ext uri="{FF2B5EF4-FFF2-40B4-BE49-F238E27FC236}">
              <a16:creationId xmlns:a16="http://schemas.microsoft.com/office/drawing/2014/main" xmlns="" id="{A2F23900-3D91-4DD2-B6D4-A30A30F1A037}"/>
            </a:ext>
          </a:extLst>
        </xdr:cNvPr>
        <xdr:cNvSpPr txBox="1"/>
      </xdr:nvSpPr>
      <xdr:spPr>
        <a:xfrm>
          <a:off x="5527221" y="1090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9" name="直線コネクタ 218">
          <a:extLst>
            <a:ext uri="{FF2B5EF4-FFF2-40B4-BE49-F238E27FC236}">
              <a16:creationId xmlns:a16="http://schemas.microsoft.com/office/drawing/2014/main" xmlns="" id="{04FDB524-21B6-42D2-8FB8-DDE617327FFB}"/>
            </a:ext>
          </a:extLst>
        </xdr:cNvPr>
        <xdr:cNvCxnSpPr/>
      </xdr:nvCxnSpPr>
      <xdr:spPr>
        <a:xfrm>
          <a:off x="5960110" y="10668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20" name="テキスト ボックス 219">
          <a:extLst>
            <a:ext uri="{FF2B5EF4-FFF2-40B4-BE49-F238E27FC236}">
              <a16:creationId xmlns:a16="http://schemas.microsoft.com/office/drawing/2014/main" xmlns="" id="{253D4674-CA7A-4DDB-B10E-537174520775}"/>
            </a:ext>
          </a:extLst>
        </xdr:cNvPr>
        <xdr:cNvSpPr txBox="1"/>
      </xdr:nvSpPr>
      <xdr:spPr>
        <a:xfrm>
          <a:off x="5527221" y="10523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21" name="直線コネクタ 220">
          <a:extLst>
            <a:ext uri="{FF2B5EF4-FFF2-40B4-BE49-F238E27FC236}">
              <a16:creationId xmlns:a16="http://schemas.microsoft.com/office/drawing/2014/main" xmlns="" id="{58219171-FA65-4ED3-940C-79F6CE9FED00}"/>
            </a:ext>
          </a:extLst>
        </xdr:cNvPr>
        <xdr:cNvCxnSpPr/>
      </xdr:nvCxnSpPr>
      <xdr:spPr>
        <a:xfrm>
          <a:off x="5960110" y="10287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22" name="テキスト ボックス 221">
          <a:extLst>
            <a:ext uri="{FF2B5EF4-FFF2-40B4-BE49-F238E27FC236}">
              <a16:creationId xmlns:a16="http://schemas.microsoft.com/office/drawing/2014/main" xmlns="" id="{78523E59-42E3-4116-85AC-F4A0BA1B51E6}"/>
            </a:ext>
          </a:extLst>
        </xdr:cNvPr>
        <xdr:cNvSpPr txBox="1"/>
      </xdr:nvSpPr>
      <xdr:spPr>
        <a:xfrm>
          <a:off x="5527221" y="10142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3" name="直線コネクタ 222">
          <a:extLst>
            <a:ext uri="{FF2B5EF4-FFF2-40B4-BE49-F238E27FC236}">
              <a16:creationId xmlns:a16="http://schemas.microsoft.com/office/drawing/2014/main" xmlns="" id="{E67914E2-E66F-48BD-8E71-2DC8749EA100}"/>
            </a:ext>
          </a:extLst>
        </xdr:cNvPr>
        <xdr:cNvCxnSpPr/>
      </xdr:nvCxnSpPr>
      <xdr:spPr>
        <a:xfrm>
          <a:off x="5960110" y="9902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24" name="テキスト ボックス 223">
          <a:extLst>
            <a:ext uri="{FF2B5EF4-FFF2-40B4-BE49-F238E27FC236}">
              <a16:creationId xmlns:a16="http://schemas.microsoft.com/office/drawing/2014/main" xmlns="" id="{2F2C84F5-DB48-4452-B6C3-DB3E5D69BE75}"/>
            </a:ext>
          </a:extLst>
        </xdr:cNvPr>
        <xdr:cNvSpPr txBox="1"/>
      </xdr:nvSpPr>
      <xdr:spPr>
        <a:xfrm>
          <a:off x="5527221" y="9765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5" name="直線コネクタ 224">
          <a:extLst>
            <a:ext uri="{FF2B5EF4-FFF2-40B4-BE49-F238E27FC236}">
              <a16:creationId xmlns:a16="http://schemas.microsoft.com/office/drawing/2014/main" xmlns="" id="{756B8029-AF54-4A73-8586-27AEE524441A}"/>
            </a:ext>
          </a:extLst>
        </xdr:cNvPr>
        <xdr:cNvCxnSpPr/>
      </xdr:nvCxnSpPr>
      <xdr:spPr>
        <a:xfrm>
          <a:off x="5960110" y="9521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26" name="テキスト ボックス 225">
          <a:extLst>
            <a:ext uri="{FF2B5EF4-FFF2-40B4-BE49-F238E27FC236}">
              <a16:creationId xmlns:a16="http://schemas.microsoft.com/office/drawing/2014/main" xmlns="" id="{52C3A1F9-366B-4CBE-B9EB-F543AE41C810}"/>
            </a:ext>
          </a:extLst>
        </xdr:cNvPr>
        <xdr:cNvSpPr txBox="1"/>
      </xdr:nvSpPr>
      <xdr:spPr>
        <a:xfrm>
          <a:off x="5527221" y="9384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7" name="直線コネクタ 226">
          <a:extLst>
            <a:ext uri="{FF2B5EF4-FFF2-40B4-BE49-F238E27FC236}">
              <a16:creationId xmlns:a16="http://schemas.microsoft.com/office/drawing/2014/main" xmlns="" id="{43475CD6-E6D8-404B-9BB9-6DFC355D2FEC}"/>
            </a:ext>
          </a:extLst>
        </xdr:cNvPr>
        <xdr:cNvCxnSpPr/>
      </xdr:nvCxnSpPr>
      <xdr:spPr>
        <a:xfrm>
          <a:off x="5960110" y="914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8" name="テキスト ボックス 227">
          <a:extLst>
            <a:ext uri="{FF2B5EF4-FFF2-40B4-BE49-F238E27FC236}">
              <a16:creationId xmlns:a16="http://schemas.microsoft.com/office/drawing/2014/main" xmlns="" id="{6627DE2F-7EEA-4A84-9B30-EF52D2202D7F}"/>
            </a:ext>
          </a:extLst>
        </xdr:cNvPr>
        <xdr:cNvSpPr txBox="1"/>
      </xdr:nvSpPr>
      <xdr:spPr>
        <a:xfrm>
          <a:off x="5527221" y="900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9" name="【体育館・プール】&#10;一人当たり面積グラフ枠">
          <a:extLst>
            <a:ext uri="{FF2B5EF4-FFF2-40B4-BE49-F238E27FC236}">
              <a16:creationId xmlns:a16="http://schemas.microsoft.com/office/drawing/2014/main" xmlns="" id="{EEFB9443-2588-4E90-84AD-39ABE1A55E53}"/>
            </a:ext>
          </a:extLst>
        </xdr:cNvPr>
        <xdr:cNvSpPr/>
      </xdr:nvSpPr>
      <xdr:spPr>
        <a:xfrm>
          <a:off x="5960110" y="914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128397</xdr:rowOff>
    </xdr:from>
    <xdr:to>
      <xdr:col>54</xdr:col>
      <xdr:colOff>189865</xdr:colOff>
      <xdr:row>64</xdr:row>
      <xdr:rowOff>75819</xdr:rowOff>
    </xdr:to>
    <xdr:cxnSp macro="">
      <xdr:nvCxnSpPr>
        <xdr:cNvPr id="230" name="直線コネクタ 229">
          <a:extLst>
            <a:ext uri="{FF2B5EF4-FFF2-40B4-BE49-F238E27FC236}">
              <a16:creationId xmlns:a16="http://schemas.microsoft.com/office/drawing/2014/main" xmlns="" id="{516CDE6B-A73E-4D82-8C93-2E6D28085506}"/>
            </a:ext>
          </a:extLst>
        </xdr:cNvPr>
        <xdr:cNvCxnSpPr/>
      </xdr:nvCxnSpPr>
      <xdr:spPr>
        <a:xfrm flipV="1">
          <a:off x="9429115" y="9733407"/>
          <a:ext cx="0" cy="13152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79646</xdr:rowOff>
    </xdr:from>
    <xdr:ext cx="469744" cy="259045"/>
    <xdr:sp macro="" textlink="">
      <xdr:nvSpPr>
        <xdr:cNvPr id="231" name="【体育館・プール】&#10;一人当たり面積最小値テキスト">
          <a:extLst>
            <a:ext uri="{FF2B5EF4-FFF2-40B4-BE49-F238E27FC236}">
              <a16:creationId xmlns:a16="http://schemas.microsoft.com/office/drawing/2014/main" xmlns="" id="{B4838035-89F6-4D8B-8956-2D5A7C3FC50F}"/>
            </a:ext>
          </a:extLst>
        </xdr:cNvPr>
        <xdr:cNvSpPr txBox="1"/>
      </xdr:nvSpPr>
      <xdr:spPr>
        <a:xfrm>
          <a:off x="9467850" y="110524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75819</xdr:rowOff>
    </xdr:from>
    <xdr:to>
      <xdr:col>55</xdr:col>
      <xdr:colOff>88900</xdr:colOff>
      <xdr:row>64</xdr:row>
      <xdr:rowOff>75819</xdr:rowOff>
    </xdr:to>
    <xdr:cxnSp macro="">
      <xdr:nvCxnSpPr>
        <xdr:cNvPr id="232" name="直線コネクタ 231">
          <a:extLst>
            <a:ext uri="{FF2B5EF4-FFF2-40B4-BE49-F238E27FC236}">
              <a16:creationId xmlns:a16="http://schemas.microsoft.com/office/drawing/2014/main" xmlns="" id="{328E0B25-AC9D-44CD-B410-26743774E5E7}"/>
            </a:ext>
          </a:extLst>
        </xdr:cNvPr>
        <xdr:cNvCxnSpPr/>
      </xdr:nvCxnSpPr>
      <xdr:spPr>
        <a:xfrm>
          <a:off x="9356090" y="11048619"/>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75074</xdr:rowOff>
    </xdr:from>
    <xdr:ext cx="469744" cy="259045"/>
    <xdr:sp macro="" textlink="">
      <xdr:nvSpPr>
        <xdr:cNvPr id="233" name="【体育館・プール】&#10;一人当たり面積最大値テキスト">
          <a:extLst>
            <a:ext uri="{FF2B5EF4-FFF2-40B4-BE49-F238E27FC236}">
              <a16:creationId xmlns:a16="http://schemas.microsoft.com/office/drawing/2014/main" xmlns="" id="{B04A6915-3426-4F3B-B733-25F3B1CBC5D4}"/>
            </a:ext>
          </a:extLst>
        </xdr:cNvPr>
        <xdr:cNvSpPr txBox="1"/>
      </xdr:nvSpPr>
      <xdr:spPr>
        <a:xfrm>
          <a:off x="9467850" y="95048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128397</xdr:rowOff>
    </xdr:from>
    <xdr:to>
      <xdr:col>55</xdr:col>
      <xdr:colOff>88900</xdr:colOff>
      <xdr:row>56</xdr:row>
      <xdr:rowOff>128397</xdr:rowOff>
    </xdr:to>
    <xdr:cxnSp macro="">
      <xdr:nvCxnSpPr>
        <xdr:cNvPr id="234" name="直線コネクタ 233">
          <a:extLst>
            <a:ext uri="{FF2B5EF4-FFF2-40B4-BE49-F238E27FC236}">
              <a16:creationId xmlns:a16="http://schemas.microsoft.com/office/drawing/2014/main" xmlns="" id="{1FF462D3-A6E5-4445-9573-93521BC21054}"/>
            </a:ext>
          </a:extLst>
        </xdr:cNvPr>
        <xdr:cNvCxnSpPr/>
      </xdr:nvCxnSpPr>
      <xdr:spPr>
        <a:xfrm>
          <a:off x="9356090" y="9733407"/>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72661</xdr:rowOff>
    </xdr:from>
    <xdr:ext cx="469744" cy="259045"/>
    <xdr:sp macro="" textlink="">
      <xdr:nvSpPr>
        <xdr:cNvPr id="235" name="【体育館・プール】&#10;一人当たり面積平均値テキスト">
          <a:extLst>
            <a:ext uri="{FF2B5EF4-FFF2-40B4-BE49-F238E27FC236}">
              <a16:creationId xmlns:a16="http://schemas.microsoft.com/office/drawing/2014/main" xmlns="" id="{96331A20-81F6-4BEC-A459-E77CA335B4A0}"/>
            </a:ext>
          </a:extLst>
        </xdr:cNvPr>
        <xdr:cNvSpPr txBox="1"/>
      </xdr:nvSpPr>
      <xdr:spPr>
        <a:xfrm>
          <a:off x="9467850" y="1070256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49784</xdr:rowOff>
    </xdr:from>
    <xdr:to>
      <xdr:col>55</xdr:col>
      <xdr:colOff>50800</xdr:colOff>
      <xdr:row>63</xdr:row>
      <xdr:rowOff>151384</xdr:rowOff>
    </xdr:to>
    <xdr:sp macro="" textlink="">
      <xdr:nvSpPr>
        <xdr:cNvPr id="236" name="フローチャート: 判断 235">
          <a:extLst>
            <a:ext uri="{FF2B5EF4-FFF2-40B4-BE49-F238E27FC236}">
              <a16:creationId xmlns:a16="http://schemas.microsoft.com/office/drawing/2014/main" xmlns="" id="{EB2DA348-81A8-4FB4-B1A4-63681ED4D4F7}"/>
            </a:ext>
          </a:extLst>
        </xdr:cNvPr>
        <xdr:cNvSpPr/>
      </xdr:nvSpPr>
      <xdr:spPr>
        <a:xfrm>
          <a:off x="9394190" y="10854944"/>
          <a:ext cx="9017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65024</xdr:rowOff>
    </xdr:from>
    <xdr:to>
      <xdr:col>50</xdr:col>
      <xdr:colOff>165100</xdr:colOff>
      <xdr:row>63</xdr:row>
      <xdr:rowOff>166624</xdr:rowOff>
    </xdr:to>
    <xdr:sp macro="" textlink="">
      <xdr:nvSpPr>
        <xdr:cNvPr id="237" name="フローチャート: 判断 236">
          <a:extLst>
            <a:ext uri="{FF2B5EF4-FFF2-40B4-BE49-F238E27FC236}">
              <a16:creationId xmlns:a16="http://schemas.microsoft.com/office/drawing/2014/main" xmlns="" id="{84BA81C5-7652-4CA3-8CBD-130A56A9757E}"/>
            </a:ext>
          </a:extLst>
        </xdr:cNvPr>
        <xdr:cNvSpPr/>
      </xdr:nvSpPr>
      <xdr:spPr>
        <a:xfrm>
          <a:off x="8632190" y="10864469"/>
          <a:ext cx="10922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68834</xdr:rowOff>
    </xdr:from>
    <xdr:to>
      <xdr:col>46</xdr:col>
      <xdr:colOff>38100</xdr:colOff>
      <xdr:row>63</xdr:row>
      <xdr:rowOff>170434</xdr:rowOff>
    </xdr:to>
    <xdr:sp macro="" textlink="">
      <xdr:nvSpPr>
        <xdr:cNvPr id="238" name="フローチャート: 判断 237">
          <a:extLst>
            <a:ext uri="{FF2B5EF4-FFF2-40B4-BE49-F238E27FC236}">
              <a16:creationId xmlns:a16="http://schemas.microsoft.com/office/drawing/2014/main" xmlns="" id="{021EF94E-F224-4BC2-BDA4-197CFBF4F2E0}"/>
            </a:ext>
          </a:extLst>
        </xdr:cNvPr>
        <xdr:cNvSpPr/>
      </xdr:nvSpPr>
      <xdr:spPr>
        <a:xfrm>
          <a:off x="7846060" y="10868279"/>
          <a:ext cx="7874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73025</xdr:rowOff>
    </xdr:from>
    <xdr:to>
      <xdr:col>41</xdr:col>
      <xdr:colOff>101600</xdr:colOff>
      <xdr:row>64</xdr:row>
      <xdr:rowOff>3175</xdr:rowOff>
    </xdr:to>
    <xdr:sp macro="" textlink="">
      <xdr:nvSpPr>
        <xdr:cNvPr id="239" name="フローチャート: 判断 238">
          <a:extLst>
            <a:ext uri="{FF2B5EF4-FFF2-40B4-BE49-F238E27FC236}">
              <a16:creationId xmlns:a16="http://schemas.microsoft.com/office/drawing/2014/main" xmlns="" id="{17A71AA4-AEE7-42B5-A00C-11C4E8271EF1}"/>
            </a:ext>
          </a:extLst>
        </xdr:cNvPr>
        <xdr:cNvSpPr/>
      </xdr:nvSpPr>
      <xdr:spPr>
        <a:xfrm>
          <a:off x="7029450" y="10874375"/>
          <a:ext cx="9779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63</xdr:row>
      <xdr:rowOff>72644</xdr:rowOff>
    </xdr:from>
    <xdr:to>
      <xdr:col>36</xdr:col>
      <xdr:colOff>165100</xdr:colOff>
      <xdr:row>64</xdr:row>
      <xdr:rowOff>2794</xdr:rowOff>
    </xdr:to>
    <xdr:sp macro="" textlink="">
      <xdr:nvSpPr>
        <xdr:cNvPr id="240" name="フローチャート: 判断 239">
          <a:extLst>
            <a:ext uri="{FF2B5EF4-FFF2-40B4-BE49-F238E27FC236}">
              <a16:creationId xmlns:a16="http://schemas.microsoft.com/office/drawing/2014/main" xmlns="" id="{60880BDB-00C2-4F0D-956F-011326DAC0E3}"/>
            </a:ext>
          </a:extLst>
        </xdr:cNvPr>
        <xdr:cNvSpPr/>
      </xdr:nvSpPr>
      <xdr:spPr>
        <a:xfrm>
          <a:off x="6231890" y="10873994"/>
          <a:ext cx="10922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1" name="テキスト ボックス 240">
          <a:extLst>
            <a:ext uri="{FF2B5EF4-FFF2-40B4-BE49-F238E27FC236}">
              <a16:creationId xmlns:a16="http://schemas.microsoft.com/office/drawing/2014/main" xmlns="" id="{D34DF46C-D878-4943-A742-60B1CA149619}"/>
            </a:ext>
          </a:extLst>
        </xdr:cNvPr>
        <xdr:cNvSpPr txBox="1"/>
      </xdr:nvSpPr>
      <xdr:spPr>
        <a:xfrm>
          <a:off x="92583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2" name="テキスト ボックス 241">
          <a:extLst>
            <a:ext uri="{FF2B5EF4-FFF2-40B4-BE49-F238E27FC236}">
              <a16:creationId xmlns:a16="http://schemas.microsoft.com/office/drawing/2014/main" xmlns="" id="{4AF86A69-072E-46E8-A232-2CE8BE0C717C}"/>
            </a:ext>
          </a:extLst>
        </xdr:cNvPr>
        <xdr:cNvSpPr txBox="1"/>
      </xdr:nvSpPr>
      <xdr:spPr>
        <a:xfrm>
          <a:off x="85153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xmlns="" id="{37AEA688-EBE2-403D-A5BF-E73C98AF2CD2}"/>
            </a:ext>
          </a:extLst>
        </xdr:cNvPr>
        <xdr:cNvSpPr txBox="1"/>
      </xdr:nvSpPr>
      <xdr:spPr>
        <a:xfrm>
          <a:off x="77177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4" name="テキスト ボックス 243">
          <a:extLst>
            <a:ext uri="{FF2B5EF4-FFF2-40B4-BE49-F238E27FC236}">
              <a16:creationId xmlns:a16="http://schemas.microsoft.com/office/drawing/2014/main" xmlns="" id="{E9E58CAF-F7E7-48C0-A599-DB9119B83F7F}"/>
            </a:ext>
          </a:extLst>
        </xdr:cNvPr>
        <xdr:cNvSpPr txBox="1"/>
      </xdr:nvSpPr>
      <xdr:spPr>
        <a:xfrm>
          <a:off x="69126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5" name="テキスト ボックス 244">
          <a:extLst>
            <a:ext uri="{FF2B5EF4-FFF2-40B4-BE49-F238E27FC236}">
              <a16:creationId xmlns:a16="http://schemas.microsoft.com/office/drawing/2014/main" xmlns="" id="{B0BE03F7-0DA4-42D7-A0A3-83950CA1EDE2}"/>
            </a:ext>
          </a:extLst>
        </xdr:cNvPr>
        <xdr:cNvSpPr txBox="1"/>
      </xdr:nvSpPr>
      <xdr:spPr>
        <a:xfrm>
          <a:off x="61150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124079</xdr:rowOff>
    </xdr:from>
    <xdr:to>
      <xdr:col>55</xdr:col>
      <xdr:colOff>50800</xdr:colOff>
      <xdr:row>64</xdr:row>
      <xdr:rowOff>54229</xdr:rowOff>
    </xdr:to>
    <xdr:sp macro="" textlink="">
      <xdr:nvSpPr>
        <xdr:cNvPr id="246" name="楕円 245">
          <a:extLst>
            <a:ext uri="{FF2B5EF4-FFF2-40B4-BE49-F238E27FC236}">
              <a16:creationId xmlns:a16="http://schemas.microsoft.com/office/drawing/2014/main" xmlns="" id="{5A0BB6BA-4870-4C6D-BD68-105162B6BB03}"/>
            </a:ext>
          </a:extLst>
        </xdr:cNvPr>
        <xdr:cNvSpPr/>
      </xdr:nvSpPr>
      <xdr:spPr>
        <a:xfrm>
          <a:off x="9394190" y="10927334"/>
          <a:ext cx="9017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39006</xdr:rowOff>
    </xdr:from>
    <xdr:ext cx="469744" cy="259045"/>
    <xdr:sp macro="" textlink="">
      <xdr:nvSpPr>
        <xdr:cNvPr id="247" name="【体育館・プール】&#10;一人当たり面積該当値テキスト">
          <a:extLst>
            <a:ext uri="{FF2B5EF4-FFF2-40B4-BE49-F238E27FC236}">
              <a16:creationId xmlns:a16="http://schemas.microsoft.com/office/drawing/2014/main" xmlns="" id="{3CD76AC3-1D08-4D17-8AAA-20A349E6B76E}"/>
            </a:ext>
          </a:extLst>
        </xdr:cNvPr>
        <xdr:cNvSpPr txBox="1"/>
      </xdr:nvSpPr>
      <xdr:spPr>
        <a:xfrm>
          <a:off x="9467850" y="10840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125222</xdr:rowOff>
    </xdr:from>
    <xdr:to>
      <xdr:col>50</xdr:col>
      <xdr:colOff>165100</xdr:colOff>
      <xdr:row>64</xdr:row>
      <xdr:rowOff>55372</xdr:rowOff>
    </xdr:to>
    <xdr:sp macro="" textlink="">
      <xdr:nvSpPr>
        <xdr:cNvPr id="248" name="楕円 247">
          <a:extLst>
            <a:ext uri="{FF2B5EF4-FFF2-40B4-BE49-F238E27FC236}">
              <a16:creationId xmlns:a16="http://schemas.microsoft.com/office/drawing/2014/main" xmlns="" id="{6F0E17C9-ADF9-43EA-8930-647EF3ECD4FF}"/>
            </a:ext>
          </a:extLst>
        </xdr:cNvPr>
        <xdr:cNvSpPr/>
      </xdr:nvSpPr>
      <xdr:spPr>
        <a:xfrm>
          <a:off x="8632190" y="10928477"/>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3429</xdr:rowOff>
    </xdr:from>
    <xdr:to>
      <xdr:col>55</xdr:col>
      <xdr:colOff>0</xdr:colOff>
      <xdr:row>64</xdr:row>
      <xdr:rowOff>4572</xdr:rowOff>
    </xdr:to>
    <xdr:cxnSp macro="">
      <xdr:nvCxnSpPr>
        <xdr:cNvPr id="249" name="直線コネクタ 248">
          <a:extLst>
            <a:ext uri="{FF2B5EF4-FFF2-40B4-BE49-F238E27FC236}">
              <a16:creationId xmlns:a16="http://schemas.microsoft.com/office/drawing/2014/main" xmlns="" id="{BB4A5DE3-7264-4CB7-98DA-D44E4BDC623D}"/>
            </a:ext>
          </a:extLst>
        </xdr:cNvPr>
        <xdr:cNvCxnSpPr/>
      </xdr:nvCxnSpPr>
      <xdr:spPr>
        <a:xfrm flipV="1">
          <a:off x="8686800" y="10976229"/>
          <a:ext cx="742950" cy="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125984</xdr:rowOff>
    </xdr:from>
    <xdr:to>
      <xdr:col>46</xdr:col>
      <xdr:colOff>38100</xdr:colOff>
      <xdr:row>64</xdr:row>
      <xdr:rowOff>56134</xdr:rowOff>
    </xdr:to>
    <xdr:sp macro="" textlink="">
      <xdr:nvSpPr>
        <xdr:cNvPr id="250" name="楕円 249">
          <a:extLst>
            <a:ext uri="{FF2B5EF4-FFF2-40B4-BE49-F238E27FC236}">
              <a16:creationId xmlns:a16="http://schemas.microsoft.com/office/drawing/2014/main" xmlns="" id="{A9ACC2C4-0D55-4A87-8281-DFABDB72AFEB}"/>
            </a:ext>
          </a:extLst>
        </xdr:cNvPr>
        <xdr:cNvSpPr/>
      </xdr:nvSpPr>
      <xdr:spPr>
        <a:xfrm>
          <a:off x="7846060" y="10931144"/>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4572</xdr:rowOff>
    </xdr:from>
    <xdr:to>
      <xdr:col>50</xdr:col>
      <xdr:colOff>114300</xdr:colOff>
      <xdr:row>64</xdr:row>
      <xdr:rowOff>5334</xdr:rowOff>
    </xdr:to>
    <xdr:cxnSp macro="">
      <xdr:nvCxnSpPr>
        <xdr:cNvPr id="251" name="直線コネクタ 250">
          <a:extLst>
            <a:ext uri="{FF2B5EF4-FFF2-40B4-BE49-F238E27FC236}">
              <a16:creationId xmlns:a16="http://schemas.microsoft.com/office/drawing/2014/main" xmlns="" id="{8D9E8850-A711-476E-AC27-3D022AD3AC69}"/>
            </a:ext>
          </a:extLst>
        </xdr:cNvPr>
        <xdr:cNvCxnSpPr/>
      </xdr:nvCxnSpPr>
      <xdr:spPr>
        <a:xfrm flipV="1">
          <a:off x="7889240" y="10979277"/>
          <a:ext cx="797560" cy="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140081</xdr:rowOff>
    </xdr:from>
    <xdr:to>
      <xdr:col>41</xdr:col>
      <xdr:colOff>101600</xdr:colOff>
      <xdr:row>64</xdr:row>
      <xdr:rowOff>70231</xdr:rowOff>
    </xdr:to>
    <xdr:sp macro="" textlink="">
      <xdr:nvSpPr>
        <xdr:cNvPr id="252" name="楕円 251">
          <a:extLst>
            <a:ext uri="{FF2B5EF4-FFF2-40B4-BE49-F238E27FC236}">
              <a16:creationId xmlns:a16="http://schemas.microsoft.com/office/drawing/2014/main" xmlns="" id="{F3F35DDA-C3B0-4C6C-ABE3-5A99465E980E}"/>
            </a:ext>
          </a:extLst>
        </xdr:cNvPr>
        <xdr:cNvSpPr/>
      </xdr:nvSpPr>
      <xdr:spPr>
        <a:xfrm>
          <a:off x="7029450" y="10937621"/>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64</xdr:row>
      <xdr:rowOff>5334</xdr:rowOff>
    </xdr:from>
    <xdr:to>
      <xdr:col>45</xdr:col>
      <xdr:colOff>177800</xdr:colOff>
      <xdr:row>64</xdr:row>
      <xdr:rowOff>19431</xdr:rowOff>
    </xdr:to>
    <xdr:cxnSp macro="">
      <xdr:nvCxnSpPr>
        <xdr:cNvPr id="253" name="直線コネクタ 252">
          <a:extLst>
            <a:ext uri="{FF2B5EF4-FFF2-40B4-BE49-F238E27FC236}">
              <a16:creationId xmlns:a16="http://schemas.microsoft.com/office/drawing/2014/main" xmlns="" id="{164F7EDE-803E-4D96-BEA6-432E41F88FD1}"/>
            </a:ext>
          </a:extLst>
        </xdr:cNvPr>
        <xdr:cNvCxnSpPr/>
      </xdr:nvCxnSpPr>
      <xdr:spPr>
        <a:xfrm flipV="1">
          <a:off x="7084060" y="10980039"/>
          <a:ext cx="805180" cy="8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63</xdr:row>
      <xdr:rowOff>141224</xdr:rowOff>
    </xdr:from>
    <xdr:to>
      <xdr:col>36</xdr:col>
      <xdr:colOff>165100</xdr:colOff>
      <xdr:row>64</xdr:row>
      <xdr:rowOff>71374</xdr:rowOff>
    </xdr:to>
    <xdr:sp macro="" textlink="">
      <xdr:nvSpPr>
        <xdr:cNvPr id="254" name="楕円 253">
          <a:extLst>
            <a:ext uri="{FF2B5EF4-FFF2-40B4-BE49-F238E27FC236}">
              <a16:creationId xmlns:a16="http://schemas.microsoft.com/office/drawing/2014/main" xmlns="" id="{872593E8-6816-47F3-8BB2-51BF97CEEAD2}"/>
            </a:ext>
          </a:extLst>
        </xdr:cNvPr>
        <xdr:cNvSpPr/>
      </xdr:nvSpPr>
      <xdr:spPr>
        <a:xfrm>
          <a:off x="6231890" y="10940669"/>
          <a:ext cx="10922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64</xdr:row>
      <xdr:rowOff>19431</xdr:rowOff>
    </xdr:from>
    <xdr:to>
      <xdr:col>41</xdr:col>
      <xdr:colOff>50800</xdr:colOff>
      <xdr:row>64</xdr:row>
      <xdr:rowOff>20574</xdr:rowOff>
    </xdr:to>
    <xdr:cxnSp macro="">
      <xdr:nvCxnSpPr>
        <xdr:cNvPr id="255" name="直線コネクタ 254">
          <a:extLst>
            <a:ext uri="{FF2B5EF4-FFF2-40B4-BE49-F238E27FC236}">
              <a16:creationId xmlns:a16="http://schemas.microsoft.com/office/drawing/2014/main" xmlns="" id="{0F4FB1EC-A330-4111-9C11-3D93132EB346}"/>
            </a:ext>
          </a:extLst>
        </xdr:cNvPr>
        <xdr:cNvCxnSpPr/>
      </xdr:nvCxnSpPr>
      <xdr:spPr>
        <a:xfrm flipV="1">
          <a:off x="6286500" y="10988421"/>
          <a:ext cx="797560" cy="1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62</xdr:row>
      <xdr:rowOff>11701</xdr:rowOff>
    </xdr:from>
    <xdr:ext cx="469744" cy="259045"/>
    <xdr:sp macro="" textlink="">
      <xdr:nvSpPr>
        <xdr:cNvPr id="256" name="n_1aveValue【体育館・プール】&#10;一人当たり面積">
          <a:extLst>
            <a:ext uri="{FF2B5EF4-FFF2-40B4-BE49-F238E27FC236}">
              <a16:creationId xmlns:a16="http://schemas.microsoft.com/office/drawing/2014/main" xmlns="" id="{83798191-1A25-400A-96F8-CE19176AC175}"/>
            </a:ext>
          </a:extLst>
        </xdr:cNvPr>
        <xdr:cNvSpPr txBox="1"/>
      </xdr:nvSpPr>
      <xdr:spPr>
        <a:xfrm>
          <a:off x="8454467" y="106454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15511</xdr:rowOff>
    </xdr:from>
    <xdr:ext cx="469744" cy="259045"/>
    <xdr:sp macro="" textlink="">
      <xdr:nvSpPr>
        <xdr:cNvPr id="257" name="n_2aveValue【体育館・プール】&#10;一人当たり面積">
          <a:extLst>
            <a:ext uri="{FF2B5EF4-FFF2-40B4-BE49-F238E27FC236}">
              <a16:creationId xmlns:a16="http://schemas.microsoft.com/office/drawing/2014/main" xmlns="" id="{8F1133A2-48D9-4911-9D54-1BE1BC63419C}"/>
            </a:ext>
          </a:extLst>
        </xdr:cNvPr>
        <xdr:cNvSpPr txBox="1"/>
      </xdr:nvSpPr>
      <xdr:spPr>
        <a:xfrm>
          <a:off x="7673417" y="106492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19702</xdr:rowOff>
    </xdr:from>
    <xdr:ext cx="469744" cy="259045"/>
    <xdr:sp macro="" textlink="">
      <xdr:nvSpPr>
        <xdr:cNvPr id="258" name="n_3aveValue【体育館・プール】&#10;一人当たり面積">
          <a:extLst>
            <a:ext uri="{FF2B5EF4-FFF2-40B4-BE49-F238E27FC236}">
              <a16:creationId xmlns:a16="http://schemas.microsoft.com/office/drawing/2014/main" xmlns="" id="{7A7D2481-7870-4817-AB34-0F922B742A4E}"/>
            </a:ext>
          </a:extLst>
        </xdr:cNvPr>
        <xdr:cNvSpPr txBox="1"/>
      </xdr:nvSpPr>
      <xdr:spPr>
        <a:xfrm>
          <a:off x="6866332" y="106457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19321</xdr:rowOff>
    </xdr:from>
    <xdr:ext cx="469744" cy="259045"/>
    <xdr:sp macro="" textlink="">
      <xdr:nvSpPr>
        <xdr:cNvPr id="259" name="n_4aveValue【体育館・プール】&#10;一人当たり面積">
          <a:extLst>
            <a:ext uri="{FF2B5EF4-FFF2-40B4-BE49-F238E27FC236}">
              <a16:creationId xmlns:a16="http://schemas.microsoft.com/office/drawing/2014/main" xmlns="" id="{71D9855F-1EEC-49CC-ABD7-05D9706F0A90}"/>
            </a:ext>
          </a:extLst>
        </xdr:cNvPr>
        <xdr:cNvSpPr txBox="1"/>
      </xdr:nvSpPr>
      <xdr:spPr>
        <a:xfrm>
          <a:off x="6068772" y="106454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64</xdr:row>
      <xdr:rowOff>46499</xdr:rowOff>
    </xdr:from>
    <xdr:ext cx="469744" cy="259045"/>
    <xdr:sp macro="" textlink="">
      <xdr:nvSpPr>
        <xdr:cNvPr id="260" name="n_1mainValue【体育館・プール】&#10;一人当たり面積">
          <a:extLst>
            <a:ext uri="{FF2B5EF4-FFF2-40B4-BE49-F238E27FC236}">
              <a16:creationId xmlns:a16="http://schemas.microsoft.com/office/drawing/2014/main" xmlns="" id="{02C6C0F2-A501-4B34-A6DC-18908B4CF538}"/>
            </a:ext>
          </a:extLst>
        </xdr:cNvPr>
        <xdr:cNvSpPr txBox="1"/>
      </xdr:nvSpPr>
      <xdr:spPr>
        <a:xfrm>
          <a:off x="8454467" y="11021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64</xdr:row>
      <xdr:rowOff>47261</xdr:rowOff>
    </xdr:from>
    <xdr:ext cx="469744" cy="259045"/>
    <xdr:sp macro="" textlink="">
      <xdr:nvSpPr>
        <xdr:cNvPr id="261" name="n_2mainValue【体育館・プール】&#10;一人当たり面積">
          <a:extLst>
            <a:ext uri="{FF2B5EF4-FFF2-40B4-BE49-F238E27FC236}">
              <a16:creationId xmlns:a16="http://schemas.microsoft.com/office/drawing/2014/main" xmlns="" id="{E2B09B9C-CC35-4A45-922A-A4327857EECC}"/>
            </a:ext>
          </a:extLst>
        </xdr:cNvPr>
        <xdr:cNvSpPr txBox="1"/>
      </xdr:nvSpPr>
      <xdr:spPr>
        <a:xfrm>
          <a:off x="7673417" y="110219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64</xdr:row>
      <xdr:rowOff>61358</xdr:rowOff>
    </xdr:from>
    <xdr:ext cx="469744" cy="259045"/>
    <xdr:sp macro="" textlink="">
      <xdr:nvSpPr>
        <xdr:cNvPr id="262" name="n_3mainValue【体育館・プール】&#10;一人当たり面積">
          <a:extLst>
            <a:ext uri="{FF2B5EF4-FFF2-40B4-BE49-F238E27FC236}">
              <a16:creationId xmlns:a16="http://schemas.microsoft.com/office/drawing/2014/main" xmlns="" id="{BCFF3209-87D8-4595-9492-D13AB96BB7C9}"/>
            </a:ext>
          </a:extLst>
        </xdr:cNvPr>
        <xdr:cNvSpPr txBox="1"/>
      </xdr:nvSpPr>
      <xdr:spPr>
        <a:xfrm>
          <a:off x="6866332" y="110303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64</xdr:row>
      <xdr:rowOff>62501</xdr:rowOff>
    </xdr:from>
    <xdr:ext cx="469744" cy="259045"/>
    <xdr:sp macro="" textlink="">
      <xdr:nvSpPr>
        <xdr:cNvPr id="263" name="n_4mainValue【体育館・プール】&#10;一人当たり面積">
          <a:extLst>
            <a:ext uri="{FF2B5EF4-FFF2-40B4-BE49-F238E27FC236}">
              <a16:creationId xmlns:a16="http://schemas.microsoft.com/office/drawing/2014/main" xmlns="" id="{71AB334A-C87C-4CA1-8289-870AAAA1D4B5}"/>
            </a:ext>
          </a:extLst>
        </xdr:cNvPr>
        <xdr:cNvSpPr txBox="1"/>
      </xdr:nvSpPr>
      <xdr:spPr>
        <a:xfrm>
          <a:off x="6068772" y="110314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4" name="正方形/長方形 263">
          <a:extLst>
            <a:ext uri="{FF2B5EF4-FFF2-40B4-BE49-F238E27FC236}">
              <a16:creationId xmlns:a16="http://schemas.microsoft.com/office/drawing/2014/main" xmlns="" id="{EF7A88B1-F110-424B-ADBF-6D811930CBBD}"/>
            </a:ext>
          </a:extLst>
        </xdr:cNvPr>
        <xdr:cNvSpPr/>
      </xdr:nvSpPr>
      <xdr:spPr>
        <a:xfrm>
          <a:off x="685800" y="1181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5" name="正方形/長方形 264">
          <a:extLst>
            <a:ext uri="{FF2B5EF4-FFF2-40B4-BE49-F238E27FC236}">
              <a16:creationId xmlns:a16="http://schemas.microsoft.com/office/drawing/2014/main" xmlns="" id="{CAFC6F3E-360F-49A2-A4BC-C584341BF3EA}"/>
            </a:ext>
          </a:extLst>
        </xdr:cNvPr>
        <xdr:cNvSpPr/>
      </xdr:nvSpPr>
      <xdr:spPr>
        <a:xfrm>
          <a:off x="8166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6" name="正方形/長方形 265">
          <a:extLst>
            <a:ext uri="{FF2B5EF4-FFF2-40B4-BE49-F238E27FC236}">
              <a16:creationId xmlns:a16="http://schemas.microsoft.com/office/drawing/2014/main" xmlns="" id="{EE24E8CD-263C-4ED5-B035-9CDBA276370C}"/>
            </a:ext>
          </a:extLst>
        </xdr:cNvPr>
        <xdr:cNvSpPr/>
      </xdr:nvSpPr>
      <xdr:spPr>
        <a:xfrm>
          <a:off x="8166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7" name="正方形/長方形 266">
          <a:extLst>
            <a:ext uri="{FF2B5EF4-FFF2-40B4-BE49-F238E27FC236}">
              <a16:creationId xmlns:a16="http://schemas.microsoft.com/office/drawing/2014/main" xmlns="" id="{924F752E-0D3D-4A76-92C1-1D7D1D66214E}"/>
            </a:ext>
          </a:extLst>
        </xdr:cNvPr>
        <xdr:cNvSpPr/>
      </xdr:nvSpPr>
      <xdr:spPr>
        <a:xfrm>
          <a:off x="17145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8" name="正方形/長方形 267">
          <a:extLst>
            <a:ext uri="{FF2B5EF4-FFF2-40B4-BE49-F238E27FC236}">
              <a16:creationId xmlns:a16="http://schemas.microsoft.com/office/drawing/2014/main" xmlns="" id="{3B318EDD-AE97-45C7-B163-6FC44622707E}"/>
            </a:ext>
          </a:extLst>
        </xdr:cNvPr>
        <xdr:cNvSpPr/>
      </xdr:nvSpPr>
      <xdr:spPr>
        <a:xfrm>
          <a:off x="17145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9" name="正方形/長方形 268">
          <a:extLst>
            <a:ext uri="{FF2B5EF4-FFF2-40B4-BE49-F238E27FC236}">
              <a16:creationId xmlns:a16="http://schemas.microsoft.com/office/drawing/2014/main" xmlns="" id="{2F2642B3-D5EB-4156-AB88-557F0FF2B760}"/>
            </a:ext>
          </a:extLst>
        </xdr:cNvPr>
        <xdr:cNvSpPr/>
      </xdr:nvSpPr>
      <xdr:spPr>
        <a:xfrm>
          <a:off x="27432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0" name="正方形/長方形 269">
          <a:extLst>
            <a:ext uri="{FF2B5EF4-FFF2-40B4-BE49-F238E27FC236}">
              <a16:creationId xmlns:a16="http://schemas.microsoft.com/office/drawing/2014/main" xmlns="" id="{2435885F-99DC-4359-981A-5C890275EE69}"/>
            </a:ext>
          </a:extLst>
        </xdr:cNvPr>
        <xdr:cNvSpPr/>
      </xdr:nvSpPr>
      <xdr:spPr>
        <a:xfrm>
          <a:off x="27432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1" name="正方形/長方形 270">
          <a:extLst>
            <a:ext uri="{FF2B5EF4-FFF2-40B4-BE49-F238E27FC236}">
              <a16:creationId xmlns:a16="http://schemas.microsoft.com/office/drawing/2014/main" xmlns="" id="{D7233E56-D315-4A68-827D-1421467DCCD7}"/>
            </a:ext>
          </a:extLst>
        </xdr:cNvPr>
        <xdr:cNvSpPr/>
      </xdr:nvSpPr>
      <xdr:spPr>
        <a:xfrm>
          <a:off x="685800" y="1295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2" name="テキスト ボックス 271">
          <a:extLst>
            <a:ext uri="{FF2B5EF4-FFF2-40B4-BE49-F238E27FC236}">
              <a16:creationId xmlns:a16="http://schemas.microsoft.com/office/drawing/2014/main" xmlns="" id="{8E2B4ADA-6A58-4C78-AB5C-64D9C489486B}"/>
            </a:ext>
          </a:extLst>
        </xdr:cNvPr>
        <xdr:cNvSpPr txBox="1"/>
      </xdr:nvSpPr>
      <xdr:spPr>
        <a:xfrm>
          <a:off x="66675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3" name="直線コネクタ 272">
          <a:extLst>
            <a:ext uri="{FF2B5EF4-FFF2-40B4-BE49-F238E27FC236}">
              <a16:creationId xmlns:a16="http://schemas.microsoft.com/office/drawing/2014/main" xmlns="" id="{80F8C550-C04E-4CD2-93A6-11B3C82C2833}"/>
            </a:ext>
          </a:extLst>
        </xdr:cNvPr>
        <xdr:cNvCxnSpPr/>
      </xdr:nvCxnSpPr>
      <xdr:spPr>
        <a:xfrm>
          <a:off x="685800" y="1524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4" name="テキスト ボックス 273">
          <a:extLst>
            <a:ext uri="{FF2B5EF4-FFF2-40B4-BE49-F238E27FC236}">
              <a16:creationId xmlns:a16="http://schemas.microsoft.com/office/drawing/2014/main" xmlns="" id="{E7C78612-DDA4-4D39-B540-52367F722A9F}"/>
            </a:ext>
          </a:extLst>
        </xdr:cNvPr>
        <xdr:cNvSpPr txBox="1"/>
      </xdr:nvSpPr>
      <xdr:spPr>
        <a:xfrm>
          <a:off x="273866" y="1509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5" name="直線コネクタ 274">
          <a:extLst>
            <a:ext uri="{FF2B5EF4-FFF2-40B4-BE49-F238E27FC236}">
              <a16:creationId xmlns:a16="http://schemas.microsoft.com/office/drawing/2014/main" xmlns="" id="{DE6A0C43-D91E-45E0-9A2A-11A130E6E338}"/>
            </a:ext>
          </a:extLst>
        </xdr:cNvPr>
        <xdr:cNvCxnSpPr/>
      </xdr:nvCxnSpPr>
      <xdr:spPr>
        <a:xfrm>
          <a:off x="685800" y="1491723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76" name="テキスト ボックス 275">
          <a:extLst>
            <a:ext uri="{FF2B5EF4-FFF2-40B4-BE49-F238E27FC236}">
              <a16:creationId xmlns:a16="http://schemas.microsoft.com/office/drawing/2014/main" xmlns="" id="{C186F146-8557-457E-A443-7CCFEE31E1B7}"/>
            </a:ext>
          </a:extLst>
        </xdr:cNvPr>
        <xdr:cNvSpPr txBox="1"/>
      </xdr:nvSpPr>
      <xdr:spPr>
        <a:xfrm>
          <a:off x="273866" y="1476739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7" name="直線コネクタ 276">
          <a:extLst>
            <a:ext uri="{FF2B5EF4-FFF2-40B4-BE49-F238E27FC236}">
              <a16:creationId xmlns:a16="http://schemas.microsoft.com/office/drawing/2014/main" xmlns="" id="{CA83F270-D21F-4182-AEB0-B4212F55C134}"/>
            </a:ext>
          </a:extLst>
        </xdr:cNvPr>
        <xdr:cNvCxnSpPr/>
      </xdr:nvCxnSpPr>
      <xdr:spPr>
        <a:xfrm>
          <a:off x="685800" y="1459066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8" name="テキスト ボックス 277">
          <a:extLst>
            <a:ext uri="{FF2B5EF4-FFF2-40B4-BE49-F238E27FC236}">
              <a16:creationId xmlns:a16="http://schemas.microsoft.com/office/drawing/2014/main" xmlns="" id="{2D66A8B4-2EB3-4B41-BACB-035DFBC88985}"/>
            </a:ext>
          </a:extLst>
        </xdr:cNvPr>
        <xdr:cNvSpPr txBox="1"/>
      </xdr:nvSpPr>
      <xdr:spPr>
        <a:xfrm>
          <a:off x="343701" y="1444653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79" name="直線コネクタ 278">
          <a:extLst>
            <a:ext uri="{FF2B5EF4-FFF2-40B4-BE49-F238E27FC236}">
              <a16:creationId xmlns:a16="http://schemas.microsoft.com/office/drawing/2014/main" xmlns="" id="{CE029C41-B770-4B8F-A796-34F6016BDA73}"/>
            </a:ext>
          </a:extLst>
        </xdr:cNvPr>
        <xdr:cNvCxnSpPr/>
      </xdr:nvCxnSpPr>
      <xdr:spPr>
        <a:xfrm>
          <a:off x="685800" y="1425838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80" name="テキスト ボックス 279">
          <a:extLst>
            <a:ext uri="{FF2B5EF4-FFF2-40B4-BE49-F238E27FC236}">
              <a16:creationId xmlns:a16="http://schemas.microsoft.com/office/drawing/2014/main" xmlns="" id="{E89549F7-23F8-4512-BEAA-2D2035212AA9}"/>
            </a:ext>
          </a:extLst>
        </xdr:cNvPr>
        <xdr:cNvSpPr txBox="1"/>
      </xdr:nvSpPr>
      <xdr:spPr>
        <a:xfrm>
          <a:off x="343701" y="1411425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81" name="直線コネクタ 280">
          <a:extLst>
            <a:ext uri="{FF2B5EF4-FFF2-40B4-BE49-F238E27FC236}">
              <a16:creationId xmlns:a16="http://schemas.microsoft.com/office/drawing/2014/main" xmlns="" id="{FDF57A94-7FA8-4FB5-8AAC-5E677F6D6FED}"/>
            </a:ext>
          </a:extLst>
        </xdr:cNvPr>
        <xdr:cNvCxnSpPr/>
      </xdr:nvCxnSpPr>
      <xdr:spPr>
        <a:xfrm>
          <a:off x="685800" y="1393561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82" name="テキスト ボックス 281">
          <a:extLst>
            <a:ext uri="{FF2B5EF4-FFF2-40B4-BE49-F238E27FC236}">
              <a16:creationId xmlns:a16="http://schemas.microsoft.com/office/drawing/2014/main" xmlns="" id="{0666AD30-7821-4FA3-BF39-F0503E93F387}"/>
            </a:ext>
          </a:extLst>
        </xdr:cNvPr>
        <xdr:cNvSpPr txBox="1"/>
      </xdr:nvSpPr>
      <xdr:spPr>
        <a:xfrm>
          <a:off x="34370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3" name="直線コネクタ 282">
          <a:extLst>
            <a:ext uri="{FF2B5EF4-FFF2-40B4-BE49-F238E27FC236}">
              <a16:creationId xmlns:a16="http://schemas.microsoft.com/office/drawing/2014/main" xmlns="" id="{4E2DE643-B34C-4584-8B9C-805996EC4C18}"/>
            </a:ext>
          </a:extLst>
        </xdr:cNvPr>
        <xdr:cNvCxnSpPr/>
      </xdr:nvCxnSpPr>
      <xdr:spPr>
        <a:xfrm>
          <a:off x="685800" y="1360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4" name="テキスト ボックス 283">
          <a:extLst>
            <a:ext uri="{FF2B5EF4-FFF2-40B4-BE49-F238E27FC236}">
              <a16:creationId xmlns:a16="http://schemas.microsoft.com/office/drawing/2014/main" xmlns="" id="{3A0412AD-E242-4A47-8312-F3F20558CF9E}"/>
            </a:ext>
          </a:extLst>
        </xdr:cNvPr>
        <xdr:cNvSpPr txBox="1"/>
      </xdr:nvSpPr>
      <xdr:spPr>
        <a:xfrm>
          <a:off x="343701" y="1346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5" name="直線コネクタ 284">
          <a:extLst>
            <a:ext uri="{FF2B5EF4-FFF2-40B4-BE49-F238E27FC236}">
              <a16:creationId xmlns:a16="http://schemas.microsoft.com/office/drawing/2014/main" xmlns="" id="{41410521-A85E-40F1-B1D9-02FFC5D9AF80}"/>
            </a:ext>
          </a:extLst>
        </xdr:cNvPr>
        <xdr:cNvCxnSpPr/>
      </xdr:nvCxnSpPr>
      <xdr:spPr>
        <a:xfrm>
          <a:off x="685800" y="132805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86" name="テキスト ボックス 285">
          <a:extLst>
            <a:ext uri="{FF2B5EF4-FFF2-40B4-BE49-F238E27FC236}">
              <a16:creationId xmlns:a16="http://schemas.microsoft.com/office/drawing/2014/main" xmlns="" id="{3300CA88-18B0-46BA-8044-FCAC925CEC1F}"/>
            </a:ext>
          </a:extLst>
        </xdr:cNvPr>
        <xdr:cNvSpPr txBox="1"/>
      </xdr:nvSpPr>
      <xdr:spPr>
        <a:xfrm>
          <a:off x="386866" y="13136443"/>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7" name="直線コネクタ 286">
          <a:extLst>
            <a:ext uri="{FF2B5EF4-FFF2-40B4-BE49-F238E27FC236}">
              <a16:creationId xmlns:a16="http://schemas.microsoft.com/office/drawing/2014/main" xmlns="" id="{2D4F15EB-4977-435F-AA53-1D0DA7802485}"/>
            </a:ext>
          </a:extLst>
        </xdr:cNvPr>
        <xdr:cNvCxnSpPr/>
      </xdr:nvCxnSpPr>
      <xdr:spPr>
        <a:xfrm>
          <a:off x="685800" y="1295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88" name="【福祉施設】&#10;有形固定資産減価償却率グラフ枠">
          <a:extLst>
            <a:ext uri="{FF2B5EF4-FFF2-40B4-BE49-F238E27FC236}">
              <a16:creationId xmlns:a16="http://schemas.microsoft.com/office/drawing/2014/main" xmlns="" id="{23471492-81A4-4DA3-BEBA-9962CAE646F5}"/>
            </a:ext>
          </a:extLst>
        </xdr:cNvPr>
        <xdr:cNvSpPr/>
      </xdr:nvSpPr>
      <xdr:spPr>
        <a:xfrm>
          <a:off x="685800" y="1295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13607</xdr:rowOff>
    </xdr:from>
    <xdr:to>
      <xdr:col>24</xdr:col>
      <xdr:colOff>62865</xdr:colOff>
      <xdr:row>86</xdr:row>
      <xdr:rowOff>168729</xdr:rowOff>
    </xdr:to>
    <xdr:cxnSp macro="">
      <xdr:nvCxnSpPr>
        <xdr:cNvPr id="289" name="直線コネクタ 288">
          <a:extLst>
            <a:ext uri="{FF2B5EF4-FFF2-40B4-BE49-F238E27FC236}">
              <a16:creationId xmlns:a16="http://schemas.microsoft.com/office/drawing/2014/main" xmlns="" id="{9B29D855-F439-44AF-985A-3F562FBF353A}"/>
            </a:ext>
          </a:extLst>
        </xdr:cNvPr>
        <xdr:cNvCxnSpPr/>
      </xdr:nvCxnSpPr>
      <xdr:spPr>
        <a:xfrm flipV="1">
          <a:off x="4173855" y="13390517"/>
          <a:ext cx="0" cy="15267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290" name="【福祉施設】&#10;有形固定資産減価償却率最小値テキスト">
          <a:extLst>
            <a:ext uri="{FF2B5EF4-FFF2-40B4-BE49-F238E27FC236}">
              <a16:creationId xmlns:a16="http://schemas.microsoft.com/office/drawing/2014/main" xmlns="" id="{3FA7C6AE-A0B7-44F9-A3AA-68792B49D984}"/>
            </a:ext>
          </a:extLst>
        </xdr:cNvPr>
        <xdr:cNvSpPr txBox="1"/>
      </xdr:nvSpPr>
      <xdr:spPr>
        <a:xfrm>
          <a:off x="421259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291" name="直線コネクタ 290">
          <a:extLst>
            <a:ext uri="{FF2B5EF4-FFF2-40B4-BE49-F238E27FC236}">
              <a16:creationId xmlns:a16="http://schemas.microsoft.com/office/drawing/2014/main" xmlns="" id="{C71AE32D-EC87-429D-82C2-DD7B29269AAB}"/>
            </a:ext>
          </a:extLst>
        </xdr:cNvPr>
        <xdr:cNvCxnSpPr/>
      </xdr:nvCxnSpPr>
      <xdr:spPr>
        <a:xfrm>
          <a:off x="4112260" y="1491723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131734</xdr:rowOff>
    </xdr:from>
    <xdr:ext cx="340478" cy="259045"/>
    <xdr:sp macro="" textlink="">
      <xdr:nvSpPr>
        <xdr:cNvPr id="292" name="【福祉施設】&#10;有形固定資産減価償却率最大値テキスト">
          <a:extLst>
            <a:ext uri="{FF2B5EF4-FFF2-40B4-BE49-F238E27FC236}">
              <a16:creationId xmlns:a16="http://schemas.microsoft.com/office/drawing/2014/main" xmlns="" id="{3890648C-72BD-4909-BF41-49DE21A42F24}"/>
            </a:ext>
          </a:extLst>
        </xdr:cNvPr>
        <xdr:cNvSpPr txBox="1"/>
      </xdr:nvSpPr>
      <xdr:spPr>
        <a:xfrm>
          <a:off x="4212590" y="1316574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13607</xdr:rowOff>
    </xdr:from>
    <xdr:to>
      <xdr:col>24</xdr:col>
      <xdr:colOff>152400</xdr:colOff>
      <xdr:row>78</xdr:row>
      <xdr:rowOff>13607</xdr:rowOff>
    </xdr:to>
    <xdr:cxnSp macro="">
      <xdr:nvCxnSpPr>
        <xdr:cNvPr id="293" name="直線コネクタ 292">
          <a:extLst>
            <a:ext uri="{FF2B5EF4-FFF2-40B4-BE49-F238E27FC236}">
              <a16:creationId xmlns:a16="http://schemas.microsoft.com/office/drawing/2014/main" xmlns="" id="{92083C52-61B6-4ABC-9D5F-81C14CDC1EF9}"/>
            </a:ext>
          </a:extLst>
        </xdr:cNvPr>
        <xdr:cNvCxnSpPr/>
      </xdr:nvCxnSpPr>
      <xdr:spPr>
        <a:xfrm>
          <a:off x="4112260" y="13390517"/>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83656</xdr:rowOff>
    </xdr:from>
    <xdr:ext cx="405111" cy="259045"/>
    <xdr:sp macro="" textlink="">
      <xdr:nvSpPr>
        <xdr:cNvPr id="294" name="【福祉施設】&#10;有形固定資産減価償却率平均値テキスト">
          <a:extLst>
            <a:ext uri="{FF2B5EF4-FFF2-40B4-BE49-F238E27FC236}">
              <a16:creationId xmlns:a16="http://schemas.microsoft.com/office/drawing/2014/main" xmlns="" id="{2BD0B1F2-E686-4EED-B158-42664737700D}"/>
            </a:ext>
          </a:extLst>
        </xdr:cNvPr>
        <xdr:cNvSpPr txBox="1"/>
      </xdr:nvSpPr>
      <xdr:spPr>
        <a:xfrm>
          <a:off x="4212590" y="1397301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60779</xdr:rowOff>
    </xdr:from>
    <xdr:to>
      <xdr:col>24</xdr:col>
      <xdr:colOff>114300</xdr:colOff>
      <xdr:row>82</xdr:row>
      <xdr:rowOff>162379</xdr:rowOff>
    </xdr:to>
    <xdr:sp macro="" textlink="">
      <xdr:nvSpPr>
        <xdr:cNvPr id="295" name="フローチャート: 判断 294">
          <a:extLst>
            <a:ext uri="{FF2B5EF4-FFF2-40B4-BE49-F238E27FC236}">
              <a16:creationId xmlns:a16="http://schemas.microsoft.com/office/drawing/2014/main" xmlns="" id="{07B709D0-0FCA-4B7E-B3CC-08D380127393}"/>
            </a:ext>
          </a:extLst>
        </xdr:cNvPr>
        <xdr:cNvSpPr/>
      </xdr:nvSpPr>
      <xdr:spPr>
        <a:xfrm>
          <a:off x="4131310" y="14115869"/>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108131</xdr:rowOff>
    </xdr:from>
    <xdr:to>
      <xdr:col>20</xdr:col>
      <xdr:colOff>38100</xdr:colOff>
      <xdr:row>83</xdr:row>
      <xdr:rowOff>38281</xdr:rowOff>
    </xdr:to>
    <xdr:sp macro="" textlink="">
      <xdr:nvSpPr>
        <xdr:cNvPr id="296" name="フローチャート: 判断 295">
          <a:extLst>
            <a:ext uri="{FF2B5EF4-FFF2-40B4-BE49-F238E27FC236}">
              <a16:creationId xmlns:a16="http://schemas.microsoft.com/office/drawing/2014/main" xmlns="" id="{C0AE0F7A-90E2-4083-AE70-3E09C73A9AD7}"/>
            </a:ext>
          </a:extLst>
        </xdr:cNvPr>
        <xdr:cNvSpPr/>
      </xdr:nvSpPr>
      <xdr:spPr>
        <a:xfrm>
          <a:off x="3388360" y="14165126"/>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82006</xdr:rowOff>
    </xdr:from>
    <xdr:to>
      <xdr:col>15</xdr:col>
      <xdr:colOff>101600</xdr:colOff>
      <xdr:row>83</xdr:row>
      <xdr:rowOff>12156</xdr:rowOff>
    </xdr:to>
    <xdr:sp macro="" textlink="">
      <xdr:nvSpPr>
        <xdr:cNvPr id="297" name="フローチャート: 判断 296">
          <a:extLst>
            <a:ext uri="{FF2B5EF4-FFF2-40B4-BE49-F238E27FC236}">
              <a16:creationId xmlns:a16="http://schemas.microsoft.com/office/drawing/2014/main" xmlns="" id="{61870AE6-C114-4163-9468-9930966E6A63}"/>
            </a:ext>
          </a:extLst>
        </xdr:cNvPr>
        <xdr:cNvSpPr/>
      </xdr:nvSpPr>
      <xdr:spPr>
        <a:xfrm>
          <a:off x="2571750" y="14142811"/>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60779</xdr:rowOff>
    </xdr:from>
    <xdr:to>
      <xdr:col>10</xdr:col>
      <xdr:colOff>165100</xdr:colOff>
      <xdr:row>82</xdr:row>
      <xdr:rowOff>162379</xdr:rowOff>
    </xdr:to>
    <xdr:sp macro="" textlink="">
      <xdr:nvSpPr>
        <xdr:cNvPr id="298" name="フローチャート: 判断 297">
          <a:extLst>
            <a:ext uri="{FF2B5EF4-FFF2-40B4-BE49-F238E27FC236}">
              <a16:creationId xmlns:a16="http://schemas.microsoft.com/office/drawing/2014/main" xmlns="" id="{F585E353-3284-493F-8295-91C33F940A27}"/>
            </a:ext>
          </a:extLst>
        </xdr:cNvPr>
        <xdr:cNvSpPr/>
      </xdr:nvSpPr>
      <xdr:spPr>
        <a:xfrm>
          <a:off x="1774190" y="14115869"/>
          <a:ext cx="10922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57513</xdr:rowOff>
    </xdr:from>
    <xdr:to>
      <xdr:col>6</xdr:col>
      <xdr:colOff>38100</xdr:colOff>
      <xdr:row>82</xdr:row>
      <xdr:rowOff>159113</xdr:rowOff>
    </xdr:to>
    <xdr:sp macro="" textlink="">
      <xdr:nvSpPr>
        <xdr:cNvPr id="299" name="フローチャート: 判断 298">
          <a:extLst>
            <a:ext uri="{FF2B5EF4-FFF2-40B4-BE49-F238E27FC236}">
              <a16:creationId xmlns:a16="http://schemas.microsoft.com/office/drawing/2014/main" xmlns="" id="{4FA9043E-CC1C-4C40-96F8-13CD91118322}"/>
            </a:ext>
          </a:extLst>
        </xdr:cNvPr>
        <xdr:cNvSpPr/>
      </xdr:nvSpPr>
      <xdr:spPr>
        <a:xfrm>
          <a:off x="988060" y="14112603"/>
          <a:ext cx="7874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300" name="テキスト ボックス 299">
          <a:extLst>
            <a:ext uri="{FF2B5EF4-FFF2-40B4-BE49-F238E27FC236}">
              <a16:creationId xmlns:a16="http://schemas.microsoft.com/office/drawing/2014/main" xmlns="" id="{A8EA20A1-07C8-40A1-A9D8-50E6C0E1F8ED}"/>
            </a:ext>
          </a:extLst>
        </xdr:cNvPr>
        <xdr:cNvSpPr txBox="1"/>
      </xdr:nvSpPr>
      <xdr:spPr>
        <a:xfrm>
          <a:off x="400304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xmlns="" id="{4A1EE9B1-626C-4EF6-985E-FA6906688792}"/>
            </a:ext>
          </a:extLst>
        </xdr:cNvPr>
        <xdr:cNvSpPr txBox="1"/>
      </xdr:nvSpPr>
      <xdr:spPr>
        <a:xfrm>
          <a:off x="32600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2" name="テキスト ボックス 301">
          <a:extLst>
            <a:ext uri="{FF2B5EF4-FFF2-40B4-BE49-F238E27FC236}">
              <a16:creationId xmlns:a16="http://schemas.microsoft.com/office/drawing/2014/main" xmlns="" id="{B22130B2-1EDB-44A1-80B5-40C832051166}"/>
            </a:ext>
          </a:extLst>
        </xdr:cNvPr>
        <xdr:cNvSpPr txBox="1"/>
      </xdr:nvSpPr>
      <xdr:spPr>
        <a:xfrm>
          <a:off x="24549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3" name="テキスト ボックス 302">
          <a:extLst>
            <a:ext uri="{FF2B5EF4-FFF2-40B4-BE49-F238E27FC236}">
              <a16:creationId xmlns:a16="http://schemas.microsoft.com/office/drawing/2014/main" xmlns="" id="{8BAFDAB3-AA9C-43FA-8738-CF3BB4F5F30E}"/>
            </a:ext>
          </a:extLst>
        </xdr:cNvPr>
        <xdr:cNvSpPr txBox="1"/>
      </xdr:nvSpPr>
      <xdr:spPr>
        <a:xfrm>
          <a:off x="16573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4" name="テキスト ボックス 303">
          <a:extLst>
            <a:ext uri="{FF2B5EF4-FFF2-40B4-BE49-F238E27FC236}">
              <a16:creationId xmlns:a16="http://schemas.microsoft.com/office/drawing/2014/main" xmlns="" id="{301A4F2D-0304-4A09-A5F8-EC68EE16F756}"/>
            </a:ext>
          </a:extLst>
        </xdr:cNvPr>
        <xdr:cNvSpPr txBox="1"/>
      </xdr:nvSpPr>
      <xdr:spPr>
        <a:xfrm>
          <a:off x="8597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16692</xdr:rowOff>
    </xdr:from>
    <xdr:to>
      <xdr:col>24</xdr:col>
      <xdr:colOff>114300</xdr:colOff>
      <xdr:row>84</xdr:row>
      <xdr:rowOff>118292</xdr:rowOff>
    </xdr:to>
    <xdr:sp macro="" textlink="">
      <xdr:nvSpPr>
        <xdr:cNvPr id="305" name="楕円 304">
          <a:extLst>
            <a:ext uri="{FF2B5EF4-FFF2-40B4-BE49-F238E27FC236}">
              <a16:creationId xmlns:a16="http://schemas.microsoft.com/office/drawing/2014/main" xmlns="" id="{048687D8-F4D0-4276-A162-CA9A5D9D1057}"/>
            </a:ext>
          </a:extLst>
        </xdr:cNvPr>
        <xdr:cNvSpPr/>
      </xdr:nvSpPr>
      <xdr:spPr>
        <a:xfrm>
          <a:off x="4131310" y="14422302"/>
          <a:ext cx="97790"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83</xdr:row>
      <xdr:rowOff>166569</xdr:rowOff>
    </xdr:from>
    <xdr:ext cx="405111" cy="259045"/>
    <xdr:sp macro="" textlink="">
      <xdr:nvSpPr>
        <xdr:cNvPr id="306" name="【福祉施設】&#10;有形固定資産減価償却率該当値テキスト">
          <a:extLst>
            <a:ext uri="{FF2B5EF4-FFF2-40B4-BE49-F238E27FC236}">
              <a16:creationId xmlns:a16="http://schemas.microsoft.com/office/drawing/2014/main" xmlns="" id="{370ED956-AE8C-4BA1-BFE8-8C29367BF490}"/>
            </a:ext>
          </a:extLst>
        </xdr:cNvPr>
        <xdr:cNvSpPr txBox="1"/>
      </xdr:nvSpPr>
      <xdr:spPr>
        <a:xfrm>
          <a:off x="4212590" y="144007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85</xdr:row>
      <xdr:rowOff>116295</xdr:rowOff>
    </xdr:from>
    <xdr:to>
      <xdr:col>20</xdr:col>
      <xdr:colOff>38100</xdr:colOff>
      <xdr:row>86</xdr:row>
      <xdr:rowOff>46445</xdr:rowOff>
    </xdr:to>
    <xdr:sp macro="" textlink="">
      <xdr:nvSpPr>
        <xdr:cNvPr id="307" name="楕円 306">
          <a:extLst>
            <a:ext uri="{FF2B5EF4-FFF2-40B4-BE49-F238E27FC236}">
              <a16:creationId xmlns:a16="http://schemas.microsoft.com/office/drawing/2014/main" xmlns="" id="{FD6819BE-2F0B-40D4-B4D2-BDBE7C7E1FA2}"/>
            </a:ext>
          </a:extLst>
        </xdr:cNvPr>
        <xdr:cNvSpPr/>
      </xdr:nvSpPr>
      <xdr:spPr>
        <a:xfrm>
          <a:off x="3388360" y="14689545"/>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84</xdr:row>
      <xdr:rowOff>67492</xdr:rowOff>
    </xdr:from>
    <xdr:to>
      <xdr:col>24</xdr:col>
      <xdr:colOff>63500</xdr:colOff>
      <xdr:row>85</xdr:row>
      <xdr:rowOff>167095</xdr:rowOff>
    </xdr:to>
    <xdr:cxnSp macro="">
      <xdr:nvCxnSpPr>
        <xdr:cNvPr id="308" name="直線コネクタ 307">
          <a:extLst>
            <a:ext uri="{FF2B5EF4-FFF2-40B4-BE49-F238E27FC236}">
              <a16:creationId xmlns:a16="http://schemas.microsoft.com/office/drawing/2014/main" xmlns="" id="{8BFAB126-F033-464D-ABC0-79E58AA9FEA6}"/>
            </a:ext>
          </a:extLst>
        </xdr:cNvPr>
        <xdr:cNvCxnSpPr/>
      </xdr:nvCxnSpPr>
      <xdr:spPr>
        <a:xfrm flipV="1">
          <a:off x="3431540" y="14467387"/>
          <a:ext cx="742950" cy="276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85</xdr:row>
      <xdr:rowOff>98334</xdr:rowOff>
    </xdr:from>
    <xdr:to>
      <xdr:col>15</xdr:col>
      <xdr:colOff>101600</xdr:colOff>
      <xdr:row>86</xdr:row>
      <xdr:rowOff>28484</xdr:rowOff>
    </xdr:to>
    <xdr:sp macro="" textlink="">
      <xdr:nvSpPr>
        <xdr:cNvPr id="309" name="楕円 308">
          <a:extLst>
            <a:ext uri="{FF2B5EF4-FFF2-40B4-BE49-F238E27FC236}">
              <a16:creationId xmlns:a16="http://schemas.microsoft.com/office/drawing/2014/main" xmlns="" id="{790559AC-7B74-4963-A399-47DD2E314AF4}"/>
            </a:ext>
          </a:extLst>
        </xdr:cNvPr>
        <xdr:cNvSpPr/>
      </xdr:nvSpPr>
      <xdr:spPr>
        <a:xfrm>
          <a:off x="2571750" y="14667774"/>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85</xdr:row>
      <xdr:rowOff>149134</xdr:rowOff>
    </xdr:from>
    <xdr:to>
      <xdr:col>19</xdr:col>
      <xdr:colOff>177800</xdr:colOff>
      <xdr:row>85</xdr:row>
      <xdr:rowOff>167095</xdr:rowOff>
    </xdr:to>
    <xdr:cxnSp macro="">
      <xdr:nvCxnSpPr>
        <xdr:cNvPr id="310" name="直線コネクタ 309">
          <a:extLst>
            <a:ext uri="{FF2B5EF4-FFF2-40B4-BE49-F238E27FC236}">
              <a16:creationId xmlns:a16="http://schemas.microsoft.com/office/drawing/2014/main" xmlns="" id="{9C224D7F-D37F-40B6-8976-595CAC9C6BC2}"/>
            </a:ext>
          </a:extLst>
        </xdr:cNvPr>
        <xdr:cNvCxnSpPr/>
      </xdr:nvCxnSpPr>
      <xdr:spPr>
        <a:xfrm>
          <a:off x="2626360" y="14722384"/>
          <a:ext cx="805180" cy="21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85</xdr:row>
      <xdr:rowOff>78739</xdr:rowOff>
    </xdr:from>
    <xdr:to>
      <xdr:col>10</xdr:col>
      <xdr:colOff>165100</xdr:colOff>
      <xdr:row>86</xdr:row>
      <xdr:rowOff>8889</xdr:rowOff>
    </xdr:to>
    <xdr:sp macro="" textlink="">
      <xdr:nvSpPr>
        <xdr:cNvPr id="311" name="楕円 310">
          <a:extLst>
            <a:ext uri="{FF2B5EF4-FFF2-40B4-BE49-F238E27FC236}">
              <a16:creationId xmlns:a16="http://schemas.microsoft.com/office/drawing/2014/main" xmlns="" id="{D706F118-10EF-4B9A-B641-BA4ED56E47FD}"/>
            </a:ext>
          </a:extLst>
        </xdr:cNvPr>
        <xdr:cNvSpPr/>
      </xdr:nvSpPr>
      <xdr:spPr>
        <a:xfrm>
          <a:off x="1774190" y="14651989"/>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85</xdr:row>
      <xdr:rowOff>129539</xdr:rowOff>
    </xdr:from>
    <xdr:to>
      <xdr:col>15</xdr:col>
      <xdr:colOff>50800</xdr:colOff>
      <xdr:row>85</xdr:row>
      <xdr:rowOff>149134</xdr:rowOff>
    </xdr:to>
    <xdr:cxnSp macro="">
      <xdr:nvCxnSpPr>
        <xdr:cNvPr id="312" name="直線コネクタ 311">
          <a:extLst>
            <a:ext uri="{FF2B5EF4-FFF2-40B4-BE49-F238E27FC236}">
              <a16:creationId xmlns:a16="http://schemas.microsoft.com/office/drawing/2014/main" xmlns="" id="{282B0C29-2F7F-4801-8250-FF56F896CD7F}"/>
            </a:ext>
          </a:extLst>
        </xdr:cNvPr>
        <xdr:cNvCxnSpPr/>
      </xdr:nvCxnSpPr>
      <xdr:spPr>
        <a:xfrm>
          <a:off x="1828800" y="14706599"/>
          <a:ext cx="797560" cy="15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85</xdr:row>
      <xdr:rowOff>46082</xdr:rowOff>
    </xdr:from>
    <xdr:to>
      <xdr:col>6</xdr:col>
      <xdr:colOff>38100</xdr:colOff>
      <xdr:row>85</xdr:row>
      <xdr:rowOff>147682</xdr:rowOff>
    </xdr:to>
    <xdr:sp macro="" textlink="">
      <xdr:nvSpPr>
        <xdr:cNvPr id="313" name="楕円 312">
          <a:extLst>
            <a:ext uri="{FF2B5EF4-FFF2-40B4-BE49-F238E27FC236}">
              <a16:creationId xmlns:a16="http://schemas.microsoft.com/office/drawing/2014/main" xmlns="" id="{14C880FF-627B-4D23-97A8-032F4FE5E6F6}"/>
            </a:ext>
          </a:extLst>
        </xdr:cNvPr>
        <xdr:cNvSpPr/>
      </xdr:nvSpPr>
      <xdr:spPr>
        <a:xfrm>
          <a:off x="988060" y="14621237"/>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85</xdr:row>
      <xdr:rowOff>96882</xdr:rowOff>
    </xdr:from>
    <xdr:to>
      <xdr:col>10</xdr:col>
      <xdr:colOff>114300</xdr:colOff>
      <xdr:row>85</xdr:row>
      <xdr:rowOff>129539</xdr:rowOff>
    </xdr:to>
    <xdr:cxnSp macro="">
      <xdr:nvCxnSpPr>
        <xdr:cNvPr id="314" name="直線コネクタ 313">
          <a:extLst>
            <a:ext uri="{FF2B5EF4-FFF2-40B4-BE49-F238E27FC236}">
              <a16:creationId xmlns:a16="http://schemas.microsoft.com/office/drawing/2014/main" xmlns="" id="{E871F7C2-7B47-45DD-BB68-A5E9DA006727}"/>
            </a:ext>
          </a:extLst>
        </xdr:cNvPr>
        <xdr:cNvCxnSpPr/>
      </xdr:nvCxnSpPr>
      <xdr:spPr>
        <a:xfrm>
          <a:off x="1031240" y="14666322"/>
          <a:ext cx="797560" cy="402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54808</xdr:rowOff>
    </xdr:from>
    <xdr:ext cx="405111" cy="259045"/>
    <xdr:sp macro="" textlink="">
      <xdr:nvSpPr>
        <xdr:cNvPr id="315" name="n_1aveValue【福祉施設】&#10;有形固定資産減価償却率">
          <a:extLst>
            <a:ext uri="{FF2B5EF4-FFF2-40B4-BE49-F238E27FC236}">
              <a16:creationId xmlns:a16="http://schemas.microsoft.com/office/drawing/2014/main" xmlns="" id="{05CC624E-C7F7-43D2-A70D-7BC68845CC2B}"/>
            </a:ext>
          </a:extLst>
        </xdr:cNvPr>
        <xdr:cNvSpPr txBox="1"/>
      </xdr:nvSpPr>
      <xdr:spPr>
        <a:xfrm>
          <a:off x="3239144" y="1394606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28683</xdr:rowOff>
    </xdr:from>
    <xdr:ext cx="405111" cy="259045"/>
    <xdr:sp macro="" textlink="">
      <xdr:nvSpPr>
        <xdr:cNvPr id="316" name="n_2aveValue【福祉施設】&#10;有形固定資産減価償却率">
          <a:extLst>
            <a:ext uri="{FF2B5EF4-FFF2-40B4-BE49-F238E27FC236}">
              <a16:creationId xmlns:a16="http://schemas.microsoft.com/office/drawing/2014/main" xmlns="" id="{9553B98C-392E-4FBA-AFF6-B474572EE30B}"/>
            </a:ext>
          </a:extLst>
        </xdr:cNvPr>
        <xdr:cNvSpPr txBox="1"/>
      </xdr:nvSpPr>
      <xdr:spPr>
        <a:xfrm>
          <a:off x="2439044" y="139142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7456</xdr:rowOff>
    </xdr:from>
    <xdr:ext cx="405111" cy="259045"/>
    <xdr:sp macro="" textlink="">
      <xdr:nvSpPr>
        <xdr:cNvPr id="317" name="n_3aveValue【福祉施設】&#10;有形固定資産減価償却率">
          <a:extLst>
            <a:ext uri="{FF2B5EF4-FFF2-40B4-BE49-F238E27FC236}">
              <a16:creationId xmlns:a16="http://schemas.microsoft.com/office/drawing/2014/main" xmlns="" id="{B47ACFB3-5177-4991-B29C-801D0706D9B6}"/>
            </a:ext>
          </a:extLst>
        </xdr:cNvPr>
        <xdr:cNvSpPr txBox="1"/>
      </xdr:nvSpPr>
      <xdr:spPr>
        <a:xfrm>
          <a:off x="1641484" y="138968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4190</xdr:rowOff>
    </xdr:from>
    <xdr:ext cx="405111" cy="259045"/>
    <xdr:sp macro="" textlink="">
      <xdr:nvSpPr>
        <xdr:cNvPr id="318" name="n_4aveValue【福祉施設】&#10;有形固定資産減価償却率">
          <a:extLst>
            <a:ext uri="{FF2B5EF4-FFF2-40B4-BE49-F238E27FC236}">
              <a16:creationId xmlns:a16="http://schemas.microsoft.com/office/drawing/2014/main" xmlns="" id="{E805F5C5-A20D-4FFD-9A20-BF676FD96ACC}"/>
            </a:ext>
          </a:extLst>
        </xdr:cNvPr>
        <xdr:cNvSpPr txBox="1"/>
      </xdr:nvSpPr>
      <xdr:spPr>
        <a:xfrm>
          <a:off x="855354" y="138935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86</xdr:row>
      <xdr:rowOff>37572</xdr:rowOff>
    </xdr:from>
    <xdr:ext cx="405111" cy="259045"/>
    <xdr:sp macro="" textlink="">
      <xdr:nvSpPr>
        <xdr:cNvPr id="319" name="n_1mainValue【福祉施設】&#10;有形固定資産減価償却率">
          <a:extLst>
            <a:ext uri="{FF2B5EF4-FFF2-40B4-BE49-F238E27FC236}">
              <a16:creationId xmlns:a16="http://schemas.microsoft.com/office/drawing/2014/main" xmlns="" id="{E953288A-A07B-4905-8166-10DD528366A6}"/>
            </a:ext>
          </a:extLst>
        </xdr:cNvPr>
        <xdr:cNvSpPr txBox="1"/>
      </xdr:nvSpPr>
      <xdr:spPr>
        <a:xfrm>
          <a:off x="3239144" y="14782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86</xdr:row>
      <xdr:rowOff>19611</xdr:rowOff>
    </xdr:from>
    <xdr:ext cx="405111" cy="259045"/>
    <xdr:sp macro="" textlink="">
      <xdr:nvSpPr>
        <xdr:cNvPr id="320" name="n_2mainValue【福祉施設】&#10;有形固定資産減価償却率">
          <a:extLst>
            <a:ext uri="{FF2B5EF4-FFF2-40B4-BE49-F238E27FC236}">
              <a16:creationId xmlns:a16="http://schemas.microsoft.com/office/drawing/2014/main" xmlns="" id="{52114E39-B3C8-4E9F-BADD-16C100CF28AA}"/>
            </a:ext>
          </a:extLst>
        </xdr:cNvPr>
        <xdr:cNvSpPr txBox="1"/>
      </xdr:nvSpPr>
      <xdr:spPr>
        <a:xfrm>
          <a:off x="2439044" y="147605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86</xdr:row>
      <xdr:rowOff>16</xdr:rowOff>
    </xdr:from>
    <xdr:ext cx="405111" cy="259045"/>
    <xdr:sp macro="" textlink="">
      <xdr:nvSpPr>
        <xdr:cNvPr id="321" name="n_3mainValue【福祉施設】&#10;有形固定資産減価償却率">
          <a:extLst>
            <a:ext uri="{FF2B5EF4-FFF2-40B4-BE49-F238E27FC236}">
              <a16:creationId xmlns:a16="http://schemas.microsoft.com/office/drawing/2014/main" xmlns="" id="{53EDFE47-E40D-4D66-9E42-5DD948143B78}"/>
            </a:ext>
          </a:extLst>
        </xdr:cNvPr>
        <xdr:cNvSpPr txBox="1"/>
      </xdr:nvSpPr>
      <xdr:spPr>
        <a:xfrm>
          <a:off x="1641484" y="147447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85</xdr:row>
      <xdr:rowOff>138809</xdr:rowOff>
    </xdr:from>
    <xdr:ext cx="405111" cy="259045"/>
    <xdr:sp macro="" textlink="">
      <xdr:nvSpPr>
        <xdr:cNvPr id="322" name="n_4mainValue【福祉施設】&#10;有形固定資産減価償却率">
          <a:extLst>
            <a:ext uri="{FF2B5EF4-FFF2-40B4-BE49-F238E27FC236}">
              <a16:creationId xmlns:a16="http://schemas.microsoft.com/office/drawing/2014/main" xmlns="" id="{FD70C076-9176-4477-91EB-9E873BD1534A}"/>
            </a:ext>
          </a:extLst>
        </xdr:cNvPr>
        <xdr:cNvSpPr txBox="1"/>
      </xdr:nvSpPr>
      <xdr:spPr>
        <a:xfrm>
          <a:off x="855354" y="147082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3" name="正方形/長方形 322">
          <a:extLst>
            <a:ext uri="{FF2B5EF4-FFF2-40B4-BE49-F238E27FC236}">
              <a16:creationId xmlns:a16="http://schemas.microsoft.com/office/drawing/2014/main" xmlns="" id="{25BE476A-0D72-472B-86DC-695ED86EF462}"/>
            </a:ext>
          </a:extLst>
        </xdr:cNvPr>
        <xdr:cNvSpPr/>
      </xdr:nvSpPr>
      <xdr:spPr>
        <a:xfrm>
          <a:off x="5960110" y="1181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4" name="正方形/長方形 323">
          <a:extLst>
            <a:ext uri="{FF2B5EF4-FFF2-40B4-BE49-F238E27FC236}">
              <a16:creationId xmlns:a16="http://schemas.microsoft.com/office/drawing/2014/main" xmlns="" id="{183C3AA2-73B8-4BB5-90A8-71D37B8D12EA}"/>
            </a:ext>
          </a:extLst>
        </xdr:cNvPr>
        <xdr:cNvSpPr/>
      </xdr:nvSpPr>
      <xdr:spPr>
        <a:xfrm>
          <a:off x="606044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5" name="正方形/長方形 324">
          <a:extLst>
            <a:ext uri="{FF2B5EF4-FFF2-40B4-BE49-F238E27FC236}">
              <a16:creationId xmlns:a16="http://schemas.microsoft.com/office/drawing/2014/main" xmlns="" id="{4CDA708B-EBC5-4D67-A462-025CA8315F95}"/>
            </a:ext>
          </a:extLst>
        </xdr:cNvPr>
        <xdr:cNvSpPr/>
      </xdr:nvSpPr>
      <xdr:spPr>
        <a:xfrm>
          <a:off x="606044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6" name="正方形/長方形 325">
          <a:extLst>
            <a:ext uri="{FF2B5EF4-FFF2-40B4-BE49-F238E27FC236}">
              <a16:creationId xmlns:a16="http://schemas.microsoft.com/office/drawing/2014/main" xmlns="" id="{447B54DD-C03A-4D42-8D20-CA9A0B6AD36A}"/>
            </a:ext>
          </a:extLst>
        </xdr:cNvPr>
        <xdr:cNvSpPr/>
      </xdr:nvSpPr>
      <xdr:spPr>
        <a:xfrm>
          <a:off x="69888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7" name="正方形/長方形 326">
          <a:extLst>
            <a:ext uri="{FF2B5EF4-FFF2-40B4-BE49-F238E27FC236}">
              <a16:creationId xmlns:a16="http://schemas.microsoft.com/office/drawing/2014/main" xmlns="" id="{D1753AB8-BF92-43E8-9689-F69586070E1A}"/>
            </a:ext>
          </a:extLst>
        </xdr:cNvPr>
        <xdr:cNvSpPr/>
      </xdr:nvSpPr>
      <xdr:spPr>
        <a:xfrm>
          <a:off x="69888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8" name="正方形/長方形 327">
          <a:extLst>
            <a:ext uri="{FF2B5EF4-FFF2-40B4-BE49-F238E27FC236}">
              <a16:creationId xmlns:a16="http://schemas.microsoft.com/office/drawing/2014/main" xmlns="" id="{26FFAEED-B503-4277-8437-E336DB16A549}"/>
            </a:ext>
          </a:extLst>
        </xdr:cNvPr>
        <xdr:cNvSpPr/>
      </xdr:nvSpPr>
      <xdr:spPr>
        <a:xfrm>
          <a:off x="80175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9" name="正方形/長方形 328">
          <a:extLst>
            <a:ext uri="{FF2B5EF4-FFF2-40B4-BE49-F238E27FC236}">
              <a16:creationId xmlns:a16="http://schemas.microsoft.com/office/drawing/2014/main" xmlns="" id="{59269FDA-C364-4A14-8BC0-A8C69102725C}"/>
            </a:ext>
          </a:extLst>
        </xdr:cNvPr>
        <xdr:cNvSpPr/>
      </xdr:nvSpPr>
      <xdr:spPr>
        <a:xfrm>
          <a:off x="80175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30" name="正方形/長方形 329">
          <a:extLst>
            <a:ext uri="{FF2B5EF4-FFF2-40B4-BE49-F238E27FC236}">
              <a16:creationId xmlns:a16="http://schemas.microsoft.com/office/drawing/2014/main" xmlns="" id="{3D896D5F-6AED-47EA-B279-984DF46EA6FB}"/>
            </a:ext>
          </a:extLst>
        </xdr:cNvPr>
        <xdr:cNvSpPr/>
      </xdr:nvSpPr>
      <xdr:spPr>
        <a:xfrm>
          <a:off x="5960110" y="1295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1" name="テキスト ボックス 330">
          <a:extLst>
            <a:ext uri="{FF2B5EF4-FFF2-40B4-BE49-F238E27FC236}">
              <a16:creationId xmlns:a16="http://schemas.microsoft.com/office/drawing/2014/main" xmlns="" id="{7CB367B0-0547-4D2B-AE22-F84277AF4A19}"/>
            </a:ext>
          </a:extLst>
        </xdr:cNvPr>
        <xdr:cNvSpPr txBox="1"/>
      </xdr:nvSpPr>
      <xdr:spPr>
        <a:xfrm>
          <a:off x="592201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2" name="直線コネクタ 331">
          <a:extLst>
            <a:ext uri="{FF2B5EF4-FFF2-40B4-BE49-F238E27FC236}">
              <a16:creationId xmlns:a16="http://schemas.microsoft.com/office/drawing/2014/main" xmlns="" id="{A31FC581-6380-4EC5-916B-6CA0C58472E4}"/>
            </a:ext>
          </a:extLst>
        </xdr:cNvPr>
        <xdr:cNvCxnSpPr/>
      </xdr:nvCxnSpPr>
      <xdr:spPr>
        <a:xfrm>
          <a:off x="5960110" y="1524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33" name="直線コネクタ 332">
          <a:extLst>
            <a:ext uri="{FF2B5EF4-FFF2-40B4-BE49-F238E27FC236}">
              <a16:creationId xmlns:a16="http://schemas.microsoft.com/office/drawing/2014/main" xmlns="" id="{FE0A0DD1-405D-4156-A2BA-C945DC36EB84}"/>
            </a:ext>
          </a:extLst>
        </xdr:cNvPr>
        <xdr:cNvCxnSpPr/>
      </xdr:nvCxnSpPr>
      <xdr:spPr>
        <a:xfrm>
          <a:off x="5960110" y="14859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34" name="テキスト ボックス 333">
          <a:extLst>
            <a:ext uri="{FF2B5EF4-FFF2-40B4-BE49-F238E27FC236}">
              <a16:creationId xmlns:a16="http://schemas.microsoft.com/office/drawing/2014/main" xmlns="" id="{AF313D9F-7E10-469E-849F-07EC18D713A9}"/>
            </a:ext>
          </a:extLst>
        </xdr:cNvPr>
        <xdr:cNvSpPr txBox="1"/>
      </xdr:nvSpPr>
      <xdr:spPr>
        <a:xfrm>
          <a:off x="5527221" y="1471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35" name="直線コネクタ 334">
          <a:extLst>
            <a:ext uri="{FF2B5EF4-FFF2-40B4-BE49-F238E27FC236}">
              <a16:creationId xmlns:a16="http://schemas.microsoft.com/office/drawing/2014/main" xmlns="" id="{BA2A8D18-AF33-4623-A1E5-76ADA3E32D3B}"/>
            </a:ext>
          </a:extLst>
        </xdr:cNvPr>
        <xdr:cNvCxnSpPr/>
      </xdr:nvCxnSpPr>
      <xdr:spPr>
        <a:xfrm>
          <a:off x="5960110" y="14478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36" name="テキスト ボックス 335">
          <a:extLst>
            <a:ext uri="{FF2B5EF4-FFF2-40B4-BE49-F238E27FC236}">
              <a16:creationId xmlns:a16="http://schemas.microsoft.com/office/drawing/2014/main" xmlns="" id="{175EF6D3-88EE-4B6F-84DB-5F0BA25C7B6A}"/>
            </a:ext>
          </a:extLst>
        </xdr:cNvPr>
        <xdr:cNvSpPr txBox="1"/>
      </xdr:nvSpPr>
      <xdr:spPr>
        <a:xfrm>
          <a:off x="5527221" y="14333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37" name="直線コネクタ 336">
          <a:extLst>
            <a:ext uri="{FF2B5EF4-FFF2-40B4-BE49-F238E27FC236}">
              <a16:creationId xmlns:a16="http://schemas.microsoft.com/office/drawing/2014/main" xmlns="" id="{DD731238-A78F-445B-B02C-5F8D248F1064}"/>
            </a:ext>
          </a:extLst>
        </xdr:cNvPr>
        <xdr:cNvCxnSpPr/>
      </xdr:nvCxnSpPr>
      <xdr:spPr>
        <a:xfrm>
          <a:off x="5960110" y="14097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38" name="テキスト ボックス 337">
          <a:extLst>
            <a:ext uri="{FF2B5EF4-FFF2-40B4-BE49-F238E27FC236}">
              <a16:creationId xmlns:a16="http://schemas.microsoft.com/office/drawing/2014/main" xmlns="" id="{214C6D68-CE12-4071-989C-64C252E7C98C}"/>
            </a:ext>
          </a:extLst>
        </xdr:cNvPr>
        <xdr:cNvSpPr txBox="1"/>
      </xdr:nvSpPr>
      <xdr:spPr>
        <a:xfrm>
          <a:off x="5527221" y="13952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39" name="直線コネクタ 338">
          <a:extLst>
            <a:ext uri="{FF2B5EF4-FFF2-40B4-BE49-F238E27FC236}">
              <a16:creationId xmlns:a16="http://schemas.microsoft.com/office/drawing/2014/main" xmlns="" id="{7EA63C4E-9C7E-4F90-BB05-9C11A5C6DBC4}"/>
            </a:ext>
          </a:extLst>
        </xdr:cNvPr>
        <xdr:cNvCxnSpPr/>
      </xdr:nvCxnSpPr>
      <xdr:spPr>
        <a:xfrm>
          <a:off x="5960110" y="13716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40" name="テキスト ボックス 339">
          <a:extLst>
            <a:ext uri="{FF2B5EF4-FFF2-40B4-BE49-F238E27FC236}">
              <a16:creationId xmlns:a16="http://schemas.microsoft.com/office/drawing/2014/main" xmlns="" id="{9E6DEABE-B822-4AD7-8E56-9A61A9EAE55F}"/>
            </a:ext>
          </a:extLst>
        </xdr:cNvPr>
        <xdr:cNvSpPr txBox="1"/>
      </xdr:nvSpPr>
      <xdr:spPr>
        <a:xfrm>
          <a:off x="5527221" y="13571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41" name="直線コネクタ 340">
          <a:extLst>
            <a:ext uri="{FF2B5EF4-FFF2-40B4-BE49-F238E27FC236}">
              <a16:creationId xmlns:a16="http://schemas.microsoft.com/office/drawing/2014/main" xmlns="" id="{3AE7AD55-9C58-4939-A90F-9DC5EFE5CDA9}"/>
            </a:ext>
          </a:extLst>
        </xdr:cNvPr>
        <xdr:cNvCxnSpPr/>
      </xdr:nvCxnSpPr>
      <xdr:spPr>
        <a:xfrm>
          <a:off x="5960110" y="13331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42" name="テキスト ボックス 341">
          <a:extLst>
            <a:ext uri="{FF2B5EF4-FFF2-40B4-BE49-F238E27FC236}">
              <a16:creationId xmlns:a16="http://schemas.microsoft.com/office/drawing/2014/main" xmlns="" id="{84C4FCC5-F23F-4CAF-960F-FFDA2611D477}"/>
            </a:ext>
          </a:extLst>
        </xdr:cNvPr>
        <xdr:cNvSpPr txBox="1"/>
      </xdr:nvSpPr>
      <xdr:spPr>
        <a:xfrm>
          <a:off x="5527221" y="13194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3" name="直線コネクタ 342">
          <a:extLst>
            <a:ext uri="{FF2B5EF4-FFF2-40B4-BE49-F238E27FC236}">
              <a16:creationId xmlns:a16="http://schemas.microsoft.com/office/drawing/2014/main" xmlns="" id="{0FC05A11-3CFC-4721-80F4-FBF1DE2595DB}"/>
            </a:ext>
          </a:extLst>
        </xdr:cNvPr>
        <xdr:cNvCxnSpPr/>
      </xdr:nvCxnSpPr>
      <xdr:spPr>
        <a:xfrm>
          <a:off x="5960110" y="1295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4" name="テキスト ボックス 343">
          <a:extLst>
            <a:ext uri="{FF2B5EF4-FFF2-40B4-BE49-F238E27FC236}">
              <a16:creationId xmlns:a16="http://schemas.microsoft.com/office/drawing/2014/main" xmlns="" id="{50335D4D-67F7-4AA2-A289-4675769EFFC1}"/>
            </a:ext>
          </a:extLst>
        </xdr:cNvPr>
        <xdr:cNvSpPr txBox="1"/>
      </xdr:nvSpPr>
      <xdr:spPr>
        <a:xfrm>
          <a:off x="5527221" y="1281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5" name="【福祉施設】&#10;一人当たり面積グラフ枠">
          <a:extLst>
            <a:ext uri="{FF2B5EF4-FFF2-40B4-BE49-F238E27FC236}">
              <a16:creationId xmlns:a16="http://schemas.microsoft.com/office/drawing/2014/main" xmlns="" id="{47B0322B-A823-4D0E-B0B4-E6CC8175DAE0}"/>
            </a:ext>
          </a:extLst>
        </xdr:cNvPr>
        <xdr:cNvSpPr/>
      </xdr:nvSpPr>
      <xdr:spPr>
        <a:xfrm>
          <a:off x="5960110" y="1295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138430</xdr:rowOff>
    </xdr:from>
    <xdr:to>
      <xdr:col>54</xdr:col>
      <xdr:colOff>189865</xdr:colOff>
      <xdr:row>86</xdr:row>
      <xdr:rowOff>107950</xdr:rowOff>
    </xdr:to>
    <xdr:cxnSp macro="">
      <xdr:nvCxnSpPr>
        <xdr:cNvPr id="346" name="直線コネクタ 345">
          <a:extLst>
            <a:ext uri="{FF2B5EF4-FFF2-40B4-BE49-F238E27FC236}">
              <a16:creationId xmlns:a16="http://schemas.microsoft.com/office/drawing/2014/main" xmlns="" id="{44FDC31F-35DE-4F61-B0E2-4FA60F58988B}"/>
            </a:ext>
          </a:extLst>
        </xdr:cNvPr>
        <xdr:cNvCxnSpPr/>
      </xdr:nvCxnSpPr>
      <xdr:spPr>
        <a:xfrm flipV="1">
          <a:off x="9429115" y="13507720"/>
          <a:ext cx="0" cy="13430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111777</xdr:rowOff>
    </xdr:from>
    <xdr:ext cx="469744" cy="259045"/>
    <xdr:sp macro="" textlink="">
      <xdr:nvSpPr>
        <xdr:cNvPr id="347" name="【福祉施設】&#10;一人当たり面積最小値テキスト">
          <a:extLst>
            <a:ext uri="{FF2B5EF4-FFF2-40B4-BE49-F238E27FC236}">
              <a16:creationId xmlns:a16="http://schemas.microsoft.com/office/drawing/2014/main" xmlns="" id="{87C6625F-A1F5-4582-8870-6276A94EFB37}"/>
            </a:ext>
          </a:extLst>
        </xdr:cNvPr>
        <xdr:cNvSpPr txBox="1"/>
      </xdr:nvSpPr>
      <xdr:spPr>
        <a:xfrm>
          <a:off x="9467850" y="14856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107950</xdr:rowOff>
    </xdr:from>
    <xdr:to>
      <xdr:col>55</xdr:col>
      <xdr:colOff>88900</xdr:colOff>
      <xdr:row>86</xdr:row>
      <xdr:rowOff>107950</xdr:rowOff>
    </xdr:to>
    <xdr:cxnSp macro="">
      <xdr:nvCxnSpPr>
        <xdr:cNvPr id="348" name="直線コネクタ 347">
          <a:extLst>
            <a:ext uri="{FF2B5EF4-FFF2-40B4-BE49-F238E27FC236}">
              <a16:creationId xmlns:a16="http://schemas.microsoft.com/office/drawing/2014/main" xmlns="" id="{1DE31319-D782-400C-8E7D-0BB44797A699}"/>
            </a:ext>
          </a:extLst>
        </xdr:cNvPr>
        <xdr:cNvCxnSpPr/>
      </xdr:nvCxnSpPr>
      <xdr:spPr>
        <a:xfrm>
          <a:off x="9356090" y="14850745"/>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85107</xdr:rowOff>
    </xdr:from>
    <xdr:ext cx="469744" cy="259045"/>
    <xdr:sp macro="" textlink="">
      <xdr:nvSpPr>
        <xdr:cNvPr id="349" name="【福祉施設】&#10;一人当たり面積最大値テキスト">
          <a:extLst>
            <a:ext uri="{FF2B5EF4-FFF2-40B4-BE49-F238E27FC236}">
              <a16:creationId xmlns:a16="http://schemas.microsoft.com/office/drawing/2014/main" xmlns="" id="{46BC0C78-0BC4-4E65-A6DB-866DD61430FB}"/>
            </a:ext>
          </a:extLst>
        </xdr:cNvPr>
        <xdr:cNvSpPr txBox="1"/>
      </xdr:nvSpPr>
      <xdr:spPr>
        <a:xfrm>
          <a:off x="9467850" y="132886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138430</xdr:rowOff>
    </xdr:from>
    <xdr:to>
      <xdr:col>55</xdr:col>
      <xdr:colOff>88900</xdr:colOff>
      <xdr:row>78</xdr:row>
      <xdr:rowOff>138430</xdr:rowOff>
    </xdr:to>
    <xdr:cxnSp macro="">
      <xdr:nvCxnSpPr>
        <xdr:cNvPr id="350" name="直線コネクタ 349">
          <a:extLst>
            <a:ext uri="{FF2B5EF4-FFF2-40B4-BE49-F238E27FC236}">
              <a16:creationId xmlns:a16="http://schemas.microsoft.com/office/drawing/2014/main" xmlns="" id="{EEE868F5-3D23-4F20-8C18-AF008738001F}"/>
            </a:ext>
          </a:extLst>
        </xdr:cNvPr>
        <xdr:cNvCxnSpPr/>
      </xdr:nvCxnSpPr>
      <xdr:spPr>
        <a:xfrm>
          <a:off x="9356090" y="13507720"/>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16527</xdr:rowOff>
    </xdr:from>
    <xdr:ext cx="469744" cy="259045"/>
    <xdr:sp macro="" textlink="">
      <xdr:nvSpPr>
        <xdr:cNvPr id="351" name="【福祉施設】&#10;一人当たり面積平均値テキスト">
          <a:extLst>
            <a:ext uri="{FF2B5EF4-FFF2-40B4-BE49-F238E27FC236}">
              <a16:creationId xmlns:a16="http://schemas.microsoft.com/office/drawing/2014/main" xmlns="" id="{339624C3-7EA0-461B-8998-C7A15DB8EA44}"/>
            </a:ext>
          </a:extLst>
        </xdr:cNvPr>
        <xdr:cNvSpPr txBox="1"/>
      </xdr:nvSpPr>
      <xdr:spPr>
        <a:xfrm>
          <a:off x="9467850" y="1459358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38100</xdr:rowOff>
    </xdr:from>
    <xdr:to>
      <xdr:col>55</xdr:col>
      <xdr:colOff>50800</xdr:colOff>
      <xdr:row>85</xdr:row>
      <xdr:rowOff>139700</xdr:rowOff>
    </xdr:to>
    <xdr:sp macro="" textlink="">
      <xdr:nvSpPr>
        <xdr:cNvPr id="352" name="フローチャート: 判断 351">
          <a:extLst>
            <a:ext uri="{FF2B5EF4-FFF2-40B4-BE49-F238E27FC236}">
              <a16:creationId xmlns:a16="http://schemas.microsoft.com/office/drawing/2014/main" xmlns="" id="{CD1D4CAD-645D-41DA-B0CA-D19C3169FC71}"/>
            </a:ext>
          </a:extLst>
        </xdr:cNvPr>
        <xdr:cNvSpPr/>
      </xdr:nvSpPr>
      <xdr:spPr>
        <a:xfrm>
          <a:off x="9394190" y="14611350"/>
          <a:ext cx="9017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48261</xdr:rowOff>
    </xdr:from>
    <xdr:to>
      <xdr:col>50</xdr:col>
      <xdr:colOff>165100</xdr:colOff>
      <xdr:row>85</xdr:row>
      <xdr:rowOff>149861</xdr:rowOff>
    </xdr:to>
    <xdr:sp macro="" textlink="">
      <xdr:nvSpPr>
        <xdr:cNvPr id="353" name="フローチャート: 判断 352">
          <a:extLst>
            <a:ext uri="{FF2B5EF4-FFF2-40B4-BE49-F238E27FC236}">
              <a16:creationId xmlns:a16="http://schemas.microsoft.com/office/drawing/2014/main" xmlns="" id="{E9860C3C-018A-47C8-9915-75A7D911E6EE}"/>
            </a:ext>
          </a:extLst>
        </xdr:cNvPr>
        <xdr:cNvSpPr/>
      </xdr:nvSpPr>
      <xdr:spPr>
        <a:xfrm>
          <a:off x="8632190" y="14623416"/>
          <a:ext cx="10922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46989</xdr:rowOff>
    </xdr:from>
    <xdr:to>
      <xdr:col>46</xdr:col>
      <xdr:colOff>38100</xdr:colOff>
      <xdr:row>85</xdr:row>
      <xdr:rowOff>148589</xdr:rowOff>
    </xdr:to>
    <xdr:sp macro="" textlink="">
      <xdr:nvSpPr>
        <xdr:cNvPr id="354" name="フローチャート: 判断 353">
          <a:extLst>
            <a:ext uri="{FF2B5EF4-FFF2-40B4-BE49-F238E27FC236}">
              <a16:creationId xmlns:a16="http://schemas.microsoft.com/office/drawing/2014/main" xmlns="" id="{74FE728B-1754-40B1-90DA-3F8278928712}"/>
            </a:ext>
          </a:extLst>
        </xdr:cNvPr>
        <xdr:cNvSpPr/>
      </xdr:nvSpPr>
      <xdr:spPr>
        <a:xfrm>
          <a:off x="7846060" y="14622144"/>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50800</xdr:rowOff>
    </xdr:from>
    <xdr:to>
      <xdr:col>41</xdr:col>
      <xdr:colOff>101600</xdr:colOff>
      <xdr:row>85</xdr:row>
      <xdr:rowOff>152400</xdr:rowOff>
    </xdr:to>
    <xdr:sp macro="" textlink="">
      <xdr:nvSpPr>
        <xdr:cNvPr id="355" name="フローチャート: 判断 354">
          <a:extLst>
            <a:ext uri="{FF2B5EF4-FFF2-40B4-BE49-F238E27FC236}">
              <a16:creationId xmlns:a16="http://schemas.microsoft.com/office/drawing/2014/main" xmlns="" id="{2DE5DDB7-BF8D-48A1-911D-531FAA0E28AD}"/>
            </a:ext>
          </a:extLst>
        </xdr:cNvPr>
        <xdr:cNvSpPr/>
      </xdr:nvSpPr>
      <xdr:spPr>
        <a:xfrm>
          <a:off x="7029450" y="14627860"/>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40639</xdr:rowOff>
    </xdr:from>
    <xdr:to>
      <xdr:col>36</xdr:col>
      <xdr:colOff>165100</xdr:colOff>
      <xdr:row>85</xdr:row>
      <xdr:rowOff>142239</xdr:rowOff>
    </xdr:to>
    <xdr:sp macro="" textlink="">
      <xdr:nvSpPr>
        <xdr:cNvPr id="356" name="フローチャート: 判断 355">
          <a:extLst>
            <a:ext uri="{FF2B5EF4-FFF2-40B4-BE49-F238E27FC236}">
              <a16:creationId xmlns:a16="http://schemas.microsoft.com/office/drawing/2014/main" xmlns="" id="{8CAD85A5-CBDE-4934-B4F1-ECE4B795BE65}"/>
            </a:ext>
          </a:extLst>
        </xdr:cNvPr>
        <xdr:cNvSpPr/>
      </xdr:nvSpPr>
      <xdr:spPr>
        <a:xfrm>
          <a:off x="6231890" y="14613889"/>
          <a:ext cx="10922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7" name="テキスト ボックス 356">
          <a:extLst>
            <a:ext uri="{FF2B5EF4-FFF2-40B4-BE49-F238E27FC236}">
              <a16:creationId xmlns:a16="http://schemas.microsoft.com/office/drawing/2014/main" xmlns="" id="{96B8DDF3-A7E1-4713-9189-0A70E8490DBC}"/>
            </a:ext>
          </a:extLst>
        </xdr:cNvPr>
        <xdr:cNvSpPr txBox="1"/>
      </xdr:nvSpPr>
      <xdr:spPr>
        <a:xfrm>
          <a:off x="92583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8" name="テキスト ボックス 357">
          <a:extLst>
            <a:ext uri="{FF2B5EF4-FFF2-40B4-BE49-F238E27FC236}">
              <a16:creationId xmlns:a16="http://schemas.microsoft.com/office/drawing/2014/main" xmlns="" id="{6BDFEF87-3DCA-4418-8886-3E3E8E280A79}"/>
            </a:ext>
          </a:extLst>
        </xdr:cNvPr>
        <xdr:cNvSpPr txBox="1"/>
      </xdr:nvSpPr>
      <xdr:spPr>
        <a:xfrm>
          <a:off x="85153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9" name="テキスト ボックス 358">
          <a:extLst>
            <a:ext uri="{FF2B5EF4-FFF2-40B4-BE49-F238E27FC236}">
              <a16:creationId xmlns:a16="http://schemas.microsoft.com/office/drawing/2014/main" xmlns="" id="{B81FEDE3-8E51-41F0-A69E-8C28BC2D106D}"/>
            </a:ext>
          </a:extLst>
        </xdr:cNvPr>
        <xdr:cNvSpPr txBox="1"/>
      </xdr:nvSpPr>
      <xdr:spPr>
        <a:xfrm>
          <a:off x="77177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60" name="テキスト ボックス 359">
          <a:extLst>
            <a:ext uri="{FF2B5EF4-FFF2-40B4-BE49-F238E27FC236}">
              <a16:creationId xmlns:a16="http://schemas.microsoft.com/office/drawing/2014/main" xmlns="" id="{D94F98A3-6060-44A2-A2C6-80378490D501}"/>
            </a:ext>
          </a:extLst>
        </xdr:cNvPr>
        <xdr:cNvSpPr txBox="1"/>
      </xdr:nvSpPr>
      <xdr:spPr>
        <a:xfrm>
          <a:off x="69126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1" name="テキスト ボックス 360">
          <a:extLst>
            <a:ext uri="{FF2B5EF4-FFF2-40B4-BE49-F238E27FC236}">
              <a16:creationId xmlns:a16="http://schemas.microsoft.com/office/drawing/2014/main" xmlns="" id="{2C58254A-8878-42DF-BA59-3CBC05C2444A}"/>
            </a:ext>
          </a:extLst>
        </xdr:cNvPr>
        <xdr:cNvSpPr txBox="1"/>
      </xdr:nvSpPr>
      <xdr:spPr>
        <a:xfrm>
          <a:off x="61150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6350</xdr:rowOff>
    </xdr:from>
    <xdr:to>
      <xdr:col>55</xdr:col>
      <xdr:colOff>50800</xdr:colOff>
      <xdr:row>85</xdr:row>
      <xdr:rowOff>107950</xdr:rowOff>
    </xdr:to>
    <xdr:sp macro="" textlink="">
      <xdr:nvSpPr>
        <xdr:cNvPr id="362" name="楕円 361">
          <a:extLst>
            <a:ext uri="{FF2B5EF4-FFF2-40B4-BE49-F238E27FC236}">
              <a16:creationId xmlns:a16="http://schemas.microsoft.com/office/drawing/2014/main" xmlns="" id="{F7012EFF-1457-42F4-9D75-9CC0C71D3F78}"/>
            </a:ext>
          </a:extLst>
        </xdr:cNvPr>
        <xdr:cNvSpPr/>
      </xdr:nvSpPr>
      <xdr:spPr>
        <a:xfrm>
          <a:off x="9394190" y="14581505"/>
          <a:ext cx="9017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29227</xdr:rowOff>
    </xdr:from>
    <xdr:ext cx="469744" cy="259045"/>
    <xdr:sp macro="" textlink="">
      <xdr:nvSpPr>
        <xdr:cNvPr id="363" name="【福祉施設】&#10;一人当たり面積該当値テキスト">
          <a:extLst>
            <a:ext uri="{FF2B5EF4-FFF2-40B4-BE49-F238E27FC236}">
              <a16:creationId xmlns:a16="http://schemas.microsoft.com/office/drawing/2014/main" xmlns="" id="{96205685-042B-4A2E-A0FC-C70AA4511ED1}"/>
            </a:ext>
          </a:extLst>
        </xdr:cNvPr>
        <xdr:cNvSpPr txBox="1"/>
      </xdr:nvSpPr>
      <xdr:spPr>
        <a:xfrm>
          <a:off x="9467850" y="144291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21589</xdr:rowOff>
    </xdr:from>
    <xdr:to>
      <xdr:col>50</xdr:col>
      <xdr:colOff>165100</xdr:colOff>
      <xdr:row>85</xdr:row>
      <xdr:rowOff>123189</xdr:rowOff>
    </xdr:to>
    <xdr:sp macro="" textlink="">
      <xdr:nvSpPr>
        <xdr:cNvPr id="364" name="楕円 363">
          <a:extLst>
            <a:ext uri="{FF2B5EF4-FFF2-40B4-BE49-F238E27FC236}">
              <a16:creationId xmlns:a16="http://schemas.microsoft.com/office/drawing/2014/main" xmlns="" id="{384B7EFB-A41B-4E9A-A116-E15D7CB2BBEE}"/>
            </a:ext>
          </a:extLst>
        </xdr:cNvPr>
        <xdr:cNvSpPr/>
      </xdr:nvSpPr>
      <xdr:spPr>
        <a:xfrm>
          <a:off x="8632190" y="14591029"/>
          <a:ext cx="10922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57150</xdr:rowOff>
    </xdr:from>
    <xdr:to>
      <xdr:col>55</xdr:col>
      <xdr:colOff>0</xdr:colOff>
      <xdr:row>85</xdr:row>
      <xdr:rowOff>72389</xdr:rowOff>
    </xdr:to>
    <xdr:cxnSp macro="">
      <xdr:nvCxnSpPr>
        <xdr:cNvPr id="365" name="直線コネクタ 364">
          <a:extLst>
            <a:ext uri="{FF2B5EF4-FFF2-40B4-BE49-F238E27FC236}">
              <a16:creationId xmlns:a16="http://schemas.microsoft.com/office/drawing/2014/main" xmlns="" id="{B55F1BFC-D0B2-4B29-BE07-B563DECFE5B6}"/>
            </a:ext>
          </a:extLst>
        </xdr:cNvPr>
        <xdr:cNvCxnSpPr/>
      </xdr:nvCxnSpPr>
      <xdr:spPr>
        <a:xfrm flipV="1">
          <a:off x="8686800" y="14626590"/>
          <a:ext cx="742950" cy="17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13970</xdr:rowOff>
    </xdr:from>
    <xdr:to>
      <xdr:col>46</xdr:col>
      <xdr:colOff>38100</xdr:colOff>
      <xdr:row>85</xdr:row>
      <xdr:rowOff>115570</xdr:rowOff>
    </xdr:to>
    <xdr:sp macro="" textlink="">
      <xdr:nvSpPr>
        <xdr:cNvPr id="366" name="楕円 365">
          <a:extLst>
            <a:ext uri="{FF2B5EF4-FFF2-40B4-BE49-F238E27FC236}">
              <a16:creationId xmlns:a16="http://schemas.microsoft.com/office/drawing/2014/main" xmlns="" id="{B054B452-0672-41E1-B516-950163B40A9A}"/>
            </a:ext>
          </a:extLst>
        </xdr:cNvPr>
        <xdr:cNvSpPr/>
      </xdr:nvSpPr>
      <xdr:spPr>
        <a:xfrm>
          <a:off x="7846060" y="14591030"/>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64770</xdr:rowOff>
    </xdr:from>
    <xdr:to>
      <xdr:col>50</xdr:col>
      <xdr:colOff>114300</xdr:colOff>
      <xdr:row>85</xdr:row>
      <xdr:rowOff>72389</xdr:rowOff>
    </xdr:to>
    <xdr:cxnSp macro="">
      <xdr:nvCxnSpPr>
        <xdr:cNvPr id="367" name="直線コネクタ 366">
          <a:extLst>
            <a:ext uri="{FF2B5EF4-FFF2-40B4-BE49-F238E27FC236}">
              <a16:creationId xmlns:a16="http://schemas.microsoft.com/office/drawing/2014/main" xmlns="" id="{5937AAAC-4E89-4D3C-85DA-D90D969FA6C5}"/>
            </a:ext>
          </a:extLst>
        </xdr:cNvPr>
        <xdr:cNvCxnSpPr/>
      </xdr:nvCxnSpPr>
      <xdr:spPr>
        <a:xfrm>
          <a:off x="7889240" y="14636115"/>
          <a:ext cx="79756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16511</xdr:rowOff>
    </xdr:from>
    <xdr:to>
      <xdr:col>41</xdr:col>
      <xdr:colOff>101600</xdr:colOff>
      <xdr:row>85</xdr:row>
      <xdr:rowOff>118111</xdr:rowOff>
    </xdr:to>
    <xdr:sp macro="" textlink="">
      <xdr:nvSpPr>
        <xdr:cNvPr id="368" name="楕円 367">
          <a:extLst>
            <a:ext uri="{FF2B5EF4-FFF2-40B4-BE49-F238E27FC236}">
              <a16:creationId xmlns:a16="http://schemas.microsoft.com/office/drawing/2014/main" xmlns="" id="{A422B0E6-81FB-4054-9DDE-D9C96F666207}"/>
            </a:ext>
          </a:extLst>
        </xdr:cNvPr>
        <xdr:cNvSpPr/>
      </xdr:nvSpPr>
      <xdr:spPr>
        <a:xfrm>
          <a:off x="7029450" y="14593571"/>
          <a:ext cx="97790"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64770</xdr:rowOff>
    </xdr:from>
    <xdr:to>
      <xdr:col>45</xdr:col>
      <xdr:colOff>177800</xdr:colOff>
      <xdr:row>85</xdr:row>
      <xdr:rowOff>67311</xdr:rowOff>
    </xdr:to>
    <xdr:cxnSp macro="">
      <xdr:nvCxnSpPr>
        <xdr:cNvPr id="369" name="直線コネクタ 368">
          <a:extLst>
            <a:ext uri="{FF2B5EF4-FFF2-40B4-BE49-F238E27FC236}">
              <a16:creationId xmlns:a16="http://schemas.microsoft.com/office/drawing/2014/main" xmlns="" id="{DC2F9864-1AB9-4F5A-9A3F-BB72F6EF29FC}"/>
            </a:ext>
          </a:extLst>
        </xdr:cNvPr>
        <xdr:cNvCxnSpPr/>
      </xdr:nvCxnSpPr>
      <xdr:spPr>
        <a:xfrm flipV="1">
          <a:off x="7084060" y="14636115"/>
          <a:ext cx="805180" cy="25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20320</xdr:rowOff>
    </xdr:from>
    <xdr:to>
      <xdr:col>36</xdr:col>
      <xdr:colOff>165100</xdr:colOff>
      <xdr:row>85</xdr:row>
      <xdr:rowOff>121920</xdr:rowOff>
    </xdr:to>
    <xdr:sp macro="" textlink="">
      <xdr:nvSpPr>
        <xdr:cNvPr id="370" name="楕円 369">
          <a:extLst>
            <a:ext uri="{FF2B5EF4-FFF2-40B4-BE49-F238E27FC236}">
              <a16:creationId xmlns:a16="http://schemas.microsoft.com/office/drawing/2014/main" xmlns="" id="{4501965E-66D0-4677-8085-B141616A1175}"/>
            </a:ext>
          </a:extLst>
        </xdr:cNvPr>
        <xdr:cNvSpPr/>
      </xdr:nvSpPr>
      <xdr:spPr>
        <a:xfrm>
          <a:off x="6231890" y="14589760"/>
          <a:ext cx="10922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67311</xdr:rowOff>
    </xdr:from>
    <xdr:to>
      <xdr:col>41</xdr:col>
      <xdr:colOff>50800</xdr:colOff>
      <xdr:row>85</xdr:row>
      <xdr:rowOff>71120</xdr:rowOff>
    </xdr:to>
    <xdr:cxnSp macro="">
      <xdr:nvCxnSpPr>
        <xdr:cNvPr id="371" name="直線コネクタ 370">
          <a:extLst>
            <a:ext uri="{FF2B5EF4-FFF2-40B4-BE49-F238E27FC236}">
              <a16:creationId xmlns:a16="http://schemas.microsoft.com/office/drawing/2014/main" xmlns="" id="{3D1C61EF-0D80-4423-B9DE-6665F5579280}"/>
            </a:ext>
          </a:extLst>
        </xdr:cNvPr>
        <xdr:cNvCxnSpPr/>
      </xdr:nvCxnSpPr>
      <xdr:spPr>
        <a:xfrm flipV="1">
          <a:off x="6286500" y="14638656"/>
          <a:ext cx="797560" cy="3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140988</xdr:rowOff>
    </xdr:from>
    <xdr:ext cx="469744" cy="259045"/>
    <xdr:sp macro="" textlink="">
      <xdr:nvSpPr>
        <xdr:cNvPr id="372" name="n_1aveValue【福祉施設】&#10;一人当たり面積">
          <a:extLst>
            <a:ext uri="{FF2B5EF4-FFF2-40B4-BE49-F238E27FC236}">
              <a16:creationId xmlns:a16="http://schemas.microsoft.com/office/drawing/2014/main" xmlns="" id="{F9810185-8BD0-457C-859C-402557A06FDC}"/>
            </a:ext>
          </a:extLst>
        </xdr:cNvPr>
        <xdr:cNvSpPr txBox="1"/>
      </xdr:nvSpPr>
      <xdr:spPr>
        <a:xfrm>
          <a:off x="8454467" y="147123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139716</xdr:rowOff>
    </xdr:from>
    <xdr:ext cx="469744" cy="259045"/>
    <xdr:sp macro="" textlink="">
      <xdr:nvSpPr>
        <xdr:cNvPr id="373" name="n_2aveValue【福祉施設】&#10;一人当たり面積">
          <a:extLst>
            <a:ext uri="{FF2B5EF4-FFF2-40B4-BE49-F238E27FC236}">
              <a16:creationId xmlns:a16="http://schemas.microsoft.com/office/drawing/2014/main" xmlns="" id="{E8A2EB24-A100-4790-AB6B-03D788CEBF1A}"/>
            </a:ext>
          </a:extLst>
        </xdr:cNvPr>
        <xdr:cNvSpPr txBox="1"/>
      </xdr:nvSpPr>
      <xdr:spPr>
        <a:xfrm>
          <a:off x="7673417" y="14709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143527</xdr:rowOff>
    </xdr:from>
    <xdr:ext cx="469744" cy="259045"/>
    <xdr:sp macro="" textlink="">
      <xdr:nvSpPr>
        <xdr:cNvPr id="374" name="n_3aveValue【福祉施設】&#10;一人当たり面積">
          <a:extLst>
            <a:ext uri="{FF2B5EF4-FFF2-40B4-BE49-F238E27FC236}">
              <a16:creationId xmlns:a16="http://schemas.microsoft.com/office/drawing/2014/main" xmlns="" id="{A68BA2B9-6FDE-4BBD-9DED-37BEC91B8F1C}"/>
            </a:ext>
          </a:extLst>
        </xdr:cNvPr>
        <xdr:cNvSpPr txBox="1"/>
      </xdr:nvSpPr>
      <xdr:spPr>
        <a:xfrm>
          <a:off x="6866332" y="147148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133366</xdr:rowOff>
    </xdr:from>
    <xdr:ext cx="469744" cy="259045"/>
    <xdr:sp macro="" textlink="">
      <xdr:nvSpPr>
        <xdr:cNvPr id="375" name="n_4aveValue【福祉施設】&#10;一人当たり面積">
          <a:extLst>
            <a:ext uri="{FF2B5EF4-FFF2-40B4-BE49-F238E27FC236}">
              <a16:creationId xmlns:a16="http://schemas.microsoft.com/office/drawing/2014/main" xmlns="" id="{07066223-A016-4856-BA3E-6B409CB3970F}"/>
            </a:ext>
          </a:extLst>
        </xdr:cNvPr>
        <xdr:cNvSpPr txBox="1"/>
      </xdr:nvSpPr>
      <xdr:spPr>
        <a:xfrm>
          <a:off x="6068772" y="147028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83</xdr:row>
      <xdr:rowOff>139716</xdr:rowOff>
    </xdr:from>
    <xdr:ext cx="469744" cy="259045"/>
    <xdr:sp macro="" textlink="">
      <xdr:nvSpPr>
        <xdr:cNvPr id="376" name="n_1mainValue【福祉施設】&#10;一人当たり面積">
          <a:extLst>
            <a:ext uri="{FF2B5EF4-FFF2-40B4-BE49-F238E27FC236}">
              <a16:creationId xmlns:a16="http://schemas.microsoft.com/office/drawing/2014/main" xmlns="" id="{8408A3E5-5D4C-4707-A770-A5D4A7D72F71}"/>
            </a:ext>
          </a:extLst>
        </xdr:cNvPr>
        <xdr:cNvSpPr txBox="1"/>
      </xdr:nvSpPr>
      <xdr:spPr>
        <a:xfrm>
          <a:off x="8454467" y="14366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132097</xdr:rowOff>
    </xdr:from>
    <xdr:ext cx="469744" cy="259045"/>
    <xdr:sp macro="" textlink="">
      <xdr:nvSpPr>
        <xdr:cNvPr id="377" name="n_2mainValue【福祉施設】&#10;一人当たり面積">
          <a:extLst>
            <a:ext uri="{FF2B5EF4-FFF2-40B4-BE49-F238E27FC236}">
              <a16:creationId xmlns:a16="http://schemas.microsoft.com/office/drawing/2014/main" xmlns="" id="{284EF47A-6D7F-40C4-9327-BE418BAAE74E}"/>
            </a:ext>
          </a:extLst>
        </xdr:cNvPr>
        <xdr:cNvSpPr txBox="1"/>
      </xdr:nvSpPr>
      <xdr:spPr>
        <a:xfrm>
          <a:off x="7673417" y="14366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134638</xdr:rowOff>
    </xdr:from>
    <xdr:ext cx="469744" cy="259045"/>
    <xdr:sp macro="" textlink="">
      <xdr:nvSpPr>
        <xdr:cNvPr id="378" name="n_3mainValue【福祉施設】&#10;一人当たり面積">
          <a:extLst>
            <a:ext uri="{FF2B5EF4-FFF2-40B4-BE49-F238E27FC236}">
              <a16:creationId xmlns:a16="http://schemas.microsoft.com/office/drawing/2014/main" xmlns="" id="{DFD023AD-37D1-4027-9C0C-4999A295F7E2}"/>
            </a:ext>
          </a:extLst>
        </xdr:cNvPr>
        <xdr:cNvSpPr txBox="1"/>
      </xdr:nvSpPr>
      <xdr:spPr>
        <a:xfrm>
          <a:off x="6866332" y="143611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138447</xdr:rowOff>
    </xdr:from>
    <xdr:ext cx="469744" cy="259045"/>
    <xdr:sp macro="" textlink="">
      <xdr:nvSpPr>
        <xdr:cNvPr id="379" name="n_4mainValue【福祉施設】&#10;一人当たり面積">
          <a:extLst>
            <a:ext uri="{FF2B5EF4-FFF2-40B4-BE49-F238E27FC236}">
              <a16:creationId xmlns:a16="http://schemas.microsoft.com/office/drawing/2014/main" xmlns="" id="{AB560CC4-D740-4979-8C0B-BA0E0C1F9B1D}"/>
            </a:ext>
          </a:extLst>
        </xdr:cNvPr>
        <xdr:cNvSpPr txBox="1"/>
      </xdr:nvSpPr>
      <xdr:spPr>
        <a:xfrm>
          <a:off x="6068772" y="143649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80" name="正方形/長方形 379">
          <a:extLst>
            <a:ext uri="{FF2B5EF4-FFF2-40B4-BE49-F238E27FC236}">
              <a16:creationId xmlns:a16="http://schemas.microsoft.com/office/drawing/2014/main" xmlns="" id="{AE0C8CC3-64F2-49C9-8DCB-481DE39F6A47}"/>
            </a:ext>
          </a:extLst>
        </xdr:cNvPr>
        <xdr:cNvSpPr/>
      </xdr:nvSpPr>
      <xdr:spPr>
        <a:xfrm>
          <a:off x="685800" y="1561719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1" name="正方形/長方形 380">
          <a:extLst>
            <a:ext uri="{FF2B5EF4-FFF2-40B4-BE49-F238E27FC236}">
              <a16:creationId xmlns:a16="http://schemas.microsoft.com/office/drawing/2014/main" xmlns="" id="{F366258C-DAD0-4E52-BCE0-F6885711FA9B}"/>
            </a:ext>
          </a:extLst>
        </xdr:cNvPr>
        <xdr:cNvSpPr/>
      </xdr:nvSpPr>
      <xdr:spPr>
        <a:xfrm>
          <a:off x="8166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2" name="正方形/長方形 381">
          <a:extLst>
            <a:ext uri="{FF2B5EF4-FFF2-40B4-BE49-F238E27FC236}">
              <a16:creationId xmlns:a16="http://schemas.microsoft.com/office/drawing/2014/main" xmlns="" id="{DA098095-EEC5-4DC8-B626-F4BC3C3EA1CC}"/>
            </a:ext>
          </a:extLst>
        </xdr:cNvPr>
        <xdr:cNvSpPr/>
      </xdr:nvSpPr>
      <xdr:spPr>
        <a:xfrm>
          <a:off x="8166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3" name="正方形/長方形 382">
          <a:extLst>
            <a:ext uri="{FF2B5EF4-FFF2-40B4-BE49-F238E27FC236}">
              <a16:creationId xmlns:a16="http://schemas.microsoft.com/office/drawing/2014/main" xmlns="" id="{BE1D85FD-D3CD-4E61-9BB7-012ACF764027}"/>
            </a:ext>
          </a:extLst>
        </xdr:cNvPr>
        <xdr:cNvSpPr/>
      </xdr:nvSpPr>
      <xdr:spPr>
        <a:xfrm>
          <a:off x="17145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4" name="正方形/長方形 383">
          <a:extLst>
            <a:ext uri="{FF2B5EF4-FFF2-40B4-BE49-F238E27FC236}">
              <a16:creationId xmlns:a16="http://schemas.microsoft.com/office/drawing/2014/main" xmlns="" id="{FFFD1939-11F6-48FD-BF34-56A676A70EC6}"/>
            </a:ext>
          </a:extLst>
        </xdr:cNvPr>
        <xdr:cNvSpPr/>
      </xdr:nvSpPr>
      <xdr:spPr>
        <a:xfrm>
          <a:off x="17145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5" name="正方形/長方形 384">
          <a:extLst>
            <a:ext uri="{FF2B5EF4-FFF2-40B4-BE49-F238E27FC236}">
              <a16:creationId xmlns:a16="http://schemas.microsoft.com/office/drawing/2014/main" xmlns="" id="{86274A53-F45C-4CE3-9F18-307B67A632A5}"/>
            </a:ext>
          </a:extLst>
        </xdr:cNvPr>
        <xdr:cNvSpPr/>
      </xdr:nvSpPr>
      <xdr:spPr>
        <a:xfrm>
          <a:off x="27432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6" name="正方形/長方形 385">
          <a:extLst>
            <a:ext uri="{FF2B5EF4-FFF2-40B4-BE49-F238E27FC236}">
              <a16:creationId xmlns:a16="http://schemas.microsoft.com/office/drawing/2014/main" xmlns="" id="{E10DFECA-C859-4602-AE03-80B80A511BCB}"/>
            </a:ext>
          </a:extLst>
        </xdr:cNvPr>
        <xdr:cNvSpPr/>
      </xdr:nvSpPr>
      <xdr:spPr>
        <a:xfrm>
          <a:off x="27432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7" name="正方形/長方形 386">
          <a:extLst>
            <a:ext uri="{FF2B5EF4-FFF2-40B4-BE49-F238E27FC236}">
              <a16:creationId xmlns:a16="http://schemas.microsoft.com/office/drawing/2014/main" xmlns="" id="{1A561D5E-A574-4B9A-A9D7-17A92E9EFA99}"/>
            </a:ext>
          </a:extLst>
        </xdr:cNvPr>
        <xdr:cNvSpPr/>
      </xdr:nvSpPr>
      <xdr:spPr>
        <a:xfrm>
          <a:off x="685800" y="1676019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8" name="テキスト ボックス 387">
          <a:extLst>
            <a:ext uri="{FF2B5EF4-FFF2-40B4-BE49-F238E27FC236}">
              <a16:creationId xmlns:a16="http://schemas.microsoft.com/office/drawing/2014/main" xmlns="" id="{B1A18775-2334-4514-9C8D-B9DBB522C024}"/>
            </a:ext>
          </a:extLst>
        </xdr:cNvPr>
        <xdr:cNvSpPr txBox="1"/>
      </xdr:nvSpPr>
      <xdr:spPr>
        <a:xfrm>
          <a:off x="66675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9" name="直線コネクタ 388">
          <a:extLst>
            <a:ext uri="{FF2B5EF4-FFF2-40B4-BE49-F238E27FC236}">
              <a16:creationId xmlns:a16="http://schemas.microsoft.com/office/drawing/2014/main" xmlns="" id="{BEB6E4F5-B9DA-4338-BB1D-92CC00328581}"/>
            </a:ext>
          </a:extLst>
        </xdr:cNvPr>
        <xdr:cNvCxnSpPr/>
      </xdr:nvCxnSpPr>
      <xdr:spPr>
        <a:xfrm>
          <a:off x="685800" y="19046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90" name="テキスト ボックス 389">
          <a:extLst>
            <a:ext uri="{FF2B5EF4-FFF2-40B4-BE49-F238E27FC236}">
              <a16:creationId xmlns:a16="http://schemas.microsoft.com/office/drawing/2014/main" xmlns="" id="{DA554786-2580-4827-A38B-AD62A4E38D3B}"/>
            </a:ext>
          </a:extLst>
        </xdr:cNvPr>
        <xdr:cNvSpPr txBox="1"/>
      </xdr:nvSpPr>
      <xdr:spPr>
        <a:xfrm>
          <a:off x="273866" y="1890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91" name="直線コネクタ 390">
          <a:extLst>
            <a:ext uri="{FF2B5EF4-FFF2-40B4-BE49-F238E27FC236}">
              <a16:creationId xmlns:a16="http://schemas.microsoft.com/office/drawing/2014/main" xmlns="" id="{BF442DC7-02EA-4604-93D1-F624A2E2832C}"/>
            </a:ext>
          </a:extLst>
        </xdr:cNvPr>
        <xdr:cNvCxnSpPr/>
      </xdr:nvCxnSpPr>
      <xdr:spPr>
        <a:xfrm>
          <a:off x="685800" y="187234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92" name="テキスト ボックス 391">
          <a:extLst>
            <a:ext uri="{FF2B5EF4-FFF2-40B4-BE49-F238E27FC236}">
              <a16:creationId xmlns:a16="http://schemas.microsoft.com/office/drawing/2014/main" xmlns="" id="{A5CC05C7-CC35-492A-8DB9-244F35FAD76D}"/>
            </a:ext>
          </a:extLst>
        </xdr:cNvPr>
        <xdr:cNvSpPr txBox="1"/>
      </xdr:nvSpPr>
      <xdr:spPr>
        <a:xfrm>
          <a:off x="273866" y="1857739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93" name="直線コネクタ 392">
          <a:extLst>
            <a:ext uri="{FF2B5EF4-FFF2-40B4-BE49-F238E27FC236}">
              <a16:creationId xmlns:a16="http://schemas.microsoft.com/office/drawing/2014/main" xmlns="" id="{B12E80A6-2006-4920-83F4-33C4B023AE4A}"/>
            </a:ext>
          </a:extLst>
        </xdr:cNvPr>
        <xdr:cNvCxnSpPr/>
      </xdr:nvCxnSpPr>
      <xdr:spPr>
        <a:xfrm>
          <a:off x="685800" y="1840066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94" name="テキスト ボックス 393">
          <a:extLst>
            <a:ext uri="{FF2B5EF4-FFF2-40B4-BE49-F238E27FC236}">
              <a16:creationId xmlns:a16="http://schemas.microsoft.com/office/drawing/2014/main" xmlns="" id="{05FA4F25-F48A-41CF-8A36-40DFC987B9FA}"/>
            </a:ext>
          </a:extLst>
        </xdr:cNvPr>
        <xdr:cNvSpPr txBox="1"/>
      </xdr:nvSpPr>
      <xdr:spPr>
        <a:xfrm>
          <a:off x="343701" y="1825653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95" name="直線コネクタ 394">
          <a:extLst>
            <a:ext uri="{FF2B5EF4-FFF2-40B4-BE49-F238E27FC236}">
              <a16:creationId xmlns:a16="http://schemas.microsoft.com/office/drawing/2014/main" xmlns="" id="{0963717F-EDCB-42AA-97DA-AF494A83F346}"/>
            </a:ext>
          </a:extLst>
        </xdr:cNvPr>
        <xdr:cNvCxnSpPr/>
      </xdr:nvCxnSpPr>
      <xdr:spPr>
        <a:xfrm>
          <a:off x="685800" y="1806838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96" name="テキスト ボックス 395">
          <a:extLst>
            <a:ext uri="{FF2B5EF4-FFF2-40B4-BE49-F238E27FC236}">
              <a16:creationId xmlns:a16="http://schemas.microsoft.com/office/drawing/2014/main" xmlns="" id="{B9049E82-B122-48AA-A820-C9F0BFF7F459}"/>
            </a:ext>
          </a:extLst>
        </xdr:cNvPr>
        <xdr:cNvSpPr txBox="1"/>
      </xdr:nvSpPr>
      <xdr:spPr>
        <a:xfrm>
          <a:off x="343701" y="1792425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97" name="直線コネクタ 396">
          <a:extLst>
            <a:ext uri="{FF2B5EF4-FFF2-40B4-BE49-F238E27FC236}">
              <a16:creationId xmlns:a16="http://schemas.microsoft.com/office/drawing/2014/main" xmlns="" id="{77D3D3EB-15B2-4A5E-8091-14D1D497A475}"/>
            </a:ext>
          </a:extLst>
        </xdr:cNvPr>
        <xdr:cNvCxnSpPr/>
      </xdr:nvCxnSpPr>
      <xdr:spPr>
        <a:xfrm>
          <a:off x="685800" y="1774561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98" name="テキスト ボックス 397">
          <a:extLst>
            <a:ext uri="{FF2B5EF4-FFF2-40B4-BE49-F238E27FC236}">
              <a16:creationId xmlns:a16="http://schemas.microsoft.com/office/drawing/2014/main" xmlns="" id="{184447C6-76C6-43B2-B457-9350D49CF191}"/>
            </a:ext>
          </a:extLst>
        </xdr:cNvPr>
        <xdr:cNvSpPr txBox="1"/>
      </xdr:nvSpPr>
      <xdr:spPr>
        <a:xfrm>
          <a:off x="34370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99" name="直線コネクタ 398">
          <a:extLst>
            <a:ext uri="{FF2B5EF4-FFF2-40B4-BE49-F238E27FC236}">
              <a16:creationId xmlns:a16="http://schemas.microsoft.com/office/drawing/2014/main" xmlns="" id="{2E2DDB39-BF50-4CF3-81CD-2C2369D912D6}"/>
            </a:ext>
          </a:extLst>
        </xdr:cNvPr>
        <xdr:cNvCxnSpPr/>
      </xdr:nvCxnSpPr>
      <xdr:spPr>
        <a:xfrm>
          <a:off x="685800" y="1741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400" name="テキスト ボックス 399">
          <a:extLst>
            <a:ext uri="{FF2B5EF4-FFF2-40B4-BE49-F238E27FC236}">
              <a16:creationId xmlns:a16="http://schemas.microsoft.com/office/drawing/2014/main" xmlns="" id="{0CD5FE54-D98F-4D09-AB22-F942ADD553C9}"/>
            </a:ext>
          </a:extLst>
        </xdr:cNvPr>
        <xdr:cNvSpPr txBox="1"/>
      </xdr:nvSpPr>
      <xdr:spPr>
        <a:xfrm>
          <a:off x="343701" y="1727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401" name="直線コネクタ 400">
          <a:extLst>
            <a:ext uri="{FF2B5EF4-FFF2-40B4-BE49-F238E27FC236}">
              <a16:creationId xmlns:a16="http://schemas.microsoft.com/office/drawing/2014/main" xmlns="" id="{CF9B0E9B-61E4-400D-971A-41E70DC2A22A}"/>
            </a:ext>
          </a:extLst>
        </xdr:cNvPr>
        <xdr:cNvCxnSpPr/>
      </xdr:nvCxnSpPr>
      <xdr:spPr>
        <a:xfrm>
          <a:off x="685800" y="170905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402" name="テキスト ボックス 401">
          <a:extLst>
            <a:ext uri="{FF2B5EF4-FFF2-40B4-BE49-F238E27FC236}">
              <a16:creationId xmlns:a16="http://schemas.microsoft.com/office/drawing/2014/main" xmlns="" id="{F84B2877-8A6C-4F30-8715-567F5EB69A04}"/>
            </a:ext>
          </a:extLst>
        </xdr:cNvPr>
        <xdr:cNvSpPr txBox="1"/>
      </xdr:nvSpPr>
      <xdr:spPr>
        <a:xfrm>
          <a:off x="386866" y="16946443"/>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403" name="直線コネクタ 402">
          <a:extLst>
            <a:ext uri="{FF2B5EF4-FFF2-40B4-BE49-F238E27FC236}">
              <a16:creationId xmlns:a16="http://schemas.microsoft.com/office/drawing/2014/main" xmlns="" id="{026D73A2-F489-406E-BDC9-ED5D9408E711}"/>
            </a:ext>
          </a:extLst>
        </xdr:cNvPr>
        <xdr:cNvCxnSpPr/>
      </xdr:nvCxnSpPr>
      <xdr:spPr>
        <a:xfrm>
          <a:off x="685800" y="1676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404" name="【市民会館】&#10;有形固定資産減価償却率グラフ枠">
          <a:extLst>
            <a:ext uri="{FF2B5EF4-FFF2-40B4-BE49-F238E27FC236}">
              <a16:creationId xmlns:a16="http://schemas.microsoft.com/office/drawing/2014/main" xmlns="" id="{45B1BE0C-75DB-448D-A9B2-CA5ACA4CE6A6}"/>
            </a:ext>
          </a:extLst>
        </xdr:cNvPr>
        <xdr:cNvSpPr/>
      </xdr:nvSpPr>
      <xdr:spPr>
        <a:xfrm>
          <a:off x="685800" y="1676019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99</xdr:row>
      <xdr:rowOff>149679</xdr:rowOff>
    </xdr:from>
    <xdr:to>
      <xdr:col>24</xdr:col>
      <xdr:colOff>62865</xdr:colOff>
      <xdr:row>109</xdr:row>
      <xdr:rowOff>35379</xdr:rowOff>
    </xdr:to>
    <xdr:cxnSp macro="">
      <xdr:nvCxnSpPr>
        <xdr:cNvPr id="405" name="直線コネクタ 404">
          <a:extLst>
            <a:ext uri="{FF2B5EF4-FFF2-40B4-BE49-F238E27FC236}">
              <a16:creationId xmlns:a16="http://schemas.microsoft.com/office/drawing/2014/main" xmlns="" id="{B0704AC0-688A-4907-99F9-BFB771406928}"/>
            </a:ext>
          </a:extLst>
        </xdr:cNvPr>
        <xdr:cNvCxnSpPr/>
      </xdr:nvCxnSpPr>
      <xdr:spPr>
        <a:xfrm flipV="1">
          <a:off x="4173855" y="17123229"/>
          <a:ext cx="0" cy="1600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109</xdr:row>
      <xdr:rowOff>39206</xdr:rowOff>
    </xdr:from>
    <xdr:ext cx="469744" cy="259045"/>
    <xdr:sp macro="" textlink="">
      <xdr:nvSpPr>
        <xdr:cNvPr id="406" name="【市民会館】&#10;有形固定資産減価償却率最小値テキスト">
          <a:extLst>
            <a:ext uri="{FF2B5EF4-FFF2-40B4-BE49-F238E27FC236}">
              <a16:creationId xmlns:a16="http://schemas.microsoft.com/office/drawing/2014/main" xmlns="" id="{55DC2B2D-3BC0-42C0-9A74-8DAC8FBB310A}"/>
            </a:ext>
          </a:extLst>
        </xdr:cNvPr>
        <xdr:cNvSpPr txBox="1"/>
      </xdr:nvSpPr>
      <xdr:spPr>
        <a:xfrm>
          <a:off x="421259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109</xdr:row>
      <xdr:rowOff>35379</xdr:rowOff>
    </xdr:from>
    <xdr:to>
      <xdr:col>24</xdr:col>
      <xdr:colOff>152400</xdr:colOff>
      <xdr:row>109</xdr:row>
      <xdr:rowOff>35379</xdr:rowOff>
    </xdr:to>
    <xdr:cxnSp macro="">
      <xdr:nvCxnSpPr>
        <xdr:cNvPr id="407" name="直線コネクタ 406">
          <a:extLst>
            <a:ext uri="{FF2B5EF4-FFF2-40B4-BE49-F238E27FC236}">
              <a16:creationId xmlns:a16="http://schemas.microsoft.com/office/drawing/2014/main" xmlns="" id="{C98B34CB-350D-43CD-9D57-5EFBC59A73CD}"/>
            </a:ext>
          </a:extLst>
        </xdr:cNvPr>
        <xdr:cNvCxnSpPr/>
      </xdr:nvCxnSpPr>
      <xdr:spPr>
        <a:xfrm>
          <a:off x="4112260" y="1872342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96356</xdr:rowOff>
    </xdr:from>
    <xdr:ext cx="340478" cy="259045"/>
    <xdr:sp macro="" textlink="">
      <xdr:nvSpPr>
        <xdr:cNvPr id="408" name="【市民会館】&#10;有形固定資産減価償却率最大値テキスト">
          <a:extLst>
            <a:ext uri="{FF2B5EF4-FFF2-40B4-BE49-F238E27FC236}">
              <a16:creationId xmlns:a16="http://schemas.microsoft.com/office/drawing/2014/main" xmlns="" id="{4B6B3782-05CE-4852-8E61-9488149963A7}"/>
            </a:ext>
          </a:extLst>
        </xdr:cNvPr>
        <xdr:cNvSpPr txBox="1"/>
      </xdr:nvSpPr>
      <xdr:spPr>
        <a:xfrm>
          <a:off x="4212590" y="1689464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149679</xdr:rowOff>
    </xdr:from>
    <xdr:to>
      <xdr:col>24</xdr:col>
      <xdr:colOff>152400</xdr:colOff>
      <xdr:row>99</xdr:row>
      <xdr:rowOff>149679</xdr:rowOff>
    </xdr:to>
    <xdr:cxnSp macro="">
      <xdr:nvCxnSpPr>
        <xdr:cNvPr id="409" name="直線コネクタ 408">
          <a:extLst>
            <a:ext uri="{FF2B5EF4-FFF2-40B4-BE49-F238E27FC236}">
              <a16:creationId xmlns:a16="http://schemas.microsoft.com/office/drawing/2014/main" xmlns="" id="{51E52031-B5EC-4009-B3C8-2B50CD102493}"/>
            </a:ext>
          </a:extLst>
        </xdr:cNvPr>
        <xdr:cNvCxnSpPr/>
      </xdr:nvCxnSpPr>
      <xdr:spPr>
        <a:xfrm>
          <a:off x="4112260" y="1712322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69504</xdr:rowOff>
    </xdr:from>
    <xdr:ext cx="405111" cy="259045"/>
    <xdr:sp macro="" textlink="">
      <xdr:nvSpPr>
        <xdr:cNvPr id="410" name="【市民会館】&#10;有形固定資産減価償却率平均値テキスト">
          <a:extLst>
            <a:ext uri="{FF2B5EF4-FFF2-40B4-BE49-F238E27FC236}">
              <a16:creationId xmlns:a16="http://schemas.microsoft.com/office/drawing/2014/main" xmlns="" id="{AEB03B6F-7C57-4F34-A47C-53491A6B68AB}"/>
            </a:ext>
          </a:extLst>
        </xdr:cNvPr>
        <xdr:cNvSpPr txBox="1"/>
      </xdr:nvSpPr>
      <xdr:spPr>
        <a:xfrm>
          <a:off x="4212590" y="1772694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46627</xdr:rowOff>
    </xdr:from>
    <xdr:to>
      <xdr:col>24</xdr:col>
      <xdr:colOff>114300</xdr:colOff>
      <xdr:row>104</xdr:row>
      <xdr:rowOff>148227</xdr:rowOff>
    </xdr:to>
    <xdr:sp macro="" textlink="">
      <xdr:nvSpPr>
        <xdr:cNvPr id="411" name="フローチャート: 判断 410">
          <a:extLst>
            <a:ext uri="{FF2B5EF4-FFF2-40B4-BE49-F238E27FC236}">
              <a16:creationId xmlns:a16="http://schemas.microsoft.com/office/drawing/2014/main" xmlns="" id="{35521383-F7A8-4F16-90B8-38E403680D00}"/>
            </a:ext>
          </a:extLst>
        </xdr:cNvPr>
        <xdr:cNvSpPr/>
      </xdr:nvSpPr>
      <xdr:spPr>
        <a:xfrm>
          <a:off x="4131310" y="17879332"/>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36830</xdr:rowOff>
    </xdr:from>
    <xdr:to>
      <xdr:col>20</xdr:col>
      <xdr:colOff>38100</xdr:colOff>
      <xdr:row>104</xdr:row>
      <xdr:rowOff>138430</xdr:rowOff>
    </xdr:to>
    <xdr:sp macro="" textlink="">
      <xdr:nvSpPr>
        <xdr:cNvPr id="412" name="フローチャート: 判断 411">
          <a:extLst>
            <a:ext uri="{FF2B5EF4-FFF2-40B4-BE49-F238E27FC236}">
              <a16:creationId xmlns:a16="http://schemas.microsoft.com/office/drawing/2014/main" xmlns="" id="{C6CBD1AD-36C9-4347-A52D-A1506D4DDEA4}"/>
            </a:ext>
          </a:extLst>
        </xdr:cNvPr>
        <xdr:cNvSpPr/>
      </xdr:nvSpPr>
      <xdr:spPr>
        <a:xfrm>
          <a:off x="3388360" y="17867630"/>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10705</xdr:rowOff>
    </xdr:from>
    <xdr:to>
      <xdr:col>15</xdr:col>
      <xdr:colOff>101600</xdr:colOff>
      <xdr:row>104</xdr:row>
      <xdr:rowOff>112305</xdr:rowOff>
    </xdr:to>
    <xdr:sp macro="" textlink="">
      <xdr:nvSpPr>
        <xdr:cNvPr id="413" name="フローチャート: 判断 412">
          <a:extLst>
            <a:ext uri="{FF2B5EF4-FFF2-40B4-BE49-F238E27FC236}">
              <a16:creationId xmlns:a16="http://schemas.microsoft.com/office/drawing/2014/main" xmlns="" id="{EAC5C334-AE2C-4D0F-B5F2-1E2037E0E416}"/>
            </a:ext>
          </a:extLst>
        </xdr:cNvPr>
        <xdr:cNvSpPr/>
      </xdr:nvSpPr>
      <xdr:spPr>
        <a:xfrm>
          <a:off x="2571750" y="17843410"/>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5806</xdr:rowOff>
    </xdr:from>
    <xdr:to>
      <xdr:col>10</xdr:col>
      <xdr:colOff>165100</xdr:colOff>
      <xdr:row>104</xdr:row>
      <xdr:rowOff>107406</xdr:rowOff>
    </xdr:to>
    <xdr:sp macro="" textlink="">
      <xdr:nvSpPr>
        <xdr:cNvPr id="414" name="フローチャート: 判断 413">
          <a:extLst>
            <a:ext uri="{FF2B5EF4-FFF2-40B4-BE49-F238E27FC236}">
              <a16:creationId xmlns:a16="http://schemas.microsoft.com/office/drawing/2014/main" xmlns="" id="{87662990-C4DA-4522-9AA0-6D597C563DC5}"/>
            </a:ext>
          </a:extLst>
        </xdr:cNvPr>
        <xdr:cNvSpPr/>
      </xdr:nvSpPr>
      <xdr:spPr>
        <a:xfrm>
          <a:off x="1774190" y="17838511"/>
          <a:ext cx="10922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104</xdr:row>
      <xdr:rowOff>2539</xdr:rowOff>
    </xdr:from>
    <xdr:to>
      <xdr:col>6</xdr:col>
      <xdr:colOff>38100</xdr:colOff>
      <xdr:row>104</xdr:row>
      <xdr:rowOff>104139</xdr:rowOff>
    </xdr:to>
    <xdr:sp macro="" textlink="">
      <xdr:nvSpPr>
        <xdr:cNvPr id="415" name="フローチャート: 判断 414">
          <a:extLst>
            <a:ext uri="{FF2B5EF4-FFF2-40B4-BE49-F238E27FC236}">
              <a16:creationId xmlns:a16="http://schemas.microsoft.com/office/drawing/2014/main" xmlns="" id="{F3DF6158-401A-4040-A07F-C4D060AAF028}"/>
            </a:ext>
          </a:extLst>
        </xdr:cNvPr>
        <xdr:cNvSpPr/>
      </xdr:nvSpPr>
      <xdr:spPr>
        <a:xfrm>
          <a:off x="988060" y="17833339"/>
          <a:ext cx="7874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6" name="テキスト ボックス 415">
          <a:extLst>
            <a:ext uri="{FF2B5EF4-FFF2-40B4-BE49-F238E27FC236}">
              <a16:creationId xmlns:a16="http://schemas.microsoft.com/office/drawing/2014/main" xmlns="" id="{CA403C1F-3ABE-4785-B566-09FE21F0374F}"/>
            </a:ext>
          </a:extLst>
        </xdr:cNvPr>
        <xdr:cNvSpPr txBox="1"/>
      </xdr:nvSpPr>
      <xdr:spPr>
        <a:xfrm>
          <a:off x="400304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7" name="テキスト ボックス 416">
          <a:extLst>
            <a:ext uri="{FF2B5EF4-FFF2-40B4-BE49-F238E27FC236}">
              <a16:creationId xmlns:a16="http://schemas.microsoft.com/office/drawing/2014/main" xmlns="" id="{7D9590BB-C4CE-48D3-AC29-105CFEAA9BA2}"/>
            </a:ext>
          </a:extLst>
        </xdr:cNvPr>
        <xdr:cNvSpPr txBox="1"/>
      </xdr:nvSpPr>
      <xdr:spPr>
        <a:xfrm>
          <a:off x="32600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8" name="テキスト ボックス 417">
          <a:extLst>
            <a:ext uri="{FF2B5EF4-FFF2-40B4-BE49-F238E27FC236}">
              <a16:creationId xmlns:a16="http://schemas.microsoft.com/office/drawing/2014/main" xmlns="" id="{E3CEEF88-8A84-4646-A0C4-0B1C5C2FF88B}"/>
            </a:ext>
          </a:extLst>
        </xdr:cNvPr>
        <xdr:cNvSpPr txBox="1"/>
      </xdr:nvSpPr>
      <xdr:spPr>
        <a:xfrm>
          <a:off x="24549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9" name="テキスト ボックス 418">
          <a:extLst>
            <a:ext uri="{FF2B5EF4-FFF2-40B4-BE49-F238E27FC236}">
              <a16:creationId xmlns:a16="http://schemas.microsoft.com/office/drawing/2014/main" xmlns="" id="{35AB4093-5C36-499C-96CA-8F59EB892DE0}"/>
            </a:ext>
          </a:extLst>
        </xdr:cNvPr>
        <xdr:cNvSpPr txBox="1"/>
      </xdr:nvSpPr>
      <xdr:spPr>
        <a:xfrm>
          <a:off x="16573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20" name="テキスト ボックス 419">
          <a:extLst>
            <a:ext uri="{FF2B5EF4-FFF2-40B4-BE49-F238E27FC236}">
              <a16:creationId xmlns:a16="http://schemas.microsoft.com/office/drawing/2014/main" xmlns="" id="{1FF8B905-3371-43D5-8DDB-CB2DA1F089F7}"/>
            </a:ext>
          </a:extLst>
        </xdr:cNvPr>
        <xdr:cNvSpPr txBox="1"/>
      </xdr:nvSpPr>
      <xdr:spPr>
        <a:xfrm>
          <a:off x="8597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106</xdr:row>
      <xdr:rowOff>58057</xdr:rowOff>
    </xdr:from>
    <xdr:to>
      <xdr:col>24</xdr:col>
      <xdr:colOff>114300</xdr:colOff>
      <xdr:row>106</xdr:row>
      <xdr:rowOff>159657</xdr:rowOff>
    </xdr:to>
    <xdr:sp macro="" textlink="">
      <xdr:nvSpPr>
        <xdr:cNvPr id="421" name="楕円 420">
          <a:extLst>
            <a:ext uri="{FF2B5EF4-FFF2-40B4-BE49-F238E27FC236}">
              <a16:creationId xmlns:a16="http://schemas.microsoft.com/office/drawing/2014/main" xmlns="" id="{F9B8B237-4285-4A52-A4B9-33A0EC9A6214}"/>
            </a:ext>
          </a:extLst>
        </xdr:cNvPr>
        <xdr:cNvSpPr/>
      </xdr:nvSpPr>
      <xdr:spPr>
        <a:xfrm>
          <a:off x="4131310" y="18227947"/>
          <a:ext cx="9779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106</xdr:row>
      <xdr:rowOff>36484</xdr:rowOff>
    </xdr:from>
    <xdr:ext cx="405111" cy="259045"/>
    <xdr:sp macro="" textlink="">
      <xdr:nvSpPr>
        <xdr:cNvPr id="422" name="【市民会館】&#10;有形固定資産減価償却率該当値テキスト">
          <a:extLst>
            <a:ext uri="{FF2B5EF4-FFF2-40B4-BE49-F238E27FC236}">
              <a16:creationId xmlns:a16="http://schemas.microsoft.com/office/drawing/2014/main" xmlns="" id="{BF504CCB-A674-4283-A630-31FC48F875AE}"/>
            </a:ext>
          </a:extLst>
        </xdr:cNvPr>
        <xdr:cNvSpPr txBox="1"/>
      </xdr:nvSpPr>
      <xdr:spPr>
        <a:xfrm>
          <a:off x="4212590" y="182101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106</xdr:row>
      <xdr:rowOff>20501</xdr:rowOff>
    </xdr:from>
    <xdr:to>
      <xdr:col>20</xdr:col>
      <xdr:colOff>38100</xdr:colOff>
      <xdr:row>106</xdr:row>
      <xdr:rowOff>122101</xdr:rowOff>
    </xdr:to>
    <xdr:sp macro="" textlink="">
      <xdr:nvSpPr>
        <xdr:cNvPr id="423" name="楕円 422">
          <a:extLst>
            <a:ext uri="{FF2B5EF4-FFF2-40B4-BE49-F238E27FC236}">
              <a16:creationId xmlns:a16="http://schemas.microsoft.com/office/drawing/2014/main" xmlns="" id="{7EED6433-2BAE-46CF-A6F1-AF2AB83BA179}"/>
            </a:ext>
          </a:extLst>
        </xdr:cNvPr>
        <xdr:cNvSpPr/>
      </xdr:nvSpPr>
      <xdr:spPr>
        <a:xfrm>
          <a:off x="3388360" y="18190391"/>
          <a:ext cx="7874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106</xdr:row>
      <xdr:rowOff>71301</xdr:rowOff>
    </xdr:from>
    <xdr:to>
      <xdr:col>24</xdr:col>
      <xdr:colOff>63500</xdr:colOff>
      <xdr:row>106</xdr:row>
      <xdr:rowOff>108857</xdr:rowOff>
    </xdr:to>
    <xdr:cxnSp macro="">
      <xdr:nvCxnSpPr>
        <xdr:cNvPr id="424" name="直線コネクタ 423">
          <a:extLst>
            <a:ext uri="{FF2B5EF4-FFF2-40B4-BE49-F238E27FC236}">
              <a16:creationId xmlns:a16="http://schemas.microsoft.com/office/drawing/2014/main" xmlns="" id="{D4903BE4-8865-4C86-8697-DC96AB9DA3E8}"/>
            </a:ext>
          </a:extLst>
        </xdr:cNvPr>
        <xdr:cNvCxnSpPr/>
      </xdr:nvCxnSpPr>
      <xdr:spPr>
        <a:xfrm>
          <a:off x="3431540" y="18243096"/>
          <a:ext cx="74295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105</xdr:row>
      <xdr:rowOff>154395</xdr:rowOff>
    </xdr:from>
    <xdr:to>
      <xdr:col>15</xdr:col>
      <xdr:colOff>101600</xdr:colOff>
      <xdr:row>106</xdr:row>
      <xdr:rowOff>84545</xdr:rowOff>
    </xdr:to>
    <xdr:sp macro="" textlink="">
      <xdr:nvSpPr>
        <xdr:cNvPr id="425" name="楕円 424">
          <a:extLst>
            <a:ext uri="{FF2B5EF4-FFF2-40B4-BE49-F238E27FC236}">
              <a16:creationId xmlns:a16="http://schemas.microsoft.com/office/drawing/2014/main" xmlns="" id="{61F2335D-A174-4964-82A3-FBB1FFA1FA0D}"/>
            </a:ext>
          </a:extLst>
        </xdr:cNvPr>
        <xdr:cNvSpPr/>
      </xdr:nvSpPr>
      <xdr:spPr>
        <a:xfrm>
          <a:off x="2571750" y="18156645"/>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106</xdr:row>
      <xdr:rowOff>33745</xdr:rowOff>
    </xdr:from>
    <xdr:to>
      <xdr:col>19</xdr:col>
      <xdr:colOff>177800</xdr:colOff>
      <xdr:row>106</xdr:row>
      <xdr:rowOff>71301</xdr:rowOff>
    </xdr:to>
    <xdr:cxnSp macro="">
      <xdr:nvCxnSpPr>
        <xdr:cNvPr id="426" name="直線コネクタ 425">
          <a:extLst>
            <a:ext uri="{FF2B5EF4-FFF2-40B4-BE49-F238E27FC236}">
              <a16:creationId xmlns:a16="http://schemas.microsoft.com/office/drawing/2014/main" xmlns="" id="{8662280F-1EBA-45A8-A238-5CBDF04BD72B}"/>
            </a:ext>
          </a:extLst>
        </xdr:cNvPr>
        <xdr:cNvCxnSpPr/>
      </xdr:nvCxnSpPr>
      <xdr:spPr>
        <a:xfrm>
          <a:off x="2626360" y="18205540"/>
          <a:ext cx="80518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105</xdr:row>
      <xdr:rowOff>116839</xdr:rowOff>
    </xdr:from>
    <xdr:to>
      <xdr:col>10</xdr:col>
      <xdr:colOff>165100</xdr:colOff>
      <xdr:row>106</xdr:row>
      <xdr:rowOff>46989</xdr:rowOff>
    </xdr:to>
    <xdr:sp macro="" textlink="">
      <xdr:nvSpPr>
        <xdr:cNvPr id="427" name="楕円 426">
          <a:extLst>
            <a:ext uri="{FF2B5EF4-FFF2-40B4-BE49-F238E27FC236}">
              <a16:creationId xmlns:a16="http://schemas.microsoft.com/office/drawing/2014/main" xmlns="" id="{72522940-93C4-4228-B240-2682A2826947}"/>
            </a:ext>
          </a:extLst>
        </xdr:cNvPr>
        <xdr:cNvSpPr/>
      </xdr:nvSpPr>
      <xdr:spPr>
        <a:xfrm>
          <a:off x="1774190" y="18119089"/>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105</xdr:row>
      <xdr:rowOff>167639</xdr:rowOff>
    </xdr:from>
    <xdr:to>
      <xdr:col>15</xdr:col>
      <xdr:colOff>50800</xdr:colOff>
      <xdr:row>106</xdr:row>
      <xdr:rowOff>33745</xdr:rowOff>
    </xdr:to>
    <xdr:cxnSp macro="">
      <xdr:nvCxnSpPr>
        <xdr:cNvPr id="428" name="直線コネクタ 427">
          <a:extLst>
            <a:ext uri="{FF2B5EF4-FFF2-40B4-BE49-F238E27FC236}">
              <a16:creationId xmlns:a16="http://schemas.microsoft.com/office/drawing/2014/main" xmlns="" id="{A8210D1D-0F17-4CEB-953B-2423EA9C7975}"/>
            </a:ext>
          </a:extLst>
        </xdr:cNvPr>
        <xdr:cNvCxnSpPr/>
      </xdr:nvCxnSpPr>
      <xdr:spPr>
        <a:xfrm>
          <a:off x="1828800" y="18173699"/>
          <a:ext cx="797560" cy="31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105</xdr:row>
      <xdr:rowOff>79284</xdr:rowOff>
    </xdr:from>
    <xdr:to>
      <xdr:col>6</xdr:col>
      <xdr:colOff>38100</xdr:colOff>
      <xdr:row>106</xdr:row>
      <xdr:rowOff>9434</xdr:rowOff>
    </xdr:to>
    <xdr:sp macro="" textlink="">
      <xdr:nvSpPr>
        <xdr:cNvPr id="429" name="楕円 428">
          <a:extLst>
            <a:ext uri="{FF2B5EF4-FFF2-40B4-BE49-F238E27FC236}">
              <a16:creationId xmlns:a16="http://schemas.microsoft.com/office/drawing/2014/main" xmlns="" id="{0D15F961-4736-4401-B117-C7403F935A4C}"/>
            </a:ext>
          </a:extLst>
        </xdr:cNvPr>
        <xdr:cNvSpPr/>
      </xdr:nvSpPr>
      <xdr:spPr>
        <a:xfrm>
          <a:off x="988060" y="18081534"/>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105</xdr:row>
      <xdr:rowOff>130084</xdr:rowOff>
    </xdr:from>
    <xdr:to>
      <xdr:col>10</xdr:col>
      <xdr:colOff>114300</xdr:colOff>
      <xdr:row>105</xdr:row>
      <xdr:rowOff>167639</xdr:rowOff>
    </xdr:to>
    <xdr:cxnSp macro="">
      <xdr:nvCxnSpPr>
        <xdr:cNvPr id="430" name="直線コネクタ 429">
          <a:extLst>
            <a:ext uri="{FF2B5EF4-FFF2-40B4-BE49-F238E27FC236}">
              <a16:creationId xmlns:a16="http://schemas.microsoft.com/office/drawing/2014/main" xmlns="" id="{F7059608-7D49-4A46-8279-8F8497EF9A1C}"/>
            </a:ext>
          </a:extLst>
        </xdr:cNvPr>
        <xdr:cNvCxnSpPr/>
      </xdr:nvCxnSpPr>
      <xdr:spPr>
        <a:xfrm>
          <a:off x="1031240" y="18136144"/>
          <a:ext cx="797560" cy="37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154957</xdr:rowOff>
    </xdr:from>
    <xdr:ext cx="405111" cy="259045"/>
    <xdr:sp macro="" textlink="">
      <xdr:nvSpPr>
        <xdr:cNvPr id="431" name="n_1aveValue【市民会館】&#10;有形固定資産減価償却率">
          <a:extLst>
            <a:ext uri="{FF2B5EF4-FFF2-40B4-BE49-F238E27FC236}">
              <a16:creationId xmlns:a16="http://schemas.microsoft.com/office/drawing/2014/main" xmlns="" id="{2C3BB69A-D5B6-4884-A961-3EAE4B19EEE0}"/>
            </a:ext>
          </a:extLst>
        </xdr:cNvPr>
        <xdr:cNvSpPr txBox="1"/>
      </xdr:nvSpPr>
      <xdr:spPr>
        <a:xfrm>
          <a:off x="3239144" y="17642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128832</xdr:rowOff>
    </xdr:from>
    <xdr:ext cx="405111" cy="259045"/>
    <xdr:sp macro="" textlink="">
      <xdr:nvSpPr>
        <xdr:cNvPr id="432" name="n_2aveValue【市民会館】&#10;有形固定資産減価償却率">
          <a:extLst>
            <a:ext uri="{FF2B5EF4-FFF2-40B4-BE49-F238E27FC236}">
              <a16:creationId xmlns:a16="http://schemas.microsoft.com/office/drawing/2014/main" xmlns="" id="{42108859-D1AF-4774-B38F-9A8FC202EC8C}"/>
            </a:ext>
          </a:extLst>
        </xdr:cNvPr>
        <xdr:cNvSpPr txBox="1"/>
      </xdr:nvSpPr>
      <xdr:spPr>
        <a:xfrm>
          <a:off x="2439044" y="176205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123933</xdr:rowOff>
    </xdr:from>
    <xdr:ext cx="405111" cy="259045"/>
    <xdr:sp macro="" textlink="">
      <xdr:nvSpPr>
        <xdr:cNvPr id="433" name="n_3aveValue【市民会館】&#10;有形固定資産減価償却率">
          <a:extLst>
            <a:ext uri="{FF2B5EF4-FFF2-40B4-BE49-F238E27FC236}">
              <a16:creationId xmlns:a16="http://schemas.microsoft.com/office/drawing/2014/main" xmlns="" id="{7026B10E-DDD3-4BC2-BC21-FEE5DBB72E7D}"/>
            </a:ext>
          </a:extLst>
        </xdr:cNvPr>
        <xdr:cNvSpPr txBox="1"/>
      </xdr:nvSpPr>
      <xdr:spPr>
        <a:xfrm>
          <a:off x="1641484" y="176137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102</xdr:row>
      <xdr:rowOff>120666</xdr:rowOff>
    </xdr:from>
    <xdr:ext cx="405111" cy="259045"/>
    <xdr:sp macro="" textlink="">
      <xdr:nvSpPr>
        <xdr:cNvPr id="434" name="n_4aveValue【市民会館】&#10;有形固定資産減価償却率">
          <a:extLst>
            <a:ext uri="{FF2B5EF4-FFF2-40B4-BE49-F238E27FC236}">
              <a16:creationId xmlns:a16="http://schemas.microsoft.com/office/drawing/2014/main" xmlns="" id="{C91B19BB-B6F5-4384-9381-3289FDD8EF33}"/>
            </a:ext>
          </a:extLst>
        </xdr:cNvPr>
        <xdr:cNvSpPr txBox="1"/>
      </xdr:nvSpPr>
      <xdr:spPr>
        <a:xfrm>
          <a:off x="855354" y="176104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106</xdr:row>
      <xdr:rowOff>113228</xdr:rowOff>
    </xdr:from>
    <xdr:ext cx="405111" cy="259045"/>
    <xdr:sp macro="" textlink="">
      <xdr:nvSpPr>
        <xdr:cNvPr id="435" name="n_1mainValue【市民会館】&#10;有形固定資産減価償却率">
          <a:extLst>
            <a:ext uri="{FF2B5EF4-FFF2-40B4-BE49-F238E27FC236}">
              <a16:creationId xmlns:a16="http://schemas.microsoft.com/office/drawing/2014/main" xmlns="" id="{679A8D38-C318-4E2B-8DD0-7DAE965885AD}"/>
            </a:ext>
          </a:extLst>
        </xdr:cNvPr>
        <xdr:cNvSpPr txBox="1"/>
      </xdr:nvSpPr>
      <xdr:spPr>
        <a:xfrm>
          <a:off x="3239144" y="182869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106</xdr:row>
      <xdr:rowOff>75672</xdr:rowOff>
    </xdr:from>
    <xdr:ext cx="405111" cy="259045"/>
    <xdr:sp macro="" textlink="">
      <xdr:nvSpPr>
        <xdr:cNvPr id="436" name="n_2mainValue【市民会館】&#10;有形固定資産減価償却率">
          <a:extLst>
            <a:ext uri="{FF2B5EF4-FFF2-40B4-BE49-F238E27FC236}">
              <a16:creationId xmlns:a16="http://schemas.microsoft.com/office/drawing/2014/main" xmlns="" id="{9E9EE374-506F-4C1E-8FF8-35635E4A0E0F}"/>
            </a:ext>
          </a:extLst>
        </xdr:cNvPr>
        <xdr:cNvSpPr txBox="1"/>
      </xdr:nvSpPr>
      <xdr:spPr>
        <a:xfrm>
          <a:off x="2439044" y="18249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106</xdr:row>
      <xdr:rowOff>38116</xdr:rowOff>
    </xdr:from>
    <xdr:ext cx="405111" cy="259045"/>
    <xdr:sp macro="" textlink="">
      <xdr:nvSpPr>
        <xdr:cNvPr id="437" name="n_3mainValue【市民会館】&#10;有形固定資産減価償却率">
          <a:extLst>
            <a:ext uri="{FF2B5EF4-FFF2-40B4-BE49-F238E27FC236}">
              <a16:creationId xmlns:a16="http://schemas.microsoft.com/office/drawing/2014/main" xmlns="" id="{EF3C6437-54F3-4DD6-8DF3-2DC83B55D9E4}"/>
            </a:ext>
          </a:extLst>
        </xdr:cNvPr>
        <xdr:cNvSpPr txBox="1"/>
      </xdr:nvSpPr>
      <xdr:spPr>
        <a:xfrm>
          <a:off x="1641484" y="182118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106</xdr:row>
      <xdr:rowOff>561</xdr:rowOff>
    </xdr:from>
    <xdr:ext cx="405111" cy="259045"/>
    <xdr:sp macro="" textlink="">
      <xdr:nvSpPr>
        <xdr:cNvPr id="438" name="n_4mainValue【市民会館】&#10;有形固定資産減価償却率">
          <a:extLst>
            <a:ext uri="{FF2B5EF4-FFF2-40B4-BE49-F238E27FC236}">
              <a16:creationId xmlns:a16="http://schemas.microsoft.com/office/drawing/2014/main" xmlns="" id="{1397102A-E0F3-420E-9245-A4BAAAAB0380}"/>
            </a:ext>
          </a:extLst>
        </xdr:cNvPr>
        <xdr:cNvSpPr txBox="1"/>
      </xdr:nvSpPr>
      <xdr:spPr>
        <a:xfrm>
          <a:off x="855354" y="181742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9" name="正方形/長方形 438">
          <a:extLst>
            <a:ext uri="{FF2B5EF4-FFF2-40B4-BE49-F238E27FC236}">
              <a16:creationId xmlns:a16="http://schemas.microsoft.com/office/drawing/2014/main" xmlns="" id="{7A417502-33C3-40CA-AE93-F9D31AC551EA}"/>
            </a:ext>
          </a:extLst>
        </xdr:cNvPr>
        <xdr:cNvSpPr/>
      </xdr:nvSpPr>
      <xdr:spPr>
        <a:xfrm>
          <a:off x="5960110" y="1561719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40" name="正方形/長方形 439">
          <a:extLst>
            <a:ext uri="{FF2B5EF4-FFF2-40B4-BE49-F238E27FC236}">
              <a16:creationId xmlns:a16="http://schemas.microsoft.com/office/drawing/2014/main" xmlns="" id="{8A1C3167-09BE-49E5-BD81-64EEDA37F227}"/>
            </a:ext>
          </a:extLst>
        </xdr:cNvPr>
        <xdr:cNvSpPr/>
      </xdr:nvSpPr>
      <xdr:spPr>
        <a:xfrm>
          <a:off x="606044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41" name="正方形/長方形 440">
          <a:extLst>
            <a:ext uri="{FF2B5EF4-FFF2-40B4-BE49-F238E27FC236}">
              <a16:creationId xmlns:a16="http://schemas.microsoft.com/office/drawing/2014/main" xmlns="" id="{536D542E-3F53-41EB-BF4B-5DC0F084EA2F}"/>
            </a:ext>
          </a:extLst>
        </xdr:cNvPr>
        <xdr:cNvSpPr/>
      </xdr:nvSpPr>
      <xdr:spPr>
        <a:xfrm>
          <a:off x="606044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42" name="正方形/長方形 441">
          <a:extLst>
            <a:ext uri="{FF2B5EF4-FFF2-40B4-BE49-F238E27FC236}">
              <a16:creationId xmlns:a16="http://schemas.microsoft.com/office/drawing/2014/main" xmlns="" id="{B35069B2-000B-4B04-AA8D-4A5E3099804F}"/>
            </a:ext>
          </a:extLst>
        </xdr:cNvPr>
        <xdr:cNvSpPr/>
      </xdr:nvSpPr>
      <xdr:spPr>
        <a:xfrm>
          <a:off x="69888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43" name="正方形/長方形 442">
          <a:extLst>
            <a:ext uri="{FF2B5EF4-FFF2-40B4-BE49-F238E27FC236}">
              <a16:creationId xmlns:a16="http://schemas.microsoft.com/office/drawing/2014/main" xmlns="" id="{2B683994-FA6C-4FD0-BEA3-4C6CB7F84E8E}"/>
            </a:ext>
          </a:extLst>
        </xdr:cNvPr>
        <xdr:cNvSpPr/>
      </xdr:nvSpPr>
      <xdr:spPr>
        <a:xfrm>
          <a:off x="69888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44" name="正方形/長方形 443">
          <a:extLst>
            <a:ext uri="{FF2B5EF4-FFF2-40B4-BE49-F238E27FC236}">
              <a16:creationId xmlns:a16="http://schemas.microsoft.com/office/drawing/2014/main" xmlns="" id="{839B506E-D89D-4416-A4A1-705FFB3329BF}"/>
            </a:ext>
          </a:extLst>
        </xdr:cNvPr>
        <xdr:cNvSpPr/>
      </xdr:nvSpPr>
      <xdr:spPr>
        <a:xfrm>
          <a:off x="80175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45" name="正方形/長方形 444">
          <a:extLst>
            <a:ext uri="{FF2B5EF4-FFF2-40B4-BE49-F238E27FC236}">
              <a16:creationId xmlns:a16="http://schemas.microsoft.com/office/drawing/2014/main" xmlns="" id="{34F5E836-D305-418F-A93C-1A2DB4CECC53}"/>
            </a:ext>
          </a:extLst>
        </xdr:cNvPr>
        <xdr:cNvSpPr/>
      </xdr:nvSpPr>
      <xdr:spPr>
        <a:xfrm>
          <a:off x="80175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6" name="正方形/長方形 445">
          <a:extLst>
            <a:ext uri="{FF2B5EF4-FFF2-40B4-BE49-F238E27FC236}">
              <a16:creationId xmlns:a16="http://schemas.microsoft.com/office/drawing/2014/main" xmlns="" id="{1CBEBF10-8972-42BA-87F0-C90104FFA0D5}"/>
            </a:ext>
          </a:extLst>
        </xdr:cNvPr>
        <xdr:cNvSpPr/>
      </xdr:nvSpPr>
      <xdr:spPr>
        <a:xfrm>
          <a:off x="5960110" y="1676019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7" name="テキスト ボックス 446">
          <a:extLst>
            <a:ext uri="{FF2B5EF4-FFF2-40B4-BE49-F238E27FC236}">
              <a16:creationId xmlns:a16="http://schemas.microsoft.com/office/drawing/2014/main" xmlns="" id="{18C61647-B801-4FCE-AEA3-AF72780C758B}"/>
            </a:ext>
          </a:extLst>
        </xdr:cNvPr>
        <xdr:cNvSpPr txBox="1"/>
      </xdr:nvSpPr>
      <xdr:spPr>
        <a:xfrm>
          <a:off x="592201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8" name="直線コネクタ 447">
          <a:extLst>
            <a:ext uri="{FF2B5EF4-FFF2-40B4-BE49-F238E27FC236}">
              <a16:creationId xmlns:a16="http://schemas.microsoft.com/office/drawing/2014/main" xmlns="" id="{1F713987-6DBA-4CB4-B5ED-9A125D4DF003}"/>
            </a:ext>
          </a:extLst>
        </xdr:cNvPr>
        <xdr:cNvCxnSpPr/>
      </xdr:nvCxnSpPr>
      <xdr:spPr>
        <a:xfrm>
          <a:off x="5960110" y="19046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449" name="直線コネクタ 448">
          <a:extLst>
            <a:ext uri="{FF2B5EF4-FFF2-40B4-BE49-F238E27FC236}">
              <a16:creationId xmlns:a16="http://schemas.microsoft.com/office/drawing/2014/main" xmlns="" id="{DCE092B6-1D4A-48A1-B3B7-8BBF84433943}"/>
            </a:ext>
          </a:extLst>
        </xdr:cNvPr>
        <xdr:cNvCxnSpPr/>
      </xdr:nvCxnSpPr>
      <xdr:spPr>
        <a:xfrm>
          <a:off x="5960110" y="18669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450" name="テキスト ボックス 449">
          <a:extLst>
            <a:ext uri="{FF2B5EF4-FFF2-40B4-BE49-F238E27FC236}">
              <a16:creationId xmlns:a16="http://schemas.microsoft.com/office/drawing/2014/main" xmlns="" id="{45FBF3FD-47D0-4E33-9CFE-F86E231ECD4B}"/>
            </a:ext>
          </a:extLst>
        </xdr:cNvPr>
        <xdr:cNvSpPr txBox="1"/>
      </xdr:nvSpPr>
      <xdr:spPr>
        <a:xfrm>
          <a:off x="5527221" y="18528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451" name="直線コネクタ 450">
          <a:extLst>
            <a:ext uri="{FF2B5EF4-FFF2-40B4-BE49-F238E27FC236}">
              <a16:creationId xmlns:a16="http://schemas.microsoft.com/office/drawing/2014/main" xmlns="" id="{1EE22E96-20BC-435C-AF41-095A64E1E142}"/>
            </a:ext>
          </a:extLst>
        </xdr:cNvPr>
        <xdr:cNvCxnSpPr/>
      </xdr:nvCxnSpPr>
      <xdr:spPr>
        <a:xfrm>
          <a:off x="5960110" y="18288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452" name="テキスト ボックス 451">
          <a:extLst>
            <a:ext uri="{FF2B5EF4-FFF2-40B4-BE49-F238E27FC236}">
              <a16:creationId xmlns:a16="http://schemas.microsoft.com/office/drawing/2014/main" xmlns="" id="{059F769E-C034-4848-93F1-B605161C0A0C}"/>
            </a:ext>
          </a:extLst>
        </xdr:cNvPr>
        <xdr:cNvSpPr txBox="1"/>
      </xdr:nvSpPr>
      <xdr:spPr>
        <a:xfrm>
          <a:off x="5527221" y="18143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53" name="直線コネクタ 452">
          <a:extLst>
            <a:ext uri="{FF2B5EF4-FFF2-40B4-BE49-F238E27FC236}">
              <a16:creationId xmlns:a16="http://schemas.microsoft.com/office/drawing/2014/main" xmlns="" id="{3D1E0A36-3A68-4D27-8FAA-26CB6CF2AD26}"/>
            </a:ext>
          </a:extLst>
        </xdr:cNvPr>
        <xdr:cNvCxnSpPr/>
      </xdr:nvCxnSpPr>
      <xdr:spPr>
        <a:xfrm>
          <a:off x="5960110" y="17907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454" name="テキスト ボックス 453">
          <a:extLst>
            <a:ext uri="{FF2B5EF4-FFF2-40B4-BE49-F238E27FC236}">
              <a16:creationId xmlns:a16="http://schemas.microsoft.com/office/drawing/2014/main" xmlns="" id="{7DED8D43-E1F6-4545-8332-418EF08D9C64}"/>
            </a:ext>
          </a:extLst>
        </xdr:cNvPr>
        <xdr:cNvSpPr txBox="1"/>
      </xdr:nvSpPr>
      <xdr:spPr>
        <a:xfrm>
          <a:off x="5527221" y="17762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455" name="直線コネクタ 454">
          <a:extLst>
            <a:ext uri="{FF2B5EF4-FFF2-40B4-BE49-F238E27FC236}">
              <a16:creationId xmlns:a16="http://schemas.microsoft.com/office/drawing/2014/main" xmlns="" id="{8E0AD5F6-C60F-4CC5-B2E5-1A9740072738}"/>
            </a:ext>
          </a:extLst>
        </xdr:cNvPr>
        <xdr:cNvCxnSpPr/>
      </xdr:nvCxnSpPr>
      <xdr:spPr>
        <a:xfrm>
          <a:off x="5960110" y="17526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456" name="テキスト ボックス 455">
          <a:extLst>
            <a:ext uri="{FF2B5EF4-FFF2-40B4-BE49-F238E27FC236}">
              <a16:creationId xmlns:a16="http://schemas.microsoft.com/office/drawing/2014/main" xmlns="" id="{9C099186-47F5-4C9B-925F-AB61E53EF9D6}"/>
            </a:ext>
          </a:extLst>
        </xdr:cNvPr>
        <xdr:cNvSpPr txBox="1"/>
      </xdr:nvSpPr>
      <xdr:spPr>
        <a:xfrm>
          <a:off x="5527221" y="17381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457" name="直線コネクタ 456">
          <a:extLst>
            <a:ext uri="{FF2B5EF4-FFF2-40B4-BE49-F238E27FC236}">
              <a16:creationId xmlns:a16="http://schemas.microsoft.com/office/drawing/2014/main" xmlns="" id="{2CBE50C5-B13B-4C56-B3D4-2F0098B326DF}"/>
            </a:ext>
          </a:extLst>
        </xdr:cNvPr>
        <xdr:cNvCxnSpPr/>
      </xdr:nvCxnSpPr>
      <xdr:spPr>
        <a:xfrm>
          <a:off x="5960110" y="17145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458" name="テキスト ボックス 457">
          <a:extLst>
            <a:ext uri="{FF2B5EF4-FFF2-40B4-BE49-F238E27FC236}">
              <a16:creationId xmlns:a16="http://schemas.microsoft.com/office/drawing/2014/main" xmlns="" id="{3EF84C88-172E-4A24-9476-1A3809804020}"/>
            </a:ext>
          </a:extLst>
        </xdr:cNvPr>
        <xdr:cNvSpPr txBox="1"/>
      </xdr:nvSpPr>
      <xdr:spPr>
        <a:xfrm>
          <a:off x="5527221" y="17000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9" name="直線コネクタ 458">
          <a:extLst>
            <a:ext uri="{FF2B5EF4-FFF2-40B4-BE49-F238E27FC236}">
              <a16:creationId xmlns:a16="http://schemas.microsoft.com/office/drawing/2014/main" xmlns="" id="{5BA4C1C5-C32E-4BB2-8871-F6C856E2DD2E}"/>
            </a:ext>
          </a:extLst>
        </xdr:cNvPr>
        <xdr:cNvCxnSpPr/>
      </xdr:nvCxnSpPr>
      <xdr:spPr>
        <a:xfrm>
          <a:off x="5960110" y="1676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60" name="テキスト ボックス 459">
          <a:extLst>
            <a:ext uri="{FF2B5EF4-FFF2-40B4-BE49-F238E27FC236}">
              <a16:creationId xmlns:a16="http://schemas.microsoft.com/office/drawing/2014/main" xmlns="" id="{8637FF95-CE53-440A-89E3-51990528FC24}"/>
            </a:ext>
          </a:extLst>
        </xdr:cNvPr>
        <xdr:cNvSpPr txBox="1"/>
      </xdr:nvSpPr>
      <xdr:spPr>
        <a:xfrm>
          <a:off x="5527221" y="1662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61" name="【市民会館】&#10;一人当たり面積グラフ枠">
          <a:extLst>
            <a:ext uri="{FF2B5EF4-FFF2-40B4-BE49-F238E27FC236}">
              <a16:creationId xmlns:a16="http://schemas.microsoft.com/office/drawing/2014/main" xmlns="" id="{0D963C93-E499-4DB7-BF1E-321A195C7884}"/>
            </a:ext>
          </a:extLst>
        </xdr:cNvPr>
        <xdr:cNvSpPr/>
      </xdr:nvSpPr>
      <xdr:spPr>
        <a:xfrm>
          <a:off x="5960110" y="1676019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99</xdr:row>
      <xdr:rowOff>146686</xdr:rowOff>
    </xdr:from>
    <xdr:to>
      <xdr:col>54</xdr:col>
      <xdr:colOff>189865</xdr:colOff>
      <xdr:row>108</xdr:row>
      <xdr:rowOff>131445</xdr:rowOff>
    </xdr:to>
    <xdr:cxnSp macro="">
      <xdr:nvCxnSpPr>
        <xdr:cNvPr id="462" name="直線コネクタ 461">
          <a:extLst>
            <a:ext uri="{FF2B5EF4-FFF2-40B4-BE49-F238E27FC236}">
              <a16:creationId xmlns:a16="http://schemas.microsoft.com/office/drawing/2014/main" xmlns="" id="{636E5C99-919F-4748-B21A-A3A6C6A124D9}"/>
            </a:ext>
          </a:extLst>
        </xdr:cNvPr>
        <xdr:cNvCxnSpPr/>
      </xdr:nvCxnSpPr>
      <xdr:spPr>
        <a:xfrm flipV="1">
          <a:off x="9429115" y="17118331"/>
          <a:ext cx="0" cy="15335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135272</xdr:rowOff>
    </xdr:from>
    <xdr:ext cx="469744" cy="259045"/>
    <xdr:sp macro="" textlink="">
      <xdr:nvSpPr>
        <xdr:cNvPr id="463" name="【市民会館】&#10;一人当たり面積最小値テキスト">
          <a:extLst>
            <a:ext uri="{FF2B5EF4-FFF2-40B4-BE49-F238E27FC236}">
              <a16:creationId xmlns:a16="http://schemas.microsoft.com/office/drawing/2014/main" xmlns="" id="{EAFDA036-1A3F-4570-9422-317FFB3DD9A5}"/>
            </a:ext>
          </a:extLst>
        </xdr:cNvPr>
        <xdr:cNvSpPr txBox="1"/>
      </xdr:nvSpPr>
      <xdr:spPr>
        <a:xfrm>
          <a:off x="9467850" y="186480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131445</xdr:rowOff>
    </xdr:from>
    <xdr:to>
      <xdr:col>55</xdr:col>
      <xdr:colOff>88900</xdr:colOff>
      <xdr:row>108</xdr:row>
      <xdr:rowOff>131445</xdr:rowOff>
    </xdr:to>
    <xdr:cxnSp macro="">
      <xdr:nvCxnSpPr>
        <xdr:cNvPr id="464" name="直線コネクタ 463">
          <a:extLst>
            <a:ext uri="{FF2B5EF4-FFF2-40B4-BE49-F238E27FC236}">
              <a16:creationId xmlns:a16="http://schemas.microsoft.com/office/drawing/2014/main" xmlns="" id="{61B56AE2-349D-4388-BB55-3DDAC2D38128}"/>
            </a:ext>
          </a:extLst>
        </xdr:cNvPr>
        <xdr:cNvCxnSpPr/>
      </xdr:nvCxnSpPr>
      <xdr:spPr>
        <a:xfrm>
          <a:off x="9356090" y="18651855"/>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93363</xdr:rowOff>
    </xdr:from>
    <xdr:ext cx="469744" cy="259045"/>
    <xdr:sp macro="" textlink="">
      <xdr:nvSpPr>
        <xdr:cNvPr id="465" name="【市民会館】&#10;一人当たり面積最大値テキスト">
          <a:extLst>
            <a:ext uri="{FF2B5EF4-FFF2-40B4-BE49-F238E27FC236}">
              <a16:creationId xmlns:a16="http://schemas.microsoft.com/office/drawing/2014/main" xmlns="" id="{41391EC4-9881-41ED-8578-13ACFECFFE90}"/>
            </a:ext>
          </a:extLst>
        </xdr:cNvPr>
        <xdr:cNvSpPr txBox="1"/>
      </xdr:nvSpPr>
      <xdr:spPr>
        <a:xfrm>
          <a:off x="9467850" y="168992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146686</xdr:rowOff>
    </xdr:from>
    <xdr:to>
      <xdr:col>55</xdr:col>
      <xdr:colOff>88900</xdr:colOff>
      <xdr:row>99</xdr:row>
      <xdr:rowOff>146686</xdr:rowOff>
    </xdr:to>
    <xdr:cxnSp macro="">
      <xdr:nvCxnSpPr>
        <xdr:cNvPr id="466" name="直線コネクタ 465">
          <a:extLst>
            <a:ext uri="{FF2B5EF4-FFF2-40B4-BE49-F238E27FC236}">
              <a16:creationId xmlns:a16="http://schemas.microsoft.com/office/drawing/2014/main" xmlns="" id="{D8EA5FEB-1ECD-4A34-A17D-4972ABFB17CB}"/>
            </a:ext>
          </a:extLst>
        </xdr:cNvPr>
        <xdr:cNvCxnSpPr/>
      </xdr:nvCxnSpPr>
      <xdr:spPr>
        <a:xfrm>
          <a:off x="9356090" y="17118331"/>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109238</xdr:rowOff>
    </xdr:from>
    <xdr:ext cx="469744" cy="259045"/>
    <xdr:sp macro="" textlink="">
      <xdr:nvSpPr>
        <xdr:cNvPr id="467" name="【市民会館】&#10;一人当たり面積平均値テキスト">
          <a:extLst>
            <a:ext uri="{FF2B5EF4-FFF2-40B4-BE49-F238E27FC236}">
              <a16:creationId xmlns:a16="http://schemas.microsoft.com/office/drawing/2014/main" xmlns="" id="{5069256C-691E-4E77-9F93-96A5E0304894}"/>
            </a:ext>
          </a:extLst>
        </xdr:cNvPr>
        <xdr:cNvSpPr txBox="1"/>
      </xdr:nvSpPr>
      <xdr:spPr>
        <a:xfrm>
          <a:off x="9467850" y="1810958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86361</xdr:rowOff>
    </xdr:from>
    <xdr:to>
      <xdr:col>55</xdr:col>
      <xdr:colOff>50800</xdr:colOff>
      <xdr:row>107</xdr:row>
      <xdr:rowOff>16511</xdr:rowOff>
    </xdr:to>
    <xdr:sp macro="" textlink="">
      <xdr:nvSpPr>
        <xdr:cNvPr id="468" name="フローチャート: 判断 467">
          <a:extLst>
            <a:ext uri="{FF2B5EF4-FFF2-40B4-BE49-F238E27FC236}">
              <a16:creationId xmlns:a16="http://schemas.microsoft.com/office/drawing/2014/main" xmlns="" id="{C653EB8F-C676-4CC2-90D2-6F02119CECF1}"/>
            </a:ext>
          </a:extLst>
        </xdr:cNvPr>
        <xdr:cNvSpPr/>
      </xdr:nvSpPr>
      <xdr:spPr>
        <a:xfrm>
          <a:off x="9394190" y="18261966"/>
          <a:ext cx="9017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101600</xdr:rowOff>
    </xdr:from>
    <xdr:to>
      <xdr:col>50</xdr:col>
      <xdr:colOff>165100</xdr:colOff>
      <xdr:row>107</xdr:row>
      <xdr:rowOff>31750</xdr:rowOff>
    </xdr:to>
    <xdr:sp macro="" textlink="">
      <xdr:nvSpPr>
        <xdr:cNvPr id="469" name="フローチャート: 判断 468">
          <a:extLst>
            <a:ext uri="{FF2B5EF4-FFF2-40B4-BE49-F238E27FC236}">
              <a16:creationId xmlns:a16="http://schemas.microsoft.com/office/drawing/2014/main" xmlns="" id="{FA659BE0-6794-4B4E-A1DC-95B9D37F1159}"/>
            </a:ext>
          </a:extLst>
        </xdr:cNvPr>
        <xdr:cNvSpPr/>
      </xdr:nvSpPr>
      <xdr:spPr>
        <a:xfrm>
          <a:off x="8632190" y="18271490"/>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106</xdr:row>
      <xdr:rowOff>111125</xdr:rowOff>
    </xdr:from>
    <xdr:to>
      <xdr:col>46</xdr:col>
      <xdr:colOff>38100</xdr:colOff>
      <xdr:row>107</xdr:row>
      <xdr:rowOff>41275</xdr:rowOff>
    </xdr:to>
    <xdr:sp macro="" textlink="">
      <xdr:nvSpPr>
        <xdr:cNvPr id="470" name="フローチャート: 判断 469">
          <a:extLst>
            <a:ext uri="{FF2B5EF4-FFF2-40B4-BE49-F238E27FC236}">
              <a16:creationId xmlns:a16="http://schemas.microsoft.com/office/drawing/2014/main" xmlns="" id="{F41C23FA-333A-4F69-9A8C-B629E56D6B04}"/>
            </a:ext>
          </a:extLst>
        </xdr:cNvPr>
        <xdr:cNvSpPr/>
      </xdr:nvSpPr>
      <xdr:spPr>
        <a:xfrm>
          <a:off x="7846060" y="18284825"/>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106</xdr:row>
      <xdr:rowOff>103505</xdr:rowOff>
    </xdr:from>
    <xdr:to>
      <xdr:col>41</xdr:col>
      <xdr:colOff>101600</xdr:colOff>
      <xdr:row>107</xdr:row>
      <xdr:rowOff>33655</xdr:rowOff>
    </xdr:to>
    <xdr:sp macro="" textlink="">
      <xdr:nvSpPr>
        <xdr:cNvPr id="471" name="フローチャート: 判断 470">
          <a:extLst>
            <a:ext uri="{FF2B5EF4-FFF2-40B4-BE49-F238E27FC236}">
              <a16:creationId xmlns:a16="http://schemas.microsoft.com/office/drawing/2014/main" xmlns="" id="{B914651B-6273-4754-A3D6-BD95EA05DC2C}"/>
            </a:ext>
          </a:extLst>
        </xdr:cNvPr>
        <xdr:cNvSpPr/>
      </xdr:nvSpPr>
      <xdr:spPr>
        <a:xfrm>
          <a:off x="7029450" y="18275300"/>
          <a:ext cx="9779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106</xdr:row>
      <xdr:rowOff>99695</xdr:rowOff>
    </xdr:from>
    <xdr:to>
      <xdr:col>36</xdr:col>
      <xdr:colOff>165100</xdr:colOff>
      <xdr:row>107</xdr:row>
      <xdr:rowOff>29845</xdr:rowOff>
    </xdr:to>
    <xdr:sp macro="" textlink="">
      <xdr:nvSpPr>
        <xdr:cNvPr id="472" name="フローチャート: 判断 471">
          <a:extLst>
            <a:ext uri="{FF2B5EF4-FFF2-40B4-BE49-F238E27FC236}">
              <a16:creationId xmlns:a16="http://schemas.microsoft.com/office/drawing/2014/main" xmlns="" id="{61B2AC59-4794-4060-8F92-5CA79EB5571A}"/>
            </a:ext>
          </a:extLst>
        </xdr:cNvPr>
        <xdr:cNvSpPr/>
      </xdr:nvSpPr>
      <xdr:spPr>
        <a:xfrm>
          <a:off x="6231890" y="18269585"/>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73" name="テキスト ボックス 472">
          <a:extLst>
            <a:ext uri="{FF2B5EF4-FFF2-40B4-BE49-F238E27FC236}">
              <a16:creationId xmlns:a16="http://schemas.microsoft.com/office/drawing/2014/main" xmlns="" id="{DBAD8BE1-78BA-4B6D-BB94-93A005231312}"/>
            </a:ext>
          </a:extLst>
        </xdr:cNvPr>
        <xdr:cNvSpPr txBox="1"/>
      </xdr:nvSpPr>
      <xdr:spPr>
        <a:xfrm>
          <a:off x="925830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74" name="テキスト ボックス 473">
          <a:extLst>
            <a:ext uri="{FF2B5EF4-FFF2-40B4-BE49-F238E27FC236}">
              <a16:creationId xmlns:a16="http://schemas.microsoft.com/office/drawing/2014/main" xmlns="" id="{FF430703-8872-45D7-864E-B0A1B8782F58}"/>
            </a:ext>
          </a:extLst>
        </xdr:cNvPr>
        <xdr:cNvSpPr txBox="1"/>
      </xdr:nvSpPr>
      <xdr:spPr>
        <a:xfrm>
          <a:off x="85153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75" name="テキスト ボックス 474">
          <a:extLst>
            <a:ext uri="{FF2B5EF4-FFF2-40B4-BE49-F238E27FC236}">
              <a16:creationId xmlns:a16="http://schemas.microsoft.com/office/drawing/2014/main" xmlns="" id="{1FD2FD4C-AEEA-4756-B643-AF6F61DEADA7}"/>
            </a:ext>
          </a:extLst>
        </xdr:cNvPr>
        <xdr:cNvSpPr txBox="1"/>
      </xdr:nvSpPr>
      <xdr:spPr>
        <a:xfrm>
          <a:off x="77177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6" name="テキスト ボックス 475">
          <a:extLst>
            <a:ext uri="{FF2B5EF4-FFF2-40B4-BE49-F238E27FC236}">
              <a16:creationId xmlns:a16="http://schemas.microsoft.com/office/drawing/2014/main" xmlns="" id="{079D6434-4334-4CDB-AD6E-7BBBA415CB72}"/>
            </a:ext>
          </a:extLst>
        </xdr:cNvPr>
        <xdr:cNvSpPr txBox="1"/>
      </xdr:nvSpPr>
      <xdr:spPr>
        <a:xfrm>
          <a:off x="69126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7" name="テキスト ボックス 476">
          <a:extLst>
            <a:ext uri="{FF2B5EF4-FFF2-40B4-BE49-F238E27FC236}">
              <a16:creationId xmlns:a16="http://schemas.microsoft.com/office/drawing/2014/main" xmlns="" id="{23560E42-E912-40C8-ADF4-32AC76BF160A}"/>
            </a:ext>
          </a:extLst>
        </xdr:cNvPr>
        <xdr:cNvSpPr txBox="1"/>
      </xdr:nvSpPr>
      <xdr:spPr>
        <a:xfrm>
          <a:off x="61150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137795</xdr:rowOff>
    </xdr:from>
    <xdr:to>
      <xdr:col>55</xdr:col>
      <xdr:colOff>50800</xdr:colOff>
      <xdr:row>108</xdr:row>
      <xdr:rowOff>67945</xdr:rowOff>
    </xdr:to>
    <xdr:sp macro="" textlink="">
      <xdr:nvSpPr>
        <xdr:cNvPr id="478" name="楕円 477">
          <a:extLst>
            <a:ext uri="{FF2B5EF4-FFF2-40B4-BE49-F238E27FC236}">
              <a16:creationId xmlns:a16="http://schemas.microsoft.com/office/drawing/2014/main" xmlns="" id="{15A65667-1594-4A73-9BE3-8DB925CCEDE5}"/>
            </a:ext>
          </a:extLst>
        </xdr:cNvPr>
        <xdr:cNvSpPr/>
      </xdr:nvSpPr>
      <xdr:spPr>
        <a:xfrm>
          <a:off x="9394190" y="18479135"/>
          <a:ext cx="9017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107</xdr:row>
      <xdr:rowOff>52722</xdr:rowOff>
    </xdr:from>
    <xdr:ext cx="469744" cy="259045"/>
    <xdr:sp macro="" textlink="">
      <xdr:nvSpPr>
        <xdr:cNvPr id="479" name="【市民会館】&#10;一人当たり面積該当値テキスト">
          <a:extLst>
            <a:ext uri="{FF2B5EF4-FFF2-40B4-BE49-F238E27FC236}">
              <a16:creationId xmlns:a16="http://schemas.microsoft.com/office/drawing/2014/main" xmlns="" id="{5A16BBC9-9B3E-4D48-821B-CB19F43A571C}"/>
            </a:ext>
          </a:extLst>
        </xdr:cNvPr>
        <xdr:cNvSpPr txBox="1"/>
      </xdr:nvSpPr>
      <xdr:spPr>
        <a:xfrm>
          <a:off x="9467850" y="184016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107</xdr:row>
      <xdr:rowOff>139700</xdr:rowOff>
    </xdr:from>
    <xdr:to>
      <xdr:col>50</xdr:col>
      <xdr:colOff>165100</xdr:colOff>
      <xdr:row>108</xdr:row>
      <xdr:rowOff>69850</xdr:rowOff>
    </xdr:to>
    <xdr:sp macro="" textlink="">
      <xdr:nvSpPr>
        <xdr:cNvPr id="480" name="楕円 479">
          <a:extLst>
            <a:ext uri="{FF2B5EF4-FFF2-40B4-BE49-F238E27FC236}">
              <a16:creationId xmlns:a16="http://schemas.microsoft.com/office/drawing/2014/main" xmlns="" id="{42B10636-CB6C-4149-8221-91C2586B2F83}"/>
            </a:ext>
          </a:extLst>
        </xdr:cNvPr>
        <xdr:cNvSpPr/>
      </xdr:nvSpPr>
      <xdr:spPr>
        <a:xfrm>
          <a:off x="8632190" y="18481040"/>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108</xdr:row>
      <xdr:rowOff>17145</xdr:rowOff>
    </xdr:from>
    <xdr:to>
      <xdr:col>55</xdr:col>
      <xdr:colOff>0</xdr:colOff>
      <xdr:row>108</xdr:row>
      <xdr:rowOff>19050</xdr:rowOff>
    </xdr:to>
    <xdr:cxnSp macro="">
      <xdr:nvCxnSpPr>
        <xdr:cNvPr id="481" name="直線コネクタ 480">
          <a:extLst>
            <a:ext uri="{FF2B5EF4-FFF2-40B4-BE49-F238E27FC236}">
              <a16:creationId xmlns:a16="http://schemas.microsoft.com/office/drawing/2014/main" xmlns="" id="{BD42BE79-7FAE-432E-B79A-7A0E5777263C}"/>
            </a:ext>
          </a:extLst>
        </xdr:cNvPr>
        <xdr:cNvCxnSpPr/>
      </xdr:nvCxnSpPr>
      <xdr:spPr>
        <a:xfrm flipV="1">
          <a:off x="8686800" y="18537555"/>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107</xdr:row>
      <xdr:rowOff>141605</xdr:rowOff>
    </xdr:from>
    <xdr:to>
      <xdr:col>46</xdr:col>
      <xdr:colOff>38100</xdr:colOff>
      <xdr:row>108</xdr:row>
      <xdr:rowOff>71755</xdr:rowOff>
    </xdr:to>
    <xdr:sp macro="" textlink="">
      <xdr:nvSpPr>
        <xdr:cNvPr id="482" name="楕円 481">
          <a:extLst>
            <a:ext uri="{FF2B5EF4-FFF2-40B4-BE49-F238E27FC236}">
              <a16:creationId xmlns:a16="http://schemas.microsoft.com/office/drawing/2014/main" xmlns="" id="{D64675B4-7136-4CAD-AAD7-0CAD095CFFBE}"/>
            </a:ext>
          </a:extLst>
        </xdr:cNvPr>
        <xdr:cNvSpPr/>
      </xdr:nvSpPr>
      <xdr:spPr>
        <a:xfrm>
          <a:off x="7846060" y="18484850"/>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108</xdr:row>
      <xdr:rowOff>19050</xdr:rowOff>
    </xdr:from>
    <xdr:to>
      <xdr:col>50</xdr:col>
      <xdr:colOff>114300</xdr:colOff>
      <xdr:row>108</xdr:row>
      <xdr:rowOff>20955</xdr:rowOff>
    </xdr:to>
    <xdr:cxnSp macro="">
      <xdr:nvCxnSpPr>
        <xdr:cNvPr id="483" name="直線コネクタ 482">
          <a:extLst>
            <a:ext uri="{FF2B5EF4-FFF2-40B4-BE49-F238E27FC236}">
              <a16:creationId xmlns:a16="http://schemas.microsoft.com/office/drawing/2014/main" xmlns="" id="{BC51E083-6A5F-44F1-A97B-7372B8CF6234}"/>
            </a:ext>
          </a:extLst>
        </xdr:cNvPr>
        <xdr:cNvCxnSpPr/>
      </xdr:nvCxnSpPr>
      <xdr:spPr>
        <a:xfrm flipV="1">
          <a:off x="7889240" y="18531840"/>
          <a:ext cx="79756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107</xdr:row>
      <xdr:rowOff>143511</xdr:rowOff>
    </xdr:from>
    <xdr:to>
      <xdr:col>41</xdr:col>
      <xdr:colOff>101600</xdr:colOff>
      <xdr:row>108</xdr:row>
      <xdr:rowOff>73661</xdr:rowOff>
    </xdr:to>
    <xdr:sp macro="" textlink="">
      <xdr:nvSpPr>
        <xdr:cNvPr id="484" name="楕円 483">
          <a:extLst>
            <a:ext uri="{FF2B5EF4-FFF2-40B4-BE49-F238E27FC236}">
              <a16:creationId xmlns:a16="http://schemas.microsoft.com/office/drawing/2014/main" xmlns="" id="{FC1C1271-F1C5-4CE1-ADC4-35983B58EFAA}"/>
            </a:ext>
          </a:extLst>
        </xdr:cNvPr>
        <xdr:cNvSpPr/>
      </xdr:nvSpPr>
      <xdr:spPr>
        <a:xfrm>
          <a:off x="7029450" y="18486756"/>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108</xdr:row>
      <xdr:rowOff>20955</xdr:rowOff>
    </xdr:from>
    <xdr:to>
      <xdr:col>45</xdr:col>
      <xdr:colOff>177800</xdr:colOff>
      <xdr:row>108</xdr:row>
      <xdr:rowOff>22861</xdr:rowOff>
    </xdr:to>
    <xdr:cxnSp macro="">
      <xdr:nvCxnSpPr>
        <xdr:cNvPr id="485" name="直線コネクタ 484">
          <a:extLst>
            <a:ext uri="{FF2B5EF4-FFF2-40B4-BE49-F238E27FC236}">
              <a16:creationId xmlns:a16="http://schemas.microsoft.com/office/drawing/2014/main" xmlns="" id="{C8B90A2F-1314-498E-9DD4-33C8611E6C23}"/>
            </a:ext>
          </a:extLst>
        </xdr:cNvPr>
        <xdr:cNvCxnSpPr/>
      </xdr:nvCxnSpPr>
      <xdr:spPr>
        <a:xfrm flipV="1">
          <a:off x="7084060" y="18533745"/>
          <a:ext cx="805180" cy="1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107</xdr:row>
      <xdr:rowOff>145414</xdr:rowOff>
    </xdr:from>
    <xdr:to>
      <xdr:col>36</xdr:col>
      <xdr:colOff>165100</xdr:colOff>
      <xdr:row>108</xdr:row>
      <xdr:rowOff>75564</xdr:rowOff>
    </xdr:to>
    <xdr:sp macro="" textlink="">
      <xdr:nvSpPr>
        <xdr:cNvPr id="486" name="楕円 485">
          <a:extLst>
            <a:ext uri="{FF2B5EF4-FFF2-40B4-BE49-F238E27FC236}">
              <a16:creationId xmlns:a16="http://schemas.microsoft.com/office/drawing/2014/main" xmlns="" id="{2397A385-281C-46F6-8C65-5EFBAA35428C}"/>
            </a:ext>
          </a:extLst>
        </xdr:cNvPr>
        <xdr:cNvSpPr/>
      </xdr:nvSpPr>
      <xdr:spPr>
        <a:xfrm>
          <a:off x="6231890" y="18488659"/>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108</xdr:row>
      <xdr:rowOff>22861</xdr:rowOff>
    </xdr:from>
    <xdr:to>
      <xdr:col>41</xdr:col>
      <xdr:colOff>50800</xdr:colOff>
      <xdr:row>108</xdr:row>
      <xdr:rowOff>24764</xdr:rowOff>
    </xdr:to>
    <xdr:cxnSp macro="">
      <xdr:nvCxnSpPr>
        <xdr:cNvPr id="487" name="直線コネクタ 486">
          <a:extLst>
            <a:ext uri="{FF2B5EF4-FFF2-40B4-BE49-F238E27FC236}">
              <a16:creationId xmlns:a16="http://schemas.microsoft.com/office/drawing/2014/main" xmlns="" id="{413302F9-DDDB-4A3E-AB3A-762C720AE27C}"/>
            </a:ext>
          </a:extLst>
        </xdr:cNvPr>
        <xdr:cNvCxnSpPr/>
      </xdr:nvCxnSpPr>
      <xdr:spPr>
        <a:xfrm flipV="1">
          <a:off x="6286500" y="18535651"/>
          <a:ext cx="797560" cy="19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105</xdr:row>
      <xdr:rowOff>48277</xdr:rowOff>
    </xdr:from>
    <xdr:ext cx="469744" cy="259045"/>
    <xdr:sp macro="" textlink="">
      <xdr:nvSpPr>
        <xdr:cNvPr id="488" name="n_1aveValue【市民会館】&#10;一人当たり面積">
          <a:extLst>
            <a:ext uri="{FF2B5EF4-FFF2-40B4-BE49-F238E27FC236}">
              <a16:creationId xmlns:a16="http://schemas.microsoft.com/office/drawing/2014/main" xmlns="" id="{BB8A2930-A867-4CCD-B424-35281973A5A4}"/>
            </a:ext>
          </a:extLst>
        </xdr:cNvPr>
        <xdr:cNvSpPr txBox="1"/>
      </xdr:nvSpPr>
      <xdr:spPr>
        <a:xfrm>
          <a:off x="8454467" y="180524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105</xdr:row>
      <xdr:rowOff>57802</xdr:rowOff>
    </xdr:from>
    <xdr:ext cx="469744" cy="259045"/>
    <xdr:sp macro="" textlink="">
      <xdr:nvSpPr>
        <xdr:cNvPr id="489" name="n_2aveValue【市民会館】&#10;一人当たり面積">
          <a:extLst>
            <a:ext uri="{FF2B5EF4-FFF2-40B4-BE49-F238E27FC236}">
              <a16:creationId xmlns:a16="http://schemas.microsoft.com/office/drawing/2014/main" xmlns="" id="{89FE3ACD-2207-462E-AC15-A0A938C9FBD2}"/>
            </a:ext>
          </a:extLst>
        </xdr:cNvPr>
        <xdr:cNvSpPr txBox="1"/>
      </xdr:nvSpPr>
      <xdr:spPr>
        <a:xfrm>
          <a:off x="7673417" y="18056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105</xdr:row>
      <xdr:rowOff>50182</xdr:rowOff>
    </xdr:from>
    <xdr:ext cx="469744" cy="259045"/>
    <xdr:sp macro="" textlink="">
      <xdr:nvSpPr>
        <xdr:cNvPr id="490" name="n_3aveValue【市民会館】&#10;一人当たり面積">
          <a:extLst>
            <a:ext uri="{FF2B5EF4-FFF2-40B4-BE49-F238E27FC236}">
              <a16:creationId xmlns:a16="http://schemas.microsoft.com/office/drawing/2014/main" xmlns="" id="{87134644-58BB-4223-B47F-C7ACDE3B2B1D}"/>
            </a:ext>
          </a:extLst>
        </xdr:cNvPr>
        <xdr:cNvSpPr txBox="1"/>
      </xdr:nvSpPr>
      <xdr:spPr>
        <a:xfrm>
          <a:off x="6866332" y="18056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105</xdr:row>
      <xdr:rowOff>46372</xdr:rowOff>
    </xdr:from>
    <xdr:ext cx="469744" cy="259045"/>
    <xdr:sp macro="" textlink="">
      <xdr:nvSpPr>
        <xdr:cNvPr id="491" name="n_4aveValue【市民会館】&#10;一人当たり面積">
          <a:extLst>
            <a:ext uri="{FF2B5EF4-FFF2-40B4-BE49-F238E27FC236}">
              <a16:creationId xmlns:a16="http://schemas.microsoft.com/office/drawing/2014/main" xmlns="" id="{7CC9A369-ACE8-4790-B0EF-E96D49C787D1}"/>
            </a:ext>
          </a:extLst>
        </xdr:cNvPr>
        <xdr:cNvSpPr txBox="1"/>
      </xdr:nvSpPr>
      <xdr:spPr>
        <a:xfrm>
          <a:off x="6068772" y="18050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108</xdr:row>
      <xdr:rowOff>60977</xdr:rowOff>
    </xdr:from>
    <xdr:ext cx="469744" cy="259045"/>
    <xdr:sp macro="" textlink="">
      <xdr:nvSpPr>
        <xdr:cNvPr id="492" name="n_1mainValue【市民会館】&#10;一人当たり面積">
          <a:extLst>
            <a:ext uri="{FF2B5EF4-FFF2-40B4-BE49-F238E27FC236}">
              <a16:creationId xmlns:a16="http://schemas.microsoft.com/office/drawing/2014/main" xmlns="" id="{AD926B64-6841-45EE-B8FF-58836FF5A881}"/>
            </a:ext>
          </a:extLst>
        </xdr:cNvPr>
        <xdr:cNvSpPr txBox="1"/>
      </xdr:nvSpPr>
      <xdr:spPr>
        <a:xfrm>
          <a:off x="8454467" y="185737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108</xdr:row>
      <xdr:rowOff>62882</xdr:rowOff>
    </xdr:from>
    <xdr:ext cx="469744" cy="259045"/>
    <xdr:sp macro="" textlink="">
      <xdr:nvSpPr>
        <xdr:cNvPr id="493" name="n_2mainValue【市民会館】&#10;一人当たり面積">
          <a:extLst>
            <a:ext uri="{FF2B5EF4-FFF2-40B4-BE49-F238E27FC236}">
              <a16:creationId xmlns:a16="http://schemas.microsoft.com/office/drawing/2014/main" xmlns="" id="{82A4A027-BB22-4122-A7DF-EEE183161876}"/>
            </a:ext>
          </a:extLst>
        </xdr:cNvPr>
        <xdr:cNvSpPr txBox="1"/>
      </xdr:nvSpPr>
      <xdr:spPr>
        <a:xfrm>
          <a:off x="7673417" y="185756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108</xdr:row>
      <xdr:rowOff>64788</xdr:rowOff>
    </xdr:from>
    <xdr:ext cx="469744" cy="259045"/>
    <xdr:sp macro="" textlink="">
      <xdr:nvSpPr>
        <xdr:cNvPr id="494" name="n_3mainValue【市民会館】&#10;一人当たり面積">
          <a:extLst>
            <a:ext uri="{FF2B5EF4-FFF2-40B4-BE49-F238E27FC236}">
              <a16:creationId xmlns:a16="http://schemas.microsoft.com/office/drawing/2014/main" xmlns="" id="{0CDCBF14-EA7B-40FE-B6F6-CF6F04CD8201}"/>
            </a:ext>
          </a:extLst>
        </xdr:cNvPr>
        <xdr:cNvSpPr txBox="1"/>
      </xdr:nvSpPr>
      <xdr:spPr>
        <a:xfrm>
          <a:off x="6866332" y="185794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108</xdr:row>
      <xdr:rowOff>66691</xdr:rowOff>
    </xdr:from>
    <xdr:ext cx="469744" cy="259045"/>
    <xdr:sp macro="" textlink="">
      <xdr:nvSpPr>
        <xdr:cNvPr id="495" name="n_4mainValue【市民会館】&#10;一人当たり面積">
          <a:extLst>
            <a:ext uri="{FF2B5EF4-FFF2-40B4-BE49-F238E27FC236}">
              <a16:creationId xmlns:a16="http://schemas.microsoft.com/office/drawing/2014/main" xmlns="" id="{CEB4F6F6-10BD-4B2E-9F26-FB797A22FEAB}"/>
            </a:ext>
          </a:extLst>
        </xdr:cNvPr>
        <xdr:cNvSpPr txBox="1"/>
      </xdr:nvSpPr>
      <xdr:spPr>
        <a:xfrm>
          <a:off x="6068772" y="185813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6" name="正方形/長方形 495">
          <a:extLst>
            <a:ext uri="{FF2B5EF4-FFF2-40B4-BE49-F238E27FC236}">
              <a16:creationId xmlns:a16="http://schemas.microsoft.com/office/drawing/2014/main" xmlns="" id="{74DD5AA3-B205-4F4C-83FB-0990862389F4}"/>
            </a:ext>
          </a:extLst>
        </xdr:cNvPr>
        <xdr:cNvSpPr/>
      </xdr:nvSpPr>
      <xdr:spPr>
        <a:xfrm>
          <a:off x="11203940" y="419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7" name="正方形/長方形 496">
          <a:extLst>
            <a:ext uri="{FF2B5EF4-FFF2-40B4-BE49-F238E27FC236}">
              <a16:creationId xmlns:a16="http://schemas.microsoft.com/office/drawing/2014/main" xmlns="" id="{BC6E0CF4-6509-498C-AC90-761099AB04E9}"/>
            </a:ext>
          </a:extLst>
        </xdr:cNvPr>
        <xdr:cNvSpPr/>
      </xdr:nvSpPr>
      <xdr:spPr>
        <a:xfrm>
          <a:off x="113157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8" name="正方形/長方形 497">
          <a:extLst>
            <a:ext uri="{FF2B5EF4-FFF2-40B4-BE49-F238E27FC236}">
              <a16:creationId xmlns:a16="http://schemas.microsoft.com/office/drawing/2014/main" xmlns="" id="{9EE9FAB7-74F2-449B-B802-B82FA45B174D}"/>
            </a:ext>
          </a:extLst>
        </xdr:cNvPr>
        <xdr:cNvSpPr/>
      </xdr:nvSpPr>
      <xdr:spPr>
        <a:xfrm>
          <a:off x="113157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87/118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9" name="正方形/長方形 498">
          <a:extLst>
            <a:ext uri="{FF2B5EF4-FFF2-40B4-BE49-F238E27FC236}">
              <a16:creationId xmlns:a16="http://schemas.microsoft.com/office/drawing/2014/main" xmlns="" id="{42EB1B97-9634-4C74-8237-C02974D315F3}"/>
            </a:ext>
          </a:extLst>
        </xdr:cNvPr>
        <xdr:cNvSpPr/>
      </xdr:nvSpPr>
      <xdr:spPr>
        <a:xfrm>
          <a:off x="1223264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500" name="正方形/長方形 499">
          <a:extLst>
            <a:ext uri="{FF2B5EF4-FFF2-40B4-BE49-F238E27FC236}">
              <a16:creationId xmlns:a16="http://schemas.microsoft.com/office/drawing/2014/main" xmlns="" id="{54DD35BF-A8E8-4A9E-8F18-A3E9C98561FB}"/>
            </a:ext>
          </a:extLst>
        </xdr:cNvPr>
        <xdr:cNvSpPr/>
      </xdr:nvSpPr>
      <xdr:spPr>
        <a:xfrm>
          <a:off x="1223264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501" name="正方形/長方形 500">
          <a:extLst>
            <a:ext uri="{FF2B5EF4-FFF2-40B4-BE49-F238E27FC236}">
              <a16:creationId xmlns:a16="http://schemas.microsoft.com/office/drawing/2014/main" xmlns="" id="{46D48422-3303-4D93-A0BD-C6D0CC29CAC9}"/>
            </a:ext>
          </a:extLst>
        </xdr:cNvPr>
        <xdr:cNvSpPr/>
      </xdr:nvSpPr>
      <xdr:spPr>
        <a:xfrm>
          <a:off x="1326134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502" name="正方形/長方形 501">
          <a:extLst>
            <a:ext uri="{FF2B5EF4-FFF2-40B4-BE49-F238E27FC236}">
              <a16:creationId xmlns:a16="http://schemas.microsoft.com/office/drawing/2014/main" xmlns="" id="{F83C2C97-4B69-49E3-932F-48E4635BE000}"/>
            </a:ext>
          </a:extLst>
        </xdr:cNvPr>
        <xdr:cNvSpPr/>
      </xdr:nvSpPr>
      <xdr:spPr>
        <a:xfrm>
          <a:off x="1326134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503" name="正方形/長方形 502">
          <a:extLst>
            <a:ext uri="{FF2B5EF4-FFF2-40B4-BE49-F238E27FC236}">
              <a16:creationId xmlns:a16="http://schemas.microsoft.com/office/drawing/2014/main" xmlns="" id="{3B3CEF12-1B10-43C7-9D28-EDC1EF89D377}"/>
            </a:ext>
          </a:extLst>
        </xdr:cNvPr>
        <xdr:cNvSpPr/>
      </xdr:nvSpPr>
      <xdr:spPr>
        <a:xfrm>
          <a:off x="11203940" y="533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504" name="テキスト ボックス 503">
          <a:extLst>
            <a:ext uri="{FF2B5EF4-FFF2-40B4-BE49-F238E27FC236}">
              <a16:creationId xmlns:a16="http://schemas.microsoft.com/office/drawing/2014/main" xmlns="" id="{9C04950E-BA61-40FC-A16A-24F435C7E729}"/>
            </a:ext>
          </a:extLst>
        </xdr:cNvPr>
        <xdr:cNvSpPr txBox="1"/>
      </xdr:nvSpPr>
      <xdr:spPr>
        <a:xfrm>
          <a:off x="1116584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505" name="直線コネクタ 504">
          <a:extLst>
            <a:ext uri="{FF2B5EF4-FFF2-40B4-BE49-F238E27FC236}">
              <a16:creationId xmlns:a16="http://schemas.microsoft.com/office/drawing/2014/main" xmlns="" id="{12559BE0-EE14-4B21-8ED8-BB69105B8EEB}"/>
            </a:ext>
          </a:extLst>
        </xdr:cNvPr>
        <xdr:cNvCxnSpPr/>
      </xdr:nvCxnSpPr>
      <xdr:spPr>
        <a:xfrm>
          <a:off x="11203940" y="762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506" name="テキスト ボックス 505">
          <a:extLst>
            <a:ext uri="{FF2B5EF4-FFF2-40B4-BE49-F238E27FC236}">
              <a16:creationId xmlns:a16="http://schemas.microsoft.com/office/drawing/2014/main" xmlns="" id="{2BAA8F28-2BAF-4329-B3ED-56BBC574F94F}"/>
            </a:ext>
          </a:extLst>
        </xdr:cNvPr>
        <xdr:cNvSpPr txBox="1"/>
      </xdr:nvSpPr>
      <xdr:spPr>
        <a:xfrm>
          <a:off x="10801531" y="747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507" name="直線コネクタ 506">
          <a:extLst>
            <a:ext uri="{FF2B5EF4-FFF2-40B4-BE49-F238E27FC236}">
              <a16:creationId xmlns:a16="http://schemas.microsoft.com/office/drawing/2014/main" xmlns="" id="{D30E956E-DCC1-46CB-8F52-803EA97F72D9}"/>
            </a:ext>
          </a:extLst>
        </xdr:cNvPr>
        <xdr:cNvCxnSpPr/>
      </xdr:nvCxnSpPr>
      <xdr:spPr>
        <a:xfrm>
          <a:off x="11203940" y="729723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508" name="テキスト ボックス 507">
          <a:extLst>
            <a:ext uri="{FF2B5EF4-FFF2-40B4-BE49-F238E27FC236}">
              <a16:creationId xmlns:a16="http://schemas.microsoft.com/office/drawing/2014/main" xmlns="" id="{91917781-B31A-44B0-8876-BD389196A4C1}"/>
            </a:ext>
          </a:extLst>
        </xdr:cNvPr>
        <xdr:cNvSpPr txBox="1"/>
      </xdr:nvSpPr>
      <xdr:spPr>
        <a:xfrm>
          <a:off x="10801531" y="715311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509" name="直線コネクタ 508">
          <a:extLst>
            <a:ext uri="{FF2B5EF4-FFF2-40B4-BE49-F238E27FC236}">
              <a16:creationId xmlns:a16="http://schemas.microsoft.com/office/drawing/2014/main" xmlns="" id="{3474B160-B085-436E-8022-8131F13ED167}"/>
            </a:ext>
          </a:extLst>
        </xdr:cNvPr>
        <xdr:cNvCxnSpPr/>
      </xdr:nvCxnSpPr>
      <xdr:spPr>
        <a:xfrm>
          <a:off x="11203940" y="696495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510" name="テキスト ボックス 509">
          <a:extLst>
            <a:ext uri="{FF2B5EF4-FFF2-40B4-BE49-F238E27FC236}">
              <a16:creationId xmlns:a16="http://schemas.microsoft.com/office/drawing/2014/main" xmlns="" id="{804D8C6B-0133-4262-B9C8-FC0458710166}"/>
            </a:ext>
          </a:extLst>
        </xdr:cNvPr>
        <xdr:cNvSpPr txBox="1"/>
      </xdr:nvSpPr>
      <xdr:spPr>
        <a:xfrm>
          <a:off x="10842791" y="682082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511" name="直線コネクタ 510">
          <a:extLst>
            <a:ext uri="{FF2B5EF4-FFF2-40B4-BE49-F238E27FC236}">
              <a16:creationId xmlns:a16="http://schemas.microsoft.com/office/drawing/2014/main" xmlns="" id="{BAC42E8F-555E-4B79-84AD-403E4FA7269D}"/>
            </a:ext>
          </a:extLst>
        </xdr:cNvPr>
        <xdr:cNvCxnSpPr/>
      </xdr:nvCxnSpPr>
      <xdr:spPr>
        <a:xfrm>
          <a:off x="11203940" y="664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512" name="テキスト ボックス 511">
          <a:extLst>
            <a:ext uri="{FF2B5EF4-FFF2-40B4-BE49-F238E27FC236}">
              <a16:creationId xmlns:a16="http://schemas.microsoft.com/office/drawing/2014/main" xmlns="" id="{FA0FAA0F-571D-413F-837B-A6303C8655AB}"/>
            </a:ext>
          </a:extLst>
        </xdr:cNvPr>
        <xdr:cNvSpPr txBox="1"/>
      </xdr:nvSpPr>
      <xdr:spPr>
        <a:xfrm>
          <a:off x="1084279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513" name="直線コネクタ 512">
          <a:extLst>
            <a:ext uri="{FF2B5EF4-FFF2-40B4-BE49-F238E27FC236}">
              <a16:creationId xmlns:a16="http://schemas.microsoft.com/office/drawing/2014/main" xmlns="" id="{F550AAC0-B140-46D6-B95B-36C89EEE2704}"/>
            </a:ext>
          </a:extLst>
        </xdr:cNvPr>
        <xdr:cNvCxnSpPr/>
      </xdr:nvCxnSpPr>
      <xdr:spPr>
        <a:xfrm>
          <a:off x="11203940" y="631180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514" name="テキスト ボックス 513">
          <a:extLst>
            <a:ext uri="{FF2B5EF4-FFF2-40B4-BE49-F238E27FC236}">
              <a16:creationId xmlns:a16="http://schemas.microsoft.com/office/drawing/2014/main" xmlns="" id="{BFD7EA9C-F3DD-4DC2-9827-F8FB28FF7759}"/>
            </a:ext>
          </a:extLst>
        </xdr:cNvPr>
        <xdr:cNvSpPr txBox="1"/>
      </xdr:nvSpPr>
      <xdr:spPr>
        <a:xfrm>
          <a:off x="10842791" y="617530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515" name="直線コネクタ 514">
          <a:extLst>
            <a:ext uri="{FF2B5EF4-FFF2-40B4-BE49-F238E27FC236}">
              <a16:creationId xmlns:a16="http://schemas.microsoft.com/office/drawing/2014/main" xmlns="" id="{DE5A088A-E264-4142-82D8-B99074658981}"/>
            </a:ext>
          </a:extLst>
        </xdr:cNvPr>
        <xdr:cNvCxnSpPr/>
      </xdr:nvCxnSpPr>
      <xdr:spPr>
        <a:xfrm>
          <a:off x="11203940" y="598904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516" name="テキスト ボックス 515">
          <a:extLst>
            <a:ext uri="{FF2B5EF4-FFF2-40B4-BE49-F238E27FC236}">
              <a16:creationId xmlns:a16="http://schemas.microsoft.com/office/drawing/2014/main" xmlns="" id="{B3C8D533-2686-4D57-ADD4-1D809D85BA06}"/>
            </a:ext>
          </a:extLst>
        </xdr:cNvPr>
        <xdr:cNvSpPr txBox="1"/>
      </xdr:nvSpPr>
      <xdr:spPr>
        <a:xfrm>
          <a:off x="10842791" y="584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517" name="直線コネクタ 516">
          <a:extLst>
            <a:ext uri="{FF2B5EF4-FFF2-40B4-BE49-F238E27FC236}">
              <a16:creationId xmlns:a16="http://schemas.microsoft.com/office/drawing/2014/main" xmlns="" id="{2BD690B0-D2FB-4F4B-B444-6619449DDBEA}"/>
            </a:ext>
          </a:extLst>
        </xdr:cNvPr>
        <xdr:cNvCxnSpPr/>
      </xdr:nvCxnSpPr>
      <xdr:spPr>
        <a:xfrm>
          <a:off x="11203940" y="56605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518" name="テキスト ボックス 517">
          <a:extLst>
            <a:ext uri="{FF2B5EF4-FFF2-40B4-BE49-F238E27FC236}">
              <a16:creationId xmlns:a16="http://schemas.microsoft.com/office/drawing/2014/main" xmlns="" id="{19FC81E9-7E63-4358-A334-96C37607B22C}"/>
            </a:ext>
          </a:extLst>
        </xdr:cNvPr>
        <xdr:cNvSpPr txBox="1"/>
      </xdr:nvSpPr>
      <xdr:spPr>
        <a:xfrm>
          <a:off x="10905006" y="5516444"/>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9" name="直線コネクタ 518">
          <a:extLst>
            <a:ext uri="{FF2B5EF4-FFF2-40B4-BE49-F238E27FC236}">
              <a16:creationId xmlns:a16="http://schemas.microsoft.com/office/drawing/2014/main" xmlns="" id="{F438EF65-AF29-4B2F-AA68-07FBDD70FE32}"/>
            </a:ext>
          </a:extLst>
        </xdr:cNvPr>
        <xdr:cNvCxnSpPr/>
      </xdr:nvCxnSpPr>
      <xdr:spPr>
        <a:xfrm>
          <a:off x="11203940" y="533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520" name="【一般廃棄物処理施設】&#10;有形固定資産減価償却率グラフ枠">
          <a:extLst>
            <a:ext uri="{FF2B5EF4-FFF2-40B4-BE49-F238E27FC236}">
              <a16:creationId xmlns:a16="http://schemas.microsoft.com/office/drawing/2014/main" xmlns="" id="{7B352A50-001B-49EB-A988-BC5166157D04}"/>
            </a:ext>
          </a:extLst>
        </xdr:cNvPr>
        <xdr:cNvSpPr/>
      </xdr:nvSpPr>
      <xdr:spPr>
        <a:xfrm>
          <a:off x="11203940" y="533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110490</xdr:rowOff>
    </xdr:from>
    <xdr:to>
      <xdr:col>85</xdr:col>
      <xdr:colOff>126364</xdr:colOff>
      <xdr:row>42</xdr:row>
      <xdr:rowOff>92528</xdr:rowOff>
    </xdr:to>
    <xdr:cxnSp macro="">
      <xdr:nvCxnSpPr>
        <xdr:cNvPr id="521" name="直線コネクタ 520">
          <a:extLst>
            <a:ext uri="{FF2B5EF4-FFF2-40B4-BE49-F238E27FC236}">
              <a16:creationId xmlns:a16="http://schemas.microsoft.com/office/drawing/2014/main" xmlns="" id="{2C9E99CC-D0A4-4446-BE4B-164835F96992}"/>
            </a:ext>
          </a:extLst>
        </xdr:cNvPr>
        <xdr:cNvCxnSpPr/>
      </xdr:nvCxnSpPr>
      <xdr:spPr>
        <a:xfrm flipV="1">
          <a:off x="14703424" y="5768340"/>
          <a:ext cx="0" cy="15288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522" name="【一般廃棄物処理施設】&#10;有形固定資産減価償却率最小値テキスト">
          <a:extLst>
            <a:ext uri="{FF2B5EF4-FFF2-40B4-BE49-F238E27FC236}">
              <a16:creationId xmlns:a16="http://schemas.microsoft.com/office/drawing/2014/main" xmlns="" id="{279187D8-A93F-44C2-80D6-BB8C9BC19887}"/>
            </a:ext>
          </a:extLst>
        </xdr:cNvPr>
        <xdr:cNvSpPr txBox="1"/>
      </xdr:nvSpPr>
      <xdr:spPr>
        <a:xfrm>
          <a:off x="14742160" y="7293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523" name="直線コネクタ 522">
          <a:extLst>
            <a:ext uri="{FF2B5EF4-FFF2-40B4-BE49-F238E27FC236}">
              <a16:creationId xmlns:a16="http://schemas.microsoft.com/office/drawing/2014/main" xmlns="" id="{1D8169BE-0F5B-4BC9-A174-04AAB62BA08F}"/>
            </a:ext>
          </a:extLst>
        </xdr:cNvPr>
        <xdr:cNvCxnSpPr/>
      </xdr:nvCxnSpPr>
      <xdr:spPr>
        <a:xfrm>
          <a:off x="14611350" y="7297238"/>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57167</xdr:rowOff>
    </xdr:from>
    <xdr:ext cx="340478" cy="259045"/>
    <xdr:sp macro="" textlink="">
      <xdr:nvSpPr>
        <xdr:cNvPr id="524" name="【一般廃棄物処理施設】&#10;有形固定資産減価償却率最大値テキスト">
          <a:extLst>
            <a:ext uri="{FF2B5EF4-FFF2-40B4-BE49-F238E27FC236}">
              <a16:creationId xmlns:a16="http://schemas.microsoft.com/office/drawing/2014/main" xmlns="" id="{B6EC3195-19EC-4D13-A689-F0DC1BC0985E}"/>
            </a:ext>
          </a:extLst>
        </xdr:cNvPr>
        <xdr:cNvSpPr txBox="1"/>
      </xdr:nvSpPr>
      <xdr:spPr>
        <a:xfrm>
          <a:off x="14742160" y="553975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110490</xdr:rowOff>
    </xdr:from>
    <xdr:to>
      <xdr:col>86</xdr:col>
      <xdr:colOff>25400</xdr:colOff>
      <xdr:row>33</xdr:row>
      <xdr:rowOff>110490</xdr:rowOff>
    </xdr:to>
    <xdr:cxnSp macro="">
      <xdr:nvCxnSpPr>
        <xdr:cNvPr id="525" name="直線コネクタ 524">
          <a:extLst>
            <a:ext uri="{FF2B5EF4-FFF2-40B4-BE49-F238E27FC236}">
              <a16:creationId xmlns:a16="http://schemas.microsoft.com/office/drawing/2014/main" xmlns="" id="{EE631570-1DEF-4FDC-B4A2-0105D5F3132C}"/>
            </a:ext>
          </a:extLst>
        </xdr:cNvPr>
        <xdr:cNvCxnSpPr/>
      </xdr:nvCxnSpPr>
      <xdr:spPr>
        <a:xfrm>
          <a:off x="14611350" y="576834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80934</xdr:rowOff>
    </xdr:from>
    <xdr:ext cx="405111" cy="259045"/>
    <xdr:sp macro="" textlink="">
      <xdr:nvSpPr>
        <xdr:cNvPr id="526" name="【一般廃棄物処理施設】&#10;有形固定資産減価償却率平均値テキスト">
          <a:extLst>
            <a:ext uri="{FF2B5EF4-FFF2-40B4-BE49-F238E27FC236}">
              <a16:creationId xmlns:a16="http://schemas.microsoft.com/office/drawing/2014/main" xmlns="" id="{1E71D626-1114-4E1C-B918-D7595B708A9A}"/>
            </a:ext>
          </a:extLst>
        </xdr:cNvPr>
        <xdr:cNvSpPr txBox="1"/>
      </xdr:nvSpPr>
      <xdr:spPr>
        <a:xfrm>
          <a:off x="14742160" y="642648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58057</xdr:rowOff>
    </xdr:from>
    <xdr:to>
      <xdr:col>85</xdr:col>
      <xdr:colOff>177800</xdr:colOff>
      <xdr:row>38</xdr:row>
      <xdr:rowOff>159657</xdr:rowOff>
    </xdr:to>
    <xdr:sp macro="" textlink="">
      <xdr:nvSpPr>
        <xdr:cNvPr id="527" name="フローチャート: 判断 526">
          <a:extLst>
            <a:ext uri="{FF2B5EF4-FFF2-40B4-BE49-F238E27FC236}">
              <a16:creationId xmlns:a16="http://schemas.microsoft.com/office/drawing/2014/main" xmlns="" id="{BF6C5B9F-5099-4E32-B6D4-49F37FE96E94}"/>
            </a:ext>
          </a:extLst>
        </xdr:cNvPr>
        <xdr:cNvSpPr/>
      </xdr:nvSpPr>
      <xdr:spPr>
        <a:xfrm>
          <a:off x="14649450" y="6569347"/>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48260</xdr:rowOff>
    </xdr:from>
    <xdr:to>
      <xdr:col>81</xdr:col>
      <xdr:colOff>101600</xdr:colOff>
      <xdr:row>38</xdr:row>
      <xdr:rowOff>149860</xdr:rowOff>
    </xdr:to>
    <xdr:sp macro="" textlink="">
      <xdr:nvSpPr>
        <xdr:cNvPr id="528" name="フローチャート: 判断 527">
          <a:extLst>
            <a:ext uri="{FF2B5EF4-FFF2-40B4-BE49-F238E27FC236}">
              <a16:creationId xmlns:a16="http://schemas.microsoft.com/office/drawing/2014/main" xmlns="" id="{06A6F993-F766-4E7B-8561-3F73F8926C58}"/>
            </a:ext>
          </a:extLst>
        </xdr:cNvPr>
        <xdr:cNvSpPr/>
      </xdr:nvSpPr>
      <xdr:spPr>
        <a:xfrm>
          <a:off x="13887450" y="6565265"/>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35197</xdr:rowOff>
    </xdr:from>
    <xdr:to>
      <xdr:col>76</xdr:col>
      <xdr:colOff>165100</xdr:colOff>
      <xdr:row>38</xdr:row>
      <xdr:rowOff>136797</xdr:rowOff>
    </xdr:to>
    <xdr:sp macro="" textlink="">
      <xdr:nvSpPr>
        <xdr:cNvPr id="529" name="フローチャート: 判断 528">
          <a:extLst>
            <a:ext uri="{FF2B5EF4-FFF2-40B4-BE49-F238E27FC236}">
              <a16:creationId xmlns:a16="http://schemas.microsoft.com/office/drawing/2014/main" xmlns="" id="{25A807DF-38E0-4B46-BACC-8A47AAFEDE87}"/>
            </a:ext>
          </a:extLst>
        </xdr:cNvPr>
        <xdr:cNvSpPr/>
      </xdr:nvSpPr>
      <xdr:spPr>
        <a:xfrm>
          <a:off x="13089890" y="6550297"/>
          <a:ext cx="10922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34</xdr:row>
      <xdr:rowOff>139700</xdr:rowOff>
    </xdr:from>
    <xdr:to>
      <xdr:col>72</xdr:col>
      <xdr:colOff>38100</xdr:colOff>
      <xdr:row>35</xdr:row>
      <xdr:rowOff>69850</xdr:rowOff>
    </xdr:to>
    <xdr:sp macro="" textlink="">
      <xdr:nvSpPr>
        <xdr:cNvPr id="530" name="フローチャート: 判断 529">
          <a:extLst>
            <a:ext uri="{FF2B5EF4-FFF2-40B4-BE49-F238E27FC236}">
              <a16:creationId xmlns:a16="http://schemas.microsoft.com/office/drawing/2014/main" xmlns="" id="{0B49ED25-8426-497E-8DFB-E5F9AB8CDEEF}"/>
            </a:ext>
          </a:extLst>
        </xdr:cNvPr>
        <xdr:cNvSpPr/>
      </xdr:nvSpPr>
      <xdr:spPr>
        <a:xfrm>
          <a:off x="12303760" y="5965190"/>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28666</xdr:rowOff>
    </xdr:from>
    <xdr:to>
      <xdr:col>67</xdr:col>
      <xdr:colOff>101600</xdr:colOff>
      <xdr:row>38</xdr:row>
      <xdr:rowOff>130266</xdr:rowOff>
    </xdr:to>
    <xdr:sp macro="" textlink="">
      <xdr:nvSpPr>
        <xdr:cNvPr id="531" name="フローチャート: 判断 530">
          <a:extLst>
            <a:ext uri="{FF2B5EF4-FFF2-40B4-BE49-F238E27FC236}">
              <a16:creationId xmlns:a16="http://schemas.microsoft.com/office/drawing/2014/main" xmlns="" id="{91C3C1AF-8295-4D14-93CD-FBCC93F71110}"/>
            </a:ext>
          </a:extLst>
        </xdr:cNvPr>
        <xdr:cNvSpPr/>
      </xdr:nvSpPr>
      <xdr:spPr>
        <a:xfrm>
          <a:off x="11487150" y="6541861"/>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32" name="テキスト ボックス 531">
          <a:extLst>
            <a:ext uri="{FF2B5EF4-FFF2-40B4-BE49-F238E27FC236}">
              <a16:creationId xmlns:a16="http://schemas.microsoft.com/office/drawing/2014/main" xmlns="" id="{926A8CAC-D8AF-4944-A952-9D7A3E0A92F9}"/>
            </a:ext>
          </a:extLst>
        </xdr:cNvPr>
        <xdr:cNvSpPr txBox="1"/>
      </xdr:nvSpPr>
      <xdr:spPr>
        <a:xfrm>
          <a:off x="145326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33" name="テキスト ボックス 532">
          <a:extLst>
            <a:ext uri="{FF2B5EF4-FFF2-40B4-BE49-F238E27FC236}">
              <a16:creationId xmlns:a16="http://schemas.microsoft.com/office/drawing/2014/main" xmlns="" id="{99CAFAB6-ECDC-45D1-8F4B-8184182CF8D8}"/>
            </a:ext>
          </a:extLst>
        </xdr:cNvPr>
        <xdr:cNvSpPr txBox="1"/>
      </xdr:nvSpPr>
      <xdr:spPr>
        <a:xfrm>
          <a:off x="137706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34" name="テキスト ボックス 533">
          <a:extLst>
            <a:ext uri="{FF2B5EF4-FFF2-40B4-BE49-F238E27FC236}">
              <a16:creationId xmlns:a16="http://schemas.microsoft.com/office/drawing/2014/main" xmlns="" id="{6E236D7D-BF4F-40AE-9184-5F639BC869A2}"/>
            </a:ext>
          </a:extLst>
        </xdr:cNvPr>
        <xdr:cNvSpPr txBox="1"/>
      </xdr:nvSpPr>
      <xdr:spPr>
        <a:xfrm>
          <a:off x="129730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35" name="テキスト ボックス 534">
          <a:extLst>
            <a:ext uri="{FF2B5EF4-FFF2-40B4-BE49-F238E27FC236}">
              <a16:creationId xmlns:a16="http://schemas.microsoft.com/office/drawing/2014/main" xmlns="" id="{F2C807BB-B620-409B-8975-3621AFA19B25}"/>
            </a:ext>
          </a:extLst>
        </xdr:cNvPr>
        <xdr:cNvSpPr txBox="1"/>
      </xdr:nvSpPr>
      <xdr:spPr>
        <a:xfrm>
          <a:off x="121754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36" name="テキスト ボックス 535">
          <a:extLst>
            <a:ext uri="{FF2B5EF4-FFF2-40B4-BE49-F238E27FC236}">
              <a16:creationId xmlns:a16="http://schemas.microsoft.com/office/drawing/2014/main" xmlns="" id="{A3504C67-1652-4F08-B633-2276626CC009}"/>
            </a:ext>
          </a:extLst>
        </xdr:cNvPr>
        <xdr:cNvSpPr txBox="1"/>
      </xdr:nvSpPr>
      <xdr:spPr>
        <a:xfrm>
          <a:off x="113703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74385</xdr:rowOff>
    </xdr:from>
    <xdr:to>
      <xdr:col>85</xdr:col>
      <xdr:colOff>177800</xdr:colOff>
      <xdr:row>40</xdr:row>
      <xdr:rowOff>4535</xdr:rowOff>
    </xdr:to>
    <xdr:sp macro="" textlink="">
      <xdr:nvSpPr>
        <xdr:cNvPr id="537" name="楕円 536">
          <a:extLst>
            <a:ext uri="{FF2B5EF4-FFF2-40B4-BE49-F238E27FC236}">
              <a16:creationId xmlns:a16="http://schemas.microsoft.com/office/drawing/2014/main" xmlns="" id="{2D6DA083-CEAA-4626-A320-824FA6F877D7}"/>
            </a:ext>
          </a:extLst>
        </xdr:cNvPr>
        <xdr:cNvSpPr/>
      </xdr:nvSpPr>
      <xdr:spPr>
        <a:xfrm>
          <a:off x="14649450" y="6760935"/>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39</xdr:row>
      <xdr:rowOff>52812</xdr:rowOff>
    </xdr:from>
    <xdr:ext cx="405111" cy="259045"/>
    <xdr:sp macro="" textlink="">
      <xdr:nvSpPr>
        <xdr:cNvPr id="538" name="【一般廃棄物処理施設】&#10;有形固定資産減価償却率該当値テキスト">
          <a:extLst>
            <a:ext uri="{FF2B5EF4-FFF2-40B4-BE49-F238E27FC236}">
              <a16:creationId xmlns:a16="http://schemas.microsoft.com/office/drawing/2014/main" xmlns="" id="{5C19F9B7-46EC-4254-AB1D-58BCD6E6CC89}"/>
            </a:ext>
          </a:extLst>
        </xdr:cNvPr>
        <xdr:cNvSpPr txBox="1"/>
      </xdr:nvSpPr>
      <xdr:spPr>
        <a:xfrm>
          <a:off x="14742160" y="67431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142966</xdr:rowOff>
    </xdr:from>
    <xdr:to>
      <xdr:col>81</xdr:col>
      <xdr:colOff>101600</xdr:colOff>
      <xdr:row>40</xdr:row>
      <xdr:rowOff>73116</xdr:rowOff>
    </xdr:to>
    <xdr:sp macro="" textlink="">
      <xdr:nvSpPr>
        <xdr:cNvPr id="539" name="楕円 538">
          <a:extLst>
            <a:ext uri="{FF2B5EF4-FFF2-40B4-BE49-F238E27FC236}">
              <a16:creationId xmlns:a16="http://schemas.microsoft.com/office/drawing/2014/main" xmlns="" id="{C10D4B54-5365-4FC3-AA08-648FE0482B17}"/>
            </a:ext>
          </a:extLst>
        </xdr:cNvPr>
        <xdr:cNvSpPr/>
      </xdr:nvSpPr>
      <xdr:spPr>
        <a:xfrm>
          <a:off x="13887450" y="6827611"/>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39</xdr:row>
      <xdr:rowOff>125185</xdr:rowOff>
    </xdr:from>
    <xdr:to>
      <xdr:col>85</xdr:col>
      <xdr:colOff>127000</xdr:colOff>
      <xdr:row>40</xdr:row>
      <xdr:rowOff>22316</xdr:rowOff>
    </xdr:to>
    <xdr:cxnSp macro="">
      <xdr:nvCxnSpPr>
        <xdr:cNvPr id="540" name="直線コネクタ 539">
          <a:extLst>
            <a:ext uri="{FF2B5EF4-FFF2-40B4-BE49-F238E27FC236}">
              <a16:creationId xmlns:a16="http://schemas.microsoft.com/office/drawing/2014/main" xmlns="" id="{FCB8E8FA-0825-4823-BCB9-63084C8A025C}"/>
            </a:ext>
          </a:extLst>
        </xdr:cNvPr>
        <xdr:cNvCxnSpPr/>
      </xdr:nvCxnSpPr>
      <xdr:spPr>
        <a:xfrm flipV="1">
          <a:off x="13942060" y="6813640"/>
          <a:ext cx="762000" cy="628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40</xdr:row>
      <xdr:rowOff>15603</xdr:rowOff>
    </xdr:from>
    <xdr:to>
      <xdr:col>76</xdr:col>
      <xdr:colOff>165100</xdr:colOff>
      <xdr:row>40</xdr:row>
      <xdr:rowOff>117203</xdr:rowOff>
    </xdr:to>
    <xdr:sp macro="" textlink="">
      <xdr:nvSpPr>
        <xdr:cNvPr id="541" name="楕円 540">
          <a:extLst>
            <a:ext uri="{FF2B5EF4-FFF2-40B4-BE49-F238E27FC236}">
              <a16:creationId xmlns:a16="http://schemas.microsoft.com/office/drawing/2014/main" xmlns="" id="{487B212D-8D35-4356-8AB4-8E351E196BFF}"/>
            </a:ext>
          </a:extLst>
        </xdr:cNvPr>
        <xdr:cNvSpPr/>
      </xdr:nvSpPr>
      <xdr:spPr>
        <a:xfrm>
          <a:off x="13089890" y="6877413"/>
          <a:ext cx="10922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40</xdr:row>
      <xdr:rowOff>22316</xdr:rowOff>
    </xdr:from>
    <xdr:to>
      <xdr:col>81</xdr:col>
      <xdr:colOff>50800</xdr:colOff>
      <xdr:row>40</xdr:row>
      <xdr:rowOff>66403</xdr:rowOff>
    </xdr:to>
    <xdr:cxnSp macro="">
      <xdr:nvCxnSpPr>
        <xdr:cNvPr id="542" name="直線コネクタ 541">
          <a:extLst>
            <a:ext uri="{FF2B5EF4-FFF2-40B4-BE49-F238E27FC236}">
              <a16:creationId xmlns:a16="http://schemas.microsoft.com/office/drawing/2014/main" xmlns="" id="{3E861216-AFC0-44B8-BBE2-0FE9DC985D74}"/>
            </a:ext>
          </a:extLst>
        </xdr:cNvPr>
        <xdr:cNvCxnSpPr/>
      </xdr:nvCxnSpPr>
      <xdr:spPr>
        <a:xfrm flipV="1">
          <a:off x="13144500" y="6876506"/>
          <a:ext cx="797560" cy="45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40</xdr:row>
      <xdr:rowOff>111941</xdr:rowOff>
    </xdr:from>
    <xdr:to>
      <xdr:col>72</xdr:col>
      <xdr:colOff>38100</xdr:colOff>
      <xdr:row>41</xdr:row>
      <xdr:rowOff>42091</xdr:rowOff>
    </xdr:to>
    <xdr:sp macro="" textlink="">
      <xdr:nvSpPr>
        <xdr:cNvPr id="543" name="楕円 542">
          <a:extLst>
            <a:ext uri="{FF2B5EF4-FFF2-40B4-BE49-F238E27FC236}">
              <a16:creationId xmlns:a16="http://schemas.microsoft.com/office/drawing/2014/main" xmlns="" id="{F440EB64-8AE0-482C-90C5-00E88B9DAF9C}"/>
            </a:ext>
          </a:extLst>
        </xdr:cNvPr>
        <xdr:cNvSpPr/>
      </xdr:nvSpPr>
      <xdr:spPr>
        <a:xfrm>
          <a:off x="12303760" y="6969941"/>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40</xdr:row>
      <xdr:rowOff>66403</xdr:rowOff>
    </xdr:from>
    <xdr:to>
      <xdr:col>76</xdr:col>
      <xdr:colOff>114300</xdr:colOff>
      <xdr:row>40</xdr:row>
      <xdr:rowOff>162741</xdr:rowOff>
    </xdr:to>
    <xdr:cxnSp macro="">
      <xdr:nvCxnSpPr>
        <xdr:cNvPr id="544" name="直線コネクタ 543">
          <a:extLst>
            <a:ext uri="{FF2B5EF4-FFF2-40B4-BE49-F238E27FC236}">
              <a16:creationId xmlns:a16="http://schemas.microsoft.com/office/drawing/2014/main" xmlns="" id="{08239E0E-B185-4E67-8483-43BEF9C39A42}"/>
            </a:ext>
          </a:extLst>
        </xdr:cNvPr>
        <xdr:cNvCxnSpPr/>
      </xdr:nvCxnSpPr>
      <xdr:spPr>
        <a:xfrm flipV="1">
          <a:off x="12346940" y="6922498"/>
          <a:ext cx="797560" cy="100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41</xdr:row>
      <xdr:rowOff>22134</xdr:rowOff>
    </xdr:from>
    <xdr:to>
      <xdr:col>67</xdr:col>
      <xdr:colOff>101600</xdr:colOff>
      <xdr:row>41</xdr:row>
      <xdr:rowOff>123734</xdr:rowOff>
    </xdr:to>
    <xdr:sp macro="" textlink="">
      <xdr:nvSpPr>
        <xdr:cNvPr id="545" name="楕円 544">
          <a:extLst>
            <a:ext uri="{FF2B5EF4-FFF2-40B4-BE49-F238E27FC236}">
              <a16:creationId xmlns:a16="http://schemas.microsoft.com/office/drawing/2014/main" xmlns="" id="{E375488C-2079-4268-96E0-0E07439E55CA}"/>
            </a:ext>
          </a:extLst>
        </xdr:cNvPr>
        <xdr:cNvSpPr/>
      </xdr:nvSpPr>
      <xdr:spPr>
        <a:xfrm>
          <a:off x="11487150" y="7047774"/>
          <a:ext cx="9779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40</xdr:row>
      <xdr:rowOff>162741</xdr:rowOff>
    </xdr:from>
    <xdr:to>
      <xdr:col>71</xdr:col>
      <xdr:colOff>177800</xdr:colOff>
      <xdr:row>41</xdr:row>
      <xdr:rowOff>72934</xdr:rowOff>
    </xdr:to>
    <xdr:cxnSp macro="">
      <xdr:nvCxnSpPr>
        <xdr:cNvPr id="546" name="直線コネクタ 545">
          <a:extLst>
            <a:ext uri="{FF2B5EF4-FFF2-40B4-BE49-F238E27FC236}">
              <a16:creationId xmlns:a16="http://schemas.microsoft.com/office/drawing/2014/main" xmlns="" id="{3E20BCEB-E355-407B-9939-72F193E1949F}"/>
            </a:ext>
          </a:extLst>
        </xdr:cNvPr>
        <xdr:cNvCxnSpPr/>
      </xdr:nvCxnSpPr>
      <xdr:spPr>
        <a:xfrm flipV="1">
          <a:off x="11541760" y="7022646"/>
          <a:ext cx="805180" cy="79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166387</xdr:rowOff>
    </xdr:from>
    <xdr:ext cx="405111" cy="259045"/>
    <xdr:sp macro="" textlink="">
      <xdr:nvSpPr>
        <xdr:cNvPr id="547" name="n_1aveValue【一般廃棄物処理施設】&#10;有形固定資産減価償却率">
          <a:extLst>
            <a:ext uri="{FF2B5EF4-FFF2-40B4-BE49-F238E27FC236}">
              <a16:creationId xmlns:a16="http://schemas.microsoft.com/office/drawing/2014/main" xmlns="" id="{F0A11D81-A618-472E-841E-D060763F6BB4}"/>
            </a:ext>
          </a:extLst>
        </xdr:cNvPr>
        <xdr:cNvSpPr txBox="1"/>
      </xdr:nvSpPr>
      <xdr:spPr>
        <a:xfrm>
          <a:off x="13738234" y="6342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153324</xdr:rowOff>
    </xdr:from>
    <xdr:ext cx="405111" cy="259045"/>
    <xdr:sp macro="" textlink="">
      <xdr:nvSpPr>
        <xdr:cNvPr id="548" name="n_2aveValue【一般廃棄物処理施設】&#10;有形固定資産減価償却率">
          <a:extLst>
            <a:ext uri="{FF2B5EF4-FFF2-40B4-BE49-F238E27FC236}">
              <a16:creationId xmlns:a16="http://schemas.microsoft.com/office/drawing/2014/main" xmlns="" id="{0B4F0EA0-3F20-4F48-AB3D-3E7795793E8D}"/>
            </a:ext>
          </a:extLst>
        </xdr:cNvPr>
        <xdr:cNvSpPr txBox="1"/>
      </xdr:nvSpPr>
      <xdr:spPr>
        <a:xfrm>
          <a:off x="12957184" y="63255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33</xdr:row>
      <xdr:rowOff>86377</xdr:rowOff>
    </xdr:from>
    <xdr:ext cx="405111" cy="259045"/>
    <xdr:sp macro="" textlink="">
      <xdr:nvSpPr>
        <xdr:cNvPr id="549" name="n_3aveValue【一般廃棄物処理施設】&#10;有形固定資産減価償却率">
          <a:extLst>
            <a:ext uri="{FF2B5EF4-FFF2-40B4-BE49-F238E27FC236}">
              <a16:creationId xmlns:a16="http://schemas.microsoft.com/office/drawing/2014/main" xmlns="" id="{3602DCAB-2B26-4585-83D1-129FDC1AFE74}"/>
            </a:ext>
          </a:extLst>
        </xdr:cNvPr>
        <xdr:cNvSpPr txBox="1"/>
      </xdr:nvSpPr>
      <xdr:spPr>
        <a:xfrm>
          <a:off x="12171054" y="5746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146793</xdr:rowOff>
    </xdr:from>
    <xdr:ext cx="405111" cy="259045"/>
    <xdr:sp macro="" textlink="">
      <xdr:nvSpPr>
        <xdr:cNvPr id="550" name="n_4aveValue【一般廃棄物処理施設】&#10;有形固定資産減価償却率">
          <a:extLst>
            <a:ext uri="{FF2B5EF4-FFF2-40B4-BE49-F238E27FC236}">
              <a16:creationId xmlns:a16="http://schemas.microsoft.com/office/drawing/2014/main" xmlns="" id="{649D428A-4BCE-4C76-B6CA-40B0A81899B2}"/>
            </a:ext>
          </a:extLst>
        </xdr:cNvPr>
        <xdr:cNvSpPr txBox="1"/>
      </xdr:nvSpPr>
      <xdr:spPr>
        <a:xfrm>
          <a:off x="11354444" y="63170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40</xdr:row>
      <xdr:rowOff>64243</xdr:rowOff>
    </xdr:from>
    <xdr:ext cx="405111" cy="259045"/>
    <xdr:sp macro="" textlink="">
      <xdr:nvSpPr>
        <xdr:cNvPr id="551" name="n_1mainValue【一般廃棄物処理施設】&#10;有形固定資産減価償却率">
          <a:extLst>
            <a:ext uri="{FF2B5EF4-FFF2-40B4-BE49-F238E27FC236}">
              <a16:creationId xmlns:a16="http://schemas.microsoft.com/office/drawing/2014/main" xmlns="" id="{D7A467F4-7570-4B48-8ECB-0409E1C1B28F}"/>
            </a:ext>
          </a:extLst>
        </xdr:cNvPr>
        <xdr:cNvSpPr txBox="1"/>
      </xdr:nvSpPr>
      <xdr:spPr>
        <a:xfrm>
          <a:off x="13738234" y="69184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40</xdr:row>
      <xdr:rowOff>108330</xdr:rowOff>
    </xdr:from>
    <xdr:ext cx="405111" cy="259045"/>
    <xdr:sp macro="" textlink="">
      <xdr:nvSpPr>
        <xdr:cNvPr id="552" name="n_2mainValue【一般廃棄物処理施設】&#10;有形固定資産減価償却率">
          <a:extLst>
            <a:ext uri="{FF2B5EF4-FFF2-40B4-BE49-F238E27FC236}">
              <a16:creationId xmlns:a16="http://schemas.microsoft.com/office/drawing/2014/main" xmlns="" id="{05F3F6E3-77D0-44AF-87D2-C83A2A505DBF}"/>
            </a:ext>
          </a:extLst>
        </xdr:cNvPr>
        <xdr:cNvSpPr txBox="1"/>
      </xdr:nvSpPr>
      <xdr:spPr>
        <a:xfrm>
          <a:off x="12957184" y="69644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41</xdr:row>
      <xdr:rowOff>33218</xdr:rowOff>
    </xdr:from>
    <xdr:ext cx="405111" cy="259045"/>
    <xdr:sp macro="" textlink="">
      <xdr:nvSpPr>
        <xdr:cNvPr id="553" name="n_3mainValue【一般廃棄物処理施設】&#10;有形固定資産減価償却率">
          <a:extLst>
            <a:ext uri="{FF2B5EF4-FFF2-40B4-BE49-F238E27FC236}">
              <a16:creationId xmlns:a16="http://schemas.microsoft.com/office/drawing/2014/main" xmlns="" id="{8B237BA3-7AFC-41AF-95CF-77D3A8CE56AF}"/>
            </a:ext>
          </a:extLst>
        </xdr:cNvPr>
        <xdr:cNvSpPr txBox="1"/>
      </xdr:nvSpPr>
      <xdr:spPr>
        <a:xfrm>
          <a:off x="12171054" y="70607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41</xdr:row>
      <xdr:rowOff>114861</xdr:rowOff>
    </xdr:from>
    <xdr:ext cx="405111" cy="259045"/>
    <xdr:sp macro="" textlink="">
      <xdr:nvSpPr>
        <xdr:cNvPr id="554" name="n_4mainValue【一般廃棄物処理施設】&#10;有形固定資産減価償却率">
          <a:extLst>
            <a:ext uri="{FF2B5EF4-FFF2-40B4-BE49-F238E27FC236}">
              <a16:creationId xmlns:a16="http://schemas.microsoft.com/office/drawing/2014/main" xmlns="" id="{DF506EFF-B7D9-469C-8BF8-5A71796D2400}"/>
            </a:ext>
          </a:extLst>
        </xdr:cNvPr>
        <xdr:cNvSpPr txBox="1"/>
      </xdr:nvSpPr>
      <xdr:spPr>
        <a:xfrm>
          <a:off x="11354444" y="71443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55" name="正方形/長方形 554">
          <a:extLst>
            <a:ext uri="{FF2B5EF4-FFF2-40B4-BE49-F238E27FC236}">
              <a16:creationId xmlns:a16="http://schemas.microsoft.com/office/drawing/2014/main" xmlns="" id="{9D2B5BDF-1F99-48A3-85E6-E941A69F83E5}"/>
            </a:ext>
          </a:extLst>
        </xdr:cNvPr>
        <xdr:cNvSpPr/>
      </xdr:nvSpPr>
      <xdr:spPr>
        <a:xfrm>
          <a:off x="16459200" y="419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56" name="正方形/長方形 555">
          <a:extLst>
            <a:ext uri="{FF2B5EF4-FFF2-40B4-BE49-F238E27FC236}">
              <a16:creationId xmlns:a16="http://schemas.microsoft.com/office/drawing/2014/main" xmlns="" id="{828F0427-AC82-428F-8F68-F39DA75B73FA}"/>
            </a:ext>
          </a:extLst>
        </xdr:cNvPr>
        <xdr:cNvSpPr/>
      </xdr:nvSpPr>
      <xdr:spPr>
        <a:xfrm>
          <a:off x="165900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57" name="正方形/長方形 556">
          <a:extLst>
            <a:ext uri="{FF2B5EF4-FFF2-40B4-BE49-F238E27FC236}">
              <a16:creationId xmlns:a16="http://schemas.microsoft.com/office/drawing/2014/main" xmlns="" id="{BFEE6BF4-FD83-4256-B5B4-22861CBE863C}"/>
            </a:ext>
          </a:extLst>
        </xdr:cNvPr>
        <xdr:cNvSpPr/>
      </xdr:nvSpPr>
      <xdr:spPr>
        <a:xfrm>
          <a:off x="165900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8" name="正方形/長方形 557">
          <a:extLst>
            <a:ext uri="{FF2B5EF4-FFF2-40B4-BE49-F238E27FC236}">
              <a16:creationId xmlns:a16="http://schemas.microsoft.com/office/drawing/2014/main" xmlns="" id="{2D4AACB0-8026-492D-8C74-D556468079E0}"/>
            </a:ext>
          </a:extLst>
        </xdr:cNvPr>
        <xdr:cNvSpPr/>
      </xdr:nvSpPr>
      <xdr:spPr>
        <a:xfrm>
          <a:off x="174879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9" name="正方形/長方形 558">
          <a:extLst>
            <a:ext uri="{FF2B5EF4-FFF2-40B4-BE49-F238E27FC236}">
              <a16:creationId xmlns:a16="http://schemas.microsoft.com/office/drawing/2014/main" xmlns="" id="{90E80884-C105-4869-BF21-9AFBB15FEDD1}"/>
            </a:ext>
          </a:extLst>
        </xdr:cNvPr>
        <xdr:cNvSpPr/>
      </xdr:nvSpPr>
      <xdr:spPr>
        <a:xfrm>
          <a:off x="174879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60" name="正方形/長方形 559">
          <a:extLst>
            <a:ext uri="{FF2B5EF4-FFF2-40B4-BE49-F238E27FC236}">
              <a16:creationId xmlns:a16="http://schemas.microsoft.com/office/drawing/2014/main" xmlns="" id="{D14505BE-9E04-49BD-AD3B-CD9488F4BC77}"/>
            </a:ext>
          </a:extLst>
        </xdr:cNvPr>
        <xdr:cNvSpPr/>
      </xdr:nvSpPr>
      <xdr:spPr>
        <a:xfrm>
          <a:off x="185166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61" name="正方形/長方形 560">
          <a:extLst>
            <a:ext uri="{FF2B5EF4-FFF2-40B4-BE49-F238E27FC236}">
              <a16:creationId xmlns:a16="http://schemas.microsoft.com/office/drawing/2014/main" xmlns="" id="{03D865BF-79B0-43E0-A7AD-C8415282BE60}"/>
            </a:ext>
          </a:extLst>
        </xdr:cNvPr>
        <xdr:cNvSpPr/>
      </xdr:nvSpPr>
      <xdr:spPr>
        <a:xfrm>
          <a:off x="185166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94,867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62" name="正方形/長方形 561">
          <a:extLst>
            <a:ext uri="{FF2B5EF4-FFF2-40B4-BE49-F238E27FC236}">
              <a16:creationId xmlns:a16="http://schemas.microsoft.com/office/drawing/2014/main" xmlns="" id="{CCED1385-9A0A-483E-8F91-B749DBEE8843}"/>
            </a:ext>
          </a:extLst>
        </xdr:cNvPr>
        <xdr:cNvSpPr/>
      </xdr:nvSpPr>
      <xdr:spPr>
        <a:xfrm>
          <a:off x="16459200" y="533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63" name="テキスト ボックス 562">
          <a:extLst>
            <a:ext uri="{FF2B5EF4-FFF2-40B4-BE49-F238E27FC236}">
              <a16:creationId xmlns:a16="http://schemas.microsoft.com/office/drawing/2014/main" xmlns="" id="{9CBC4B20-2878-4BCB-8740-392B0CA0ECF8}"/>
            </a:ext>
          </a:extLst>
        </xdr:cNvPr>
        <xdr:cNvSpPr txBox="1"/>
      </xdr:nvSpPr>
      <xdr:spPr>
        <a:xfrm>
          <a:off x="1644015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64" name="直線コネクタ 563">
          <a:extLst>
            <a:ext uri="{FF2B5EF4-FFF2-40B4-BE49-F238E27FC236}">
              <a16:creationId xmlns:a16="http://schemas.microsoft.com/office/drawing/2014/main" xmlns="" id="{35B42BF7-7479-4BE1-96FF-F1D145A5E2DA}"/>
            </a:ext>
          </a:extLst>
        </xdr:cNvPr>
        <xdr:cNvCxnSpPr/>
      </xdr:nvCxnSpPr>
      <xdr:spPr>
        <a:xfrm>
          <a:off x="16459200" y="762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565" name="直線コネクタ 564">
          <a:extLst>
            <a:ext uri="{FF2B5EF4-FFF2-40B4-BE49-F238E27FC236}">
              <a16:creationId xmlns:a16="http://schemas.microsoft.com/office/drawing/2014/main" xmlns="" id="{9583D758-3E05-4A28-A3D6-4466F06951B7}"/>
            </a:ext>
          </a:extLst>
        </xdr:cNvPr>
        <xdr:cNvCxnSpPr/>
      </xdr:nvCxnSpPr>
      <xdr:spPr>
        <a:xfrm>
          <a:off x="16459200" y="71589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566" name="テキスト ボックス 565">
          <a:extLst>
            <a:ext uri="{FF2B5EF4-FFF2-40B4-BE49-F238E27FC236}">
              <a16:creationId xmlns:a16="http://schemas.microsoft.com/office/drawing/2014/main" xmlns="" id="{13B3AEAD-87A4-4B44-9725-56AABC2B328C}"/>
            </a:ext>
          </a:extLst>
        </xdr:cNvPr>
        <xdr:cNvSpPr txBox="1"/>
      </xdr:nvSpPr>
      <xdr:spPr>
        <a:xfrm>
          <a:off x="16252324" y="7022482"/>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567" name="直線コネクタ 566">
          <a:extLst>
            <a:ext uri="{FF2B5EF4-FFF2-40B4-BE49-F238E27FC236}">
              <a16:creationId xmlns:a16="http://schemas.microsoft.com/office/drawing/2014/main" xmlns="" id="{D6884173-57F2-4CA7-B41D-2B581A035F1D}"/>
            </a:ext>
          </a:extLst>
        </xdr:cNvPr>
        <xdr:cNvCxnSpPr/>
      </xdr:nvCxnSpPr>
      <xdr:spPr>
        <a:xfrm>
          <a:off x="16459200" y="67017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568" name="テキスト ボックス 567">
          <a:extLst>
            <a:ext uri="{FF2B5EF4-FFF2-40B4-BE49-F238E27FC236}">
              <a16:creationId xmlns:a16="http://schemas.microsoft.com/office/drawing/2014/main" xmlns="" id="{6936ABA5-C9D4-4F57-BBB1-061DBB0DF045}"/>
            </a:ext>
          </a:extLst>
        </xdr:cNvPr>
        <xdr:cNvSpPr txBox="1"/>
      </xdr:nvSpPr>
      <xdr:spPr>
        <a:xfrm>
          <a:off x="15943791" y="656528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569" name="直線コネクタ 568">
          <a:extLst>
            <a:ext uri="{FF2B5EF4-FFF2-40B4-BE49-F238E27FC236}">
              <a16:creationId xmlns:a16="http://schemas.microsoft.com/office/drawing/2014/main" xmlns="" id="{42933878-0571-4D77-AB1C-0C34C3CD54A9}"/>
            </a:ext>
          </a:extLst>
        </xdr:cNvPr>
        <xdr:cNvCxnSpPr/>
      </xdr:nvCxnSpPr>
      <xdr:spPr>
        <a:xfrm>
          <a:off x="16459200" y="6248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105427</xdr:rowOff>
    </xdr:from>
    <xdr:ext cx="595419" cy="259045"/>
    <xdr:sp macro="" textlink="">
      <xdr:nvSpPr>
        <xdr:cNvPr id="570" name="テキスト ボックス 569">
          <a:extLst>
            <a:ext uri="{FF2B5EF4-FFF2-40B4-BE49-F238E27FC236}">
              <a16:creationId xmlns:a16="http://schemas.microsoft.com/office/drawing/2014/main" xmlns="" id="{31C88B1E-C0DD-4430-8F43-30F870CC6011}"/>
            </a:ext>
          </a:extLst>
        </xdr:cNvPr>
        <xdr:cNvSpPr txBox="1"/>
      </xdr:nvSpPr>
      <xdr:spPr>
        <a:xfrm>
          <a:off x="15943791" y="610427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571" name="直線コネクタ 570">
          <a:extLst>
            <a:ext uri="{FF2B5EF4-FFF2-40B4-BE49-F238E27FC236}">
              <a16:creationId xmlns:a16="http://schemas.microsoft.com/office/drawing/2014/main" xmlns="" id="{4BC10080-0AD1-4813-AEBA-BCA0E5B7098F}"/>
            </a:ext>
          </a:extLst>
        </xdr:cNvPr>
        <xdr:cNvCxnSpPr/>
      </xdr:nvCxnSpPr>
      <xdr:spPr>
        <a:xfrm>
          <a:off x="16459200" y="57873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162577</xdr:rowOff>
    </xdr:from>
    <xdr:ext cx="595419" cy="259045"/>
    <xdr:sp macro="" textlink="">
      <xdr:nvSpPr>
        <xdr:cNvPr id="572" name="テキスト ボックス 571">
          <a:extLst>
            <a:ext uri="{FF2B5EF4-FFF2-40B4-BE49-F238E27FC236}">
              <a16:creationId xmlns:a16="http://schemas.microsoft.com/office/drawing/2014/main" xmlns="" id="{5BE5909F-027C-44EA-A2B6-DD800C8D20CA}"/>
            </a:ext>
          </a:extLst>
        </xdr:cNvPr>
        <xdr:cNvSpPr txBox="1"/>
      </xdr:nvSpPr>
      <xdr:spPr>
        <a:xfrm>
          <a:off x="15943791" y="565088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73" name="直線コネクタ 572">
          <a:extLst>
            <a:ext uri="{FF2B5EF4-FFF2-40B4-BE49-F238E27FC236}">
              <a16:creationId xmlns:a16="http://schemas.microsoft.com/office/drawing/2014/main" xmlns="" id="{8B1758D3-8A52-4394-8C3B-E91F008664AD}"/>
            </a:ext>
          </a:extLst>
        </xdr:cNvPr>
        <xdr:cNvCxnSpPr/>
      </xdr:nvCxnSpPr>
      <xdr:spPr>
        <a:xfrm>
          <a:off x="16459200" y="533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74" name="テキスト ボックス 573">
          <a:extLst>
            <a:ext uri="{FF2B5EF4-FFF2-40B4-BE49-F238E27FC236}">
              <a16:creationId xmlns:a16="http://schemas.microsoft.com/office/drawing/2014/main" xmlns="" id="{386174D4-23E8-4688-9205-AE3E1CF88D7A}"/>
            </a:ext>
          </a:extLst>
        </xdr:cNvPr>
        <xdr:cNvSpPr txBox="1"/>
      </xdr:nvSpPr>
      <xdr:spPr>
        <a:xfrm>
          <a:off x="15943791" y="519368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75" name="【一般廃棄物処理施設】&#10;一人当たり有形固定資産（償却資産）額グラフ枠">
          <a:extLst>
            <a:ext uri="{FF2B5EF4-FFF2-40B4-BE49-F238E27FC236}">
              <a16:creationId xmlns:a16="http://schemas.microsoft.com/office/drawing/2014/main" xmlns="" id="{6077977C-092D-4AD5-B4F4-AFD94A53A69F}"/>
            </a:ext>
          </a:extLst>
        </xdr:cNvPr>
        <xdr:cNvSpPr/>
      </xdr:nvSpPr>
      <xdr:spPr>
        <a:xfrm>
          <a:off x="16459200" y="533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40650</xdr:rowOff>
    </xdr:from>
    <xdr:to>
      <xdr:col>116</xdr:col>
      <xdr:colOff>62864</xdr:colOff>
      <xdr:row>41</xdr:row>
      <xdr:rowOff>133186</xdr:rowOff>
    </xdr:to>
    <xdr:cxnSp macro="">
      <xdr:nvCxnSpPr>
        <xdr:cNvPr id="576" name="直線コネクタ 575">
          <a:extLst>
            <a:ext uri="{FF2B5EF4-FFF2-40B4-BE49-F238E27FC236}">
              <a16:creationId xmlns:a16="http://schemas.microsoft.com/office/drawing/2014/main" xmlns="" id="{F08C34DE-5061-41D8-915C-A456C1520AAA}"/>
            </a:ext>
          </a:extLst>
        </xdr:cNvPr>
        <xdr:cNvCxnSpPr/>
      </xdr:nvCxnSpPr>
      <xdr:spPr>
        <a:xfrm flipV="1">
          <a:off x="19947254" y="5698500"/>
          <a:ext cx="0" cy="14679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137013</xdr:rowOff>
    </xdr:from>
    <xdr:ext cx="313932" cy="259045"/>
    <xdr:sp macro="" textlink="">
      <xdr:nvSpPr>
        <xdr:cNvPr id="577" name="【一般廃棄物処理施設】&#10;一人当たり有形固定資産（償却資産）額最小値テキスト">
          <a:extLst>
            <a:ext uri="{FF2B5EF4-FFF2-40B4-BE49-F238E27FC236}">
              <a16:creationId xmlns:a16="http://schemas.microsoft.com/office/drawing/2014/main" xmlns="" id="{F083501A-0FAE-4EA7-8759-470FC8FAFACC}"/>
            </a:ext>
          </a:extLst>
        </xdr:cNvPr>
        <xdr:cNvSpPr txBox="1"/>
      </xdr:nvSpPr>
      <xdr:spPr>
        <a:xfrm>
          <a:off x="19985990" y="716265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133186</xdr:rowOff>
    </xdr:from>
    <xdr:to>
      <xdr:col>116</xdr:col>
      <xdr:colOff>152400</xdr:colOff>
      <xdr:row>41</xdr:row>
      <xdr:rowOff>133186</xdr:rowOff>
    </xdr:to>
    <xdr:cxnSp macro="">
      <xdr:nvCxnSpPr>
        <xdr:cNvPr id="578" name="直線コネクタ 577">
          <a:extLst>
            <a:ext uri="{FF2B5EF4-FFF2-40B4-BE49-F238E27FC236}">
              <a16:creationId xmlns:a16="http://schemas.microsoft.com/office/drawing/2014/main" xmlns="" id="{3D5886AD-B471-402B-8D9D-12538291AA80}"/>
            </a:ext>
          </a:extLst>
        </xdr:cNvPr>
        <xdr:cNvCxnSpPr/>
      </xdr:nvCxnSpPr>
      <xdr:spPr>
        <a:xfrm>
          <a:off x="19885660" y="7166446"/>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158777</xdr:rowOff>
    </xdr:from>
    <xdr:ext cx="599010" cy="259045"/>
    <xdr:sp macro="" textlink="">
      <xdr:nvSpPr>
        <xdr:cNvPr id="579" name="【一般廃棄物処理施設】&#10;一人当たり有形固定資産（償却資産）額最大値テキスト">
          <a:extLst>
            <a:ext uri="{FF2B5EF4-FFF2-40B4-BE49-F238E27FC236}">
              <a16:creationId xmlns:a16="http://schemas.microsoft.com/office/drawing/2014/main" xmlns="" id="{1B9B3C9D-8EB4-49C6-8198-C53522006B3B}"/>
            </a:ext>
          </a:extLst>
        </xdr:cNvPr>
        <xdr:cNvSpPr txBox="1"/>
      </xdr:nvSpPr>
      <xdr:spPr>
        <a:xfrm>
          <a:off x="19985990" y="54756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640,551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40650</xdr:rowOff>
    </xdr:from>
    <xdr:to>
      <xdr:col>116</xdr:col>
      <xdr:colOff>152400</xdr:colOff>
      <xdr:row>33</xdr:row>
      <xdr:rowOff>40650</xdr:rowOff>
    </xdr:to>
    <xdr:cxnSp macro="">
      <xdr:nvCxnSpPr>
        <xdr:cNvPr id="580" name="直線コネクタ 579">
          <a:extLst>
            <a:ext uri="{FF2B5EF4-FFF2-40B4-BE49-F238E27FC236}">
              <a16:creationId xmlns:a16="http://schemas.microsoft.com/office/drawing/2014/main" xmlns="" id="{959A0F0F-F61A-4251-986E-8FE10ECC34F7}"/>
            </a:ext>
          </a:extLst>
        </xdr:cNvPr>
        <xdr:cNvCxnSpPr/>
      </xdr:nvCxnSpPr>
      <xdr:spPr>
        <a:xfrm>
          <a:off x="19885660" y="569850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20507</xdr:rowOff>
    </xdr:from>
    <xdr:ext cx="599010" cy="259045"/>
    <xdr:sp macro="" textlink="">
      <xdr:nvSpPr>
        <xdr:cNvPr id="581" name="【一般廃棄物処理施設】&#10;一人当たり有形固定資産（償却資産）額平均値テキスト">
          <a:extLst>
            <a:ext uri="{FF2B5EF4-FFF2-40B4-BE49-F238E27FC236}">
              <a16:creationId xmlns:a16="http://schemas.microsoft.com/office/drawing/2014/main" xmlns="" id="{CD21EBAC-00E8-4037-AFED-271B0A0AB87F}"/>
            </a:ext>
          </a:extLst>
        </xdr:cNvPr>
        <xdr:cNvSpPr txBox="1"/>
      </xdr:nvSpPr>
      <xdr:spPr>
        <a:xfrm>
          <a:off x="19985990" y="670324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169080</xdr:rowOff>
    </xdr:from>
    <xdr:to>
      <xdr:col>116</xdr:col>
      <xdr:colOff>114300</xdr:colOff>
      <xdr:row>40</xdr:row>
      <xdr:rowOff>99230</xdr:rowOff>
    </xdr:to>
    <xdr:sp macro="" textlink="">
      <xdr:nvSpPr>
        <xdr:cNvPr id="582" name="フローチャート: 判断 581">
          <a:extLst>
            <a:ext uri="{FF2B5EF4-FFF2-40B4-BE49-F238E27FC236}">
              <a16:creationId xmlns:a16="http://schemas.microsoft.com/office/drawing/2014/main" xmlns="" id="{F403C241-0590-43BF-B467-F8D5FC699276}"/>
            </a:ext>
          </a:extLst>
        </xdr:cNvPr>
        <xdr:cNvSpPr/>
      </xdr:nvSpPr>
      <xdr:spPr>
        <a:xfrm>
          <a:off x="19904710" y="6859440"/>
          <a:ext cx="9779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171249</xdr:rowOff>
    </xdr:from>
    <xdr:to>
      <xdr:col>112</xdr:col>
      <xdr:colOff>38100</xdr:colOff>
      <xdr:row>40</xdr:row>
      <xdr:rowOff>101399</xdr:rowOff>
    </xdr:to>
    <xdr:sp macro="" textlink="">
      <xdr:nvSpPr>
        <xdr:cNvPr id="583" name="フローチャート: 判断 582">
          <a:extLst>
            <a:ext uri="{FF2B5EF4-FFF2-40B4-BE49-F238E27FC236}">
              <a16:creationId xmlns:a16="http://schemas.microsoft.com/office/drawing/2014/main" xmlns="" id="{67182270-5D5B-4F31-8CB1-1470AEEE7D3A}"/>
            </a:ext>
          </a:extLst>
        </xdr:cNvPr>
        <xdr:cNvSpPr/>
      </xdr:nvSpPr>
      <xdr:spPr>
        <a:xfrm>
          <a:off x="19161760" y="6861609"/>
          <a:ext cx="7874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8319</xdr:rowOff>
    </xdr:from>
    <xdr:to>
      <xdr:col>107</xdr:col>
      <xdr:colOff>101600</xdr:colOff>
      <xdr:row>40</xdr:row>
      <xdr:rowOff>109919</xdr:rowOff>
    </xdr:to>
    <xdr:sp macro="" textlink="">
      <xdr:nvSpPr>
        <xdr:cNvPr id="584" name="フローチャート: 判断 583">
          <a:extLst>
            <a:ext uri="{FF2B5EF4-FFF2-40B4-BE49-F238E27FC236}">
              <a16:creationId xmlns:a16="http://schemas.microsoft.com/office/drawing/2014/main" xmlns="" id="{C0E16CCE-F490-4674-8603-4BD044676BCA}"/>
            </a:ext>
          </a:extLst>
        </xdr:cNvPr>
        <xdr:cNvSpPr/>
      </xdr:nvSpPr>
      <xdr:spPr>
        <a:xfrm>
          <a:off x="18345150" y="6868224"/>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37</xdr:row>
      <xdr:rowOff>119745</xdr:rowOff>
    </xdr:from>
    <xdr:to>
      <xdr:col>102</xdr:col>
      <xdr:colOff>165100</xdr:colOff>
      <xdr:row>38</xdr:row>
      <xdr:rowOff>49895</xdr:rowOff>
    </xdr:to>
    <xdr:sp macro="" textlink="">
      <xdr:nvSpPr>
        <xdr:cNvPr id="585" name="フローチャート: 判断 584">
          <a:extLst>
            <a:ext uri="{FF2B5EF4-FFF2-40B4-BE49-F238E27FC236}">
              <a16:creationId xmlns:a16="http://schemas.microsoft.com/office/drawing/2014/main" xmlns="" id="{42A99361-0372-4CE0-B168-C9D79D161F96}"/>
            </a:ext>
          </a:extLst>
        </xdr:cNvPr>
        <xdr:cNvSpPr/>
      </xdr:nvSpPr>
      <xdr:spPr>
        <a:xfrm>
          <a:off x="17547590" y="6465300"/>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33657</xdr:rowOff>
    </xdr:from>
    <xdr:to>
      <xdr:col>98</xdr:col>
      <xdr:colOff>38100</xdr:colOff>
      <xdr:row>40</xdr:row>
      <xdr:rowOff>135257</xdr:rowOff>
    </xdr:to>
    <xdr:sp macro="" textlink="">
      <xdr:nvSpPr>
        <xdr:cNvPr id="586" name="フローチャート: 判断 585">
          <a:extLst>
            <a:ext uri="{FF2B5EF4-FFF2-40B4-BE49-F238E27FC236}">
              <a16:creationId xmlns:a16="http://schemas.microsoft.com/office/drawing/2014/main" xmlns="" id="{AFFBB143-66A7-423A-9BA6-5B6479805CA3}"/>
            </a:ext>
          </a:extLst>
        </xdr:cNvPr>
        <xdr:cNvSpPr/>
      </xdr:nvSpPr>
      <xdr:spPr>
        <a:xfrm>
          <a:off x="16761460" y="6889752"/>
          <a:ext cx="7874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87" name="テキスト ボックス 586">
          <a:extLst>
            <a:ext uri="{FF2B5EF4-FFF2-40B4-BE49-F238E27FC236}">
              <a16:creationId xmlns:a16="http://schemas.microsoft.com/office/drawing/2014/main" xmlns="" id="{1E80AAB4-2D64-4F15-A910-713D8B9406CD}"/>
            </a:ext>
          </a:extLst>
        </xdr:cNvPr>
        <xdr:cNvSpPr txBox="1"/>
      </xdr:nvSpPr>
      <xdr:spPr>
        <a:xfrm>
          <a:off x="1977644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8" name="テキスト ボックス 587">
          <a:extLst>
            <a:ext uri="{FF2B5EF4-FFF2-40B4-BE49-F238E27FC236}">
              <a16:creationId xmlns:a16="http://schemas.microsoft.com/office/drawing/2014/main" xmlns="" id="{8154D9E1-EB69-4079-9D65-55D97A6B2D01}"/>
            </a:ext>
          </a:extLst>
        </xdr:cNvPr>
        <xdr:cNvSpPr txBox="1"/>
      </xdr:nvSpPr>
      <xdr:spPr>
        <a:xfrm>
          <a:off x="190334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9" name="テキスト ボックス 588">
          <a:extLst>
            <a:ext uri="{FF2B5EF4-FFF2-40B4-BE49-F238E27FC236}">
              <a16:creationId xmlns:a16="http://schemas.microsoft.com/office/drawing/2014/main" xmlns="" id="{F17D369E-2D6B-45FE-AFFA-4F21D5658966}"/>
            </a:ext>
          </a:extLst>
        </xdr:cNvPr>
        <xdr:cNvSpPr txBox="1"/>
      </xdr:nvSpPr>
      <xdr:spPr>
        <a:xfrm>
          <a:off x="182283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90" name="テキスト ボックス 589">
          <a:extLst>
            <a:ext uri="{FF2B5EF4-FFF2-40B4-BE49-F238E27FC236}">
              <a16:creationId xmlns:a16="http://schemas.microsoft.com/office/drawing/2014/main" xmlns="" id="{EE1002EE-FAAB-4C0C-BE79-E801F4D5258D}"/>
            </a:ext>
          </a:extLst>
        </xdr:cNvPr>
        <xdr:cNvSpPr txBox="1"/>
      </xdr:nvSpPr>
      <xdr:spPr>
        <a:xfrm>
          <a:off x="174307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91" name="テキスト ボックス 590">
          <a:extLst>
            <a:ext uri="{FF2B5EF4-FFF2-40B4-BE49-F238E27FC236}">
              <a16:creationId xmlns:a16="http://schemas.microsoft.com/office/drawing/2014/main" xmlns="" id="{4BC95F7F-231F-424D-83E9-61ED97FFC87E}"/>
            </a:ext>
          </a:extLst>
        </xdr:cNvPr>
        <xdr:cNvSpPr txBox="1"/>
      </xdr:nvSpPr>
      <xdr:spPr>
        <a:xfrm>
          <a:off x="166331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77608</xdr:rowOff>
    </xdr:from>
    <xdr:to>
      <xdr:col>116</xdr:col>
      <xdr:colOff>114300</xdr:colOff>
      <xdr:row>41</xdr:row>
      <xdr:rowOff>7758</xdr:rowOff>
    </xdr:to>
    <xdr:sp macro="" textlink="">
      <xdr:nvSpPr>
        <xdr:cNvPr id="592" name="楕円 591">
          <a:extLst>
            <a:ext uri="{FF2B5EF4-FFF2-40B4-BE49-F238E27FC236}">
              <a16:creationId xmlns:a16="http://schemas.microsoft.com/office/drawing/2014/main" xmlns="" id="{1E90041B-889E-4589-B645-564FBD0E47AA}"/>
            </a:ext>
          </a:extLst>
        </xdr:cNvPr>
        <xdr:cNvSpPr/>
      </xdr:nvSpPr>
      <xdr:spPr>
        <a:xfrm>
          <a:off x="19904710" y="6935608"/>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56035</xdr:rowOff>
    </xdr:from>
    <xdr:ext cx="534377" cy="259045"/>
    <xdr:sp macro="" textlink="">
      <xdr:nvSpPr>
        <xdr:cNvPr id="593" name="【一般廃棄物処理施設】&#10;一人当たり有形固定資産（償却資産）額該当値テキスト">
          <a:extLst>
            <a:ext uri="{FF2B5EF4-FFF2-40B4-BE49-F238E27FC236}">
              <a16:creationId xmlns:a16="http://schemas.microsoft.com/office/drawing/2014/main" xmlns="" id="{80D4960F-AD15-458E-9F39-2E03E6E316EB}"/>
            </a:ext>
          </a:extLst>
        </xdr:cNvPr>
        <xdr:cNvSpPr txBox="1"/>
      </xdr:nvSpPr>
      <xdr:spPr>
        <a:xfrm>
          <a:off x="19985990" y="6917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92688</xdr:rowOff>
    </xdr:from>
    <xdr:to>
      <xdr:col>112</xdr:col>
      <xdr:colOff>38100</xdr:colOff>
      <xdr:row>41</xdr:row>
      <xdr:rowOff>22838</xdr:rowOff>
    </xdr:to>
    <xdr:sp macro="" textlink="">
      <xdr:nvSpPr>
        <xdr:cNvPr id="594" name="楕円 593">
          <a:extLst>
            <a:ext uri="{FF2B5EF4-FFF2-40B4-BE49-F238E27FC236}">
              <a16:creationId xmlns:a16="http://schemas.microsoft.com/office/drawing/2014/main" xmlns="" id="{914F121F-4A82-4DB8-8AF4-E0936E663D07}"/>
            </a:ext>
          </a:extLst>
        </xdr:cNvPr>
        <xdr:cNvSpPr/>
      </xdr:nvSpPr>
      <xdr:spPr>
        <a:xfrm>
          <a:off x="19161760" y="6954498"/>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128408</xdr:rowOff>
    </xdr:from>
    <xdr:to>
      <xdr:col>116</xdr:col>
      <xdr:colOff>63500</xdr:colOff>
      <xdr:row>40</xdr:row>
      <xdr:rowOff>143488</xdr:rowOff>
    </xdr:to>
    <xdr:cxnSp macro="">
      <xdr:nvCxnSpPr>
        <xdr:cNvPr id="595" name="直線コネクタ 594">
          <a:extLst>
            <a:ext uri="{FF2B5EF4-FFF2-40B4-BE49-F238E27FC236}">
              <a16:creationId xmlns:a16="http://schemas.microsoft.com/office/drawing/2014/main" xmlns="" id="{C657181A-1DF3-47CB-8207-9095EB5EFA8D}"/>
            </a:ext>
          </a:extLst>
        </xdr:cNvPr>
        <xdr:cNvCxnSpPr/>
      </xdr:nvCxnSpPr>
      <xdr:spPr>
        <a:xfrm flipV="1">
          <a:off x="19204940" y="6990218"/>
          <a:ext cx="742950" cy="93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102797</xdr:rowOff>
    </xdr:from>
    <xdr:to>
      <xdr:col>107</xdr:col>
      <xdr:colOff>101600</xdr:colOff>
      <xdr:row>41</xdr:row>
      <xdr:rowOff>32947</xdr:rowOff>
    </xdr:to>
    <xdr:sp macro="" textlink="">
      <xdr:nvSpPr>
        <xdr:cNvPr id="596" name="楕円 595">
          <a:extLst>
            <a:ext uri="{FF2B5EF4-FFF2-40B4-BE49-F238E27FC236}">
              <a16:creationId xmlns:a16="http://schemas.microsoft.com/office/drawing/2014/main" xmlns="" id="{33F931A0-EF54-4879-89D2-C00C81964DE4}"/>
            </a:ext>
          </a:extLst>
        </xdr:cNvPr>
        <xdr:cNvSpPr/>
      </xdr:nvSpPr>
      <xdr:spPr>
        <a:xfrm>
          <a:off x="18345150" y="6956987"/>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143488</xdr:rowOff>
    </xdr:from>
    <xdr:to>
      <xdr:col>111</xdr:col>
      <xdr:colOff>177800</xdr:colOff>
      <xdr:row>40</xdr:row>
      <xdr:rowOff>153597</xdr:rowOff>
    </xdr:to>
    <xdr:cxnSp macro="">
      <xdr:nvCxnSpPr>
        <xdr:cNvPr id="597" name="直線コネクタ 596">
          <a:extLst>
            <a:ext uri="{FF2B5EF4-FFF2-40B4-BE49-F238E27FC236}">
              <a16:creationId xmlns:a16="http://schemas.microsoft.com/office/drawing/2014/main" xmlns="" id="{C02C1364-36A7-4D10-8835-AC5A7DAE733A}"/>
            </a:ext>
          </a:extLst>
        </xdr:cNvPr>
        <xdr:cNvCxnSpPr/>
      </xdr:nvCxnSpPr>
      <xdr:spPr>
        <a:xfrm flipV="1">
          <a:off x="18399760" y="6999583"/>
          <a:ext cx="805180" cy="120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114858</xdr:rowOff>
    </xdr:from>
    <xdr:to>
      <xdr:col>102</xdr:col>
      <xdr:colOff>165100</xdr:colOff>
      <xdr:row>41</xdr:row>
      <xdr:rowOff>45008</xdr:rowOff>
    </xdr:to>
    <xdr:sp macro="" textlink="">
      <xdr:nvSpPr>
        <xdr:cNvPr id="598" name="楕円 597">
          <a:extLst>
            <a:ext uri="{FF2B5EF4-FFF2-40B4-BE49-F238E27FC236}">
              <a16:creationId xmlns:a16="http://schemas.microsoft.com/office/drawing/2014/main" xmlns="" id="{43D45117-192B-4B9F-A99A-097ADFC08513}"/>
            </a:ext>
          </a:extLst>
        </xdr:cNvPr>
        <xdr:cNvSpPr/>
      </xdr:nvSpPr>
      <xdr:spPr>
        <a:xfrm>
          <a:off x="17547590" y="6972858"/>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40</xdr:row>
      <xdr:rowOff>153597</xdr:rowOff>
    </xdr:from>
    <xdr:to>
      <xdr:col>107</xdr:col>
      <xdr:colOff>50800</xdr:colOff>
      <xdr:row>40</xdr:row>
      <xdr:rowOff>165658</xdr:rowOff>
    </xdr:to>
    <xdr:cxnSp macro="">
      <xdr:nvCxnSpPr>
        <xdr:cNvPr id="599" name="直線コネクタ 598">
          <a:extLst>
            <a:ext uri="{FF2B5EF4-FFF2-40B4-BE49-F238E27FC236}">
              <a16:creationId xmlns:a16="http://schemas.microsoft.com/office/drawing/2014/main" xmlns="" id="{3ED13A61-072F-41B8-BC9D-B348397238E3}"/>
            </a:ext>
          </a:extLst>
        </xdr:cNvPr>
        <xdr:cNvCxnSpPr/>
      </xdr:nvCxnSpPr>
      <xdr:spPr>
        <a:xfrm flipV="1">
          <a:off x="17602200" y="7011597"/>
          <a:ext cx="797560" cy="158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40</xdr:row>
      <xdr:rowOff>126284</xdr:rowOff>
    </xdr:from>
    <xdr:to>
      <xdr:col>98</xdr:col>
      <xdr:colOff>38100</xdr:colOff>
      <xdr:row>41</xdr:row>
      <xdr:rowOff>56434</xdr:rowOff>
    </xdr:to>
    <xdr:sp macro="" textlink="">
      <xdr:nvSpPr>
        <xdr:cNvPr id="600" name="楕円 599">
          <a:extLst>
            <a:ext uri="{FF2B5EF4-FFF2-40B4-BE49-F238E27FC236}">
              <a16:creationId xmlns:a16="http://schemas.microsoft.com/office/drawing/2014/main" xmlns="" id="{31D0BB91-5C8A-4D23-93B2-0942BDC121E2}"/>
            </a:ext>
          </a:extLst>
        </xdr:cNvPr>
        <xdr:cNvSpPr/>
      </xdr:nvSpPr>
      <xdr:spPr>
        <a:xfrm>
          <a:off x="16761460" y="6988094"/>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40</xdr:row>
      <xdr:rowOff>165658</xdr:rowOff>
    </xdr:from>
    <xdr:to>
      <xdr:col>102</xdr:col>
      <xdr:colOff>114300</xdr:colOff>
      <xdr:row>41</xdr:row>
      <xdr:rowOff>5634</xdr:rowOff>
    </xdr:to>
    <xdr:cxnSp macro="">
      <xdr:nvCxnSpPr>
        <xdr:cNvPr id="601" name="直線コネクタ 600">
          <a:extLst>
            <a:ext uri="{FF2B5EF4-FFF2-40B4-BE49-F238E27FC236}">
              <a16:creationId xmlns:a16="http://schemas.microsoft.com/office/drawing/2014/main" xmlns="" id="{F6DB423D-C8FF-412B-9335-D478E0B27990}"/>
            </a:ext>
          </a:extLst>
        </xdr:cNvPr>
        <xdr:cNvCxnSpPr/>
      </xdr:nvCxnSpPr>
      <xdr:spPr>
        <a:xfrm flipV="1">
          <a:off x="16804640" y="7027468"/>
          <a:ext cx="797560" cy="9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38</xdr:row>
      <xdr:rowOff>117926</xdr:rowOff>
    </xdr:from>
    <xdr:ext cx="599010" cy="259045"/>
    <xdr:sp macro="" textlink="">
      <xdr:nvSpPr>
        <xdr:cNvPr id="602" name="n_1aveValue【一般廃棄物処理施設】&#10;一人当たり有形固定資産（償却資産）額">
          <a:extLst>
            <a:ext uri="{FF2B5EF4-FFF2-40B4-BE49-F238E27FC236}">
              <a16:creationId xmlns:a16="http://schemas.microsoft.com/office/drawing/2014/main" xmlns="" id="{5155676D-AE61-4ABA-BC21-E97C8AEADAEE}"/>
            </a:ext>
          </a:extLst>
        </xdr:cNvPr>
        <xdr:cNvSpPr txBox="1"/>
      </xdr:nvSpPr>
      <xdr:spPr>
        <a:xfrm>
          <a:off x="18919405" y="66330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38</xdr:row>
      <xdr:rowOff>126446</xdr:rowOff>
    </xdr:from>
    <xdr:ext cx="599010" cy="259045"/>
    <xdr:sp macro="" textlink="">
      <xdr:nvSpPr>
        <xdr:cNvPr id="603" name="n_2aveValue【一般廃棄物処理施設】&#10;一人当たり有形固定資産（償却資産）額">
          <a:extLst>
            <a:ext uri="{FF2B5EF4-FFF2-40B4-BE49-F238E27FC236}">
              <a16:creationId xmlns:a16="http://schemas.microsoft.com/office/drawing/2014/main" xmlns="" id="{148F92A3-5385-4107-B704-8FFB047E56B8}"/>
            </a:ext>
          </a:extLst>
        </xdr:cNvPr>
        <xdr:cNvSpPr txBox="1"/>
      </xdr:nvSpPr>
      <xdr:spPr>
        <a:xfrm>
          <a:off x="18138355" y="66453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36</xdr:row>
      <xdr:rowOff>66422</xdr:rowOff>
    </xdr:from>
    <xdr:ext cx="599010" cy="259045"/>
    <xdr:sp macro="" textlink="">
      <xdr:nvSpPr>
        <xdr:cNvPr id="604" name="n_3aveValue【一般廃棄物処理施設】&#10;一人当たり有形固定資産（償却資産）額">
          <a:extLst>
            <a:ext uri="{FF2B5EF4-FFF2-40B4-BE49-F238E27FC236}">
              <a16:creationId xmlns:a16="http://schemas.microsoft.com/office/drawing/2014/main" xmlns="" id="{BEEBAAD5-C6C0-4C64-92FF-1BD076069BB9}"/>
            </a:ext>
          </a:extLst>
        </xdr:cNvPr>
        <xdr:cNvSpPr txBox="1"/>
      </xdr:nvSpPr>
      <xdr:spPr>
        <a:xfrm>
          <a:off x="17323650" y="62367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38</xdr:row>
      <xdr:rowOff>151784</xdr:rowOff>
    </xdr:from>
    <xdr:ext cx="534377" cy="259045"/>
    <xdr:sp macro="" textlink="">
      <xdr:nvSpPr>
        <xdr:cNvPr id="605" name="n_4aveValue【一般廃棄物処理施設】&#10;一人当たり有形固定資産（償却資産）額">
          <a:extLst>
            <a:ext uri="{FF2B5EF4-FFF2-40B4-BE49-F238E27FC236}">
              <a16:creationId xmlns:a16="http://schemas.microsoft.com/office/drawing/2014/main" xmlns="" id="{CD691E40-68A7-4804-A533-DAC19893314F}"/>
            </a:ext>
          </a:extLst>
        </xdr:cNvPr>
        <xdr:cNvSpPr txBox="1"/>
      </xdr:nvSpPr>
      <xdr:spPr>
        <a:xfrm>
          <a:off x="16556501" y="6666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96,388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41</xdr:row>
      <xdr:rowOff>13965</xdr:rowOff>
    </xdr:from>
    <xdr:ext cx="534377" cy="259045"/>
    <xdr:sp macro="" textlink="">
      <xdr:nvSpPr>
        <xdr:cNvPr id="606" name="n_1mainValue【一般廃棄物処理施設】&#10;一人当たり有形固定資産（償却資産）額">
          <a:extLst>
            <a:ext uri="{FF2B5EF4-FFF2-40B4-BE49-F238E27FC236}">
              <a16:creationId xmlns:a16="http://schemas.microsoft.com/office/drawing/2014/main" xmlns="" id="{8225503A-0722-4067-85F6-576C479C6FCF}"/>
            </a:ext>
          </a:extLst>
        </xdr:cNvPr>
        <xdr:cNvSpPr txBox="1"/>
      </xdr:nvSpPr>
      <xdr:spPr>
        <a:xfrm>
          <a:off x="18951721" y="7047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41</xdr:row>
      <xdr:rowOff>24074</xdr:rowOff>
    </xdr:from>
    <xdr:ext cx="534377" cy="259045"/>
    <xdr:sp macro="" textlink="">
      <xdr:nvSpPr>
        <xdr:cNvPr id="607" name="n_2mainValue【一般廃棄物処理施設】&#10;一人当たり有形固定資産（償却資産）額">
          <a:extLst>
            <a:ext uri="{FF2B5EF4-FFF2-40B4-BE49-F238E27FC236}">
              <a16:creationId xmlns:a16="http://schemas.microsoft.com/office/drawing/2014/main" xmlns="" id="{4D25A80E-9198-48B4-A295-DB1BC147353B}"/>
            </a:ext>
          </a:extLst>
        </xdr:cNvPr>
        <xdr:cNvSpPr txBox="1"/>
      </xdr:nvSpPr>
      <xdr:spPr>
        <a:xfrm>
          <a:off x="18170671" y="7049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41</xdr:row>
      <xdr:rowOff>36135</xdr:rowOff>
    </xdr:from>
    <xdr:ext cx="534377" cy="259045"/>
    <xdr:sp macro="" textlink="">
      <xdr:nvSpPr>
        <xdr:cNvPr id="608" name="n_3mainValue【一般廃棄物処理施設】&#10;一人当たり有形固定資産（償却資産）額">
          <a:extLst>
            <a:ext uri="{FF2B5EF4-FFF2-40B4-BE49-F238E27FC236}">
              <a16:creationId xmlns:a16="http://schemas.microsoft.com/office/drawing/2014/main" xmlns="" id="{83B349C4-2CB3-42C2-8FC6-62E38B091016}"/>
            </a:ext>
          </a:extLst>
        </xdr:cNvPr>
        <xdr:cNvSpPr txBox="1"/>
      </xdr:nvSpPr>
      <xdr:spPr>
        <a:xfrm>
          <a:off x="17354061" y="70655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41</xdr:row>
      <xdr:rowOff>47561</xdr:rowOff>
    </xdr:from>
    <xdr:ext cx="534377" cy="259045"/>
    <xdr:sp macro="" textlink="">
      <xdr:nvSpPr>
        <xdr:cNvPr id="609" name="n_4mainValue【一般廃棄物処理施設】&#10;一人当たり有形固定資産（償却資産）額">
          <a:extLst>
            <a:ext uri="{FF2B5EF4-FFF2-40B4-BE49-F238E27FC236}">
              <a16:creationId xmlns:a16="http://schemas.microsoft.com/office/drawing/2014/main" xmlns="" id="{9B354979-4178-499B-AC42-32514647B35B}"/>
            </a:ext>
          </a:extLst>
        </xdr:cNvPr>
        <xdr:cNvSpPr txBox="1"/>
      </xdr:nvSpPr>
      <xdr:spPr>
        <a:xfrm>
          <a:off x="16556501" y="7078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10" name="正方形/長方形 609">
          <a:extLst>
            <a:ext uri="{FF2B5EF4-FFF2-40B4-BE49-F238E27FC236}">
              <a16:creationId xmlns:a16="http://schemas.microsoft.com/office/drawing/2014/main" xmlns="" id="{A2B8445B-AAE5-4FB1-A4A2-2325EDB9D01D}"/>
            </a:ext>
          </a:extLst>
        </xdr:cNvPr>
        <xdr:cNvSpPr/>
      </xdr:nvSpPr>
      <xdr:spPr>
        <a:xfrm>
          <a:off x="11203940" y="800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11" name="正方形/長方形 610">
          <a:extLst>
            <a:ext uri="{FF2B5EF4-FFF2-40B4-BE49-F238E27FC236}">
              <a16:creationId xmlns:a16="http://schemas.microsoft.com/office/drawing/2014/main" xmlns="" id="{29444599-EA7E-4242-872C-1D3E86595360}"/>
            </a:ext>
          </a:extLst>
        </xdr:cNvPr>
        <xdr:cNvSpPr/>
      </xdr:nvSpPr>
      <xdr:spPr>
        <a:xfrm>
          <a:off x="113157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12" name="正方形/長方形 611">
          <a:extLst>
            <a:ext uri="{FF2B5EF4-FFF2-40B4-BE49-F238E27FC236}">
              <a16:creationId xmlns:a16="http://schemas.microsoft.com/office/drawing/2014/main" xmlns="" id="{CC43DB62-D8FD-400A-9CEF-1260503C2CB3}"/>
            </a:ext>
          </a:extLst>
        </xdr:cNvPr>
        <xdr:cNvSpPr/>
      </xdr:nvSpPr>
      <xdr:spPr>
        <a:xfrm>
          <a:off x="113157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13" name="正方形/長方形 612">
          <a:extLst>
            <a:ext uri="{FF2B5EF4-FFF2-40B4-BE49-F238E27FC236}">
              <a16:creationId xmlns:a16="http://schemas.microsoft.com/office/drawing/2014/main" xmlns="" id="{AF9AD701-9806-431E-AAD1-E35818E56A06}"/>
            </a:ext>
          </a:extLst>
        </xdr:cNvPr>
        <xdr:cNvSpPr/>
      </xdr:nvSpPr>
      <xdr:spPr>
        <a:xfrm>
          <a:off x="1223264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14" name="正方形/長方形 613">
          <a:extLst>
            <a:ext uri="{FF2B5EF4-FFF2-40B4-BE49-F238E27FC236}">
              <a16:creationId xmlns:a16="http://schemas.microsoft.com/office/drawing/2014/main" xmlns="" id="{726D6FF1-A158-424C-811C-7E95F5C1A69B}"/>
            </a:ext>
          </a:extLst>
        </xdr:cNvPr>
        <xdr:cNvSpPr/>
      </xdr:nvSpPr>
      <xdr:spPr>
        <a:xfrm>
          <a:off x="1223264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15" name="正方形/長方形 614">
          <a:extLst>
            <a:ext uri="{FF2B5EF4-FFF2-40B4-BE49-F238E27FC236}">
              <a16:creationId xmlns:a16="http://schemas.microsoft.com/office/drawing/2014/main" xmlns="" id="{3A7A5E0D-4B37-45E3-9227-E57C056D02C2}"/>
            </a:ext>
          </a:extLst>
        </xdr:cNvPr>
        <xdr:cNvSpPr/>
      </xdr:nvSpPr>
      <xdr:spPr>
        <a:xfrm>
          <a:off x="1326134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16" name="正方形/長方形 615">
          <a:extLst>
            <a:ext uri="{FF2B5EF4-FFF2-40B4-BE49-F238E27FC236}">
              <a16:creationId xmlns:a16="http://schemas.microsoft.com/office/drawing/2014/main" xmlns="" id="{D2BDD94B-2E5A-4EDA-A2AA-784821E13754}"/>
            </a:ext>
          </a:extLst>
        </xdr:cNvPr>
        <xdr:cNvSpPr/>
      </xdr:nvSpPr>
      <xdr:spPr>
        <a:xfrm>
          <a:off x="1326134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7" name="正方形/長方形 616">
          <a:extLst>
            <a:ext uri="{FF2B5EF4-FFF2-40B4-BE49-F238E27FC236}">
              <a16:creationId xmlns:a16="http://schemas.microsoft.com/office/drawing/2014/main" xmlns="" id="{4F9D6E2A-48CB-4CD0-A2E2-CBEED67B3590}"/>
            </a:ext>
          </a:extLst>
        </xdr:cNvPr>
        <xdr:cNvSpPr/>
      </xdr:nvSpPr>
      <xdr:spPr>
        <a:xfrm>
          <a:off x="11203940" y="914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18" name="テキスト ボックス 617">
          <a:extLst>
            <a:ext uri="{FF2B5EF4-FFF2-40B4-BE49-F238E27FC236}">
              <a16:creationId xmlns:a16="http://schemas.microsoft.com/office/drawing/2014/main" xmlns="" id="{4216778E-8ECF-440A-8B50-04AEB34EB14F}"/>
            </a:ext>
          </a:extLst>
        </xdr:cNvPr>
        <xdr:cNvSpPr txBox="1"/>
      </xdr:nvSpPr>
      <xdr:spPr>
        <a:xfrm>
          <a:off x="1116584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19" name="直線コネクタ 618">
          <a:extLst>
            <a:ext uri="{FF2B5EF4-FFF2-40B4-BE49-F238E27FC236}">
              <a16:creationId xmlns:a16="http://schemas.microsoft.com/office/drawing/2014/main" xmlns="" id="{46E5B925-D0CC-42B4-8365-6C0C6126DC27}"/>
            </a:ext>
          </a:extLst>
        </xdr:cNvPr>
        <xdr:cNvCxnSpPr/>
      </xdr:nvCxnSpPr>
      <xdr:spPr>
        <a:xfrm>
          <a:off x="11203940" y="1143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620" name="テキスト ボックス 619">
          <a:extLst>
            <a:ext uri="{FF2B5EF4-FFF2-40B4-BE49-F238E27FC236}">
              <a16:creationId xmlns:a16="http://schemas.microsoft.com/office/drawing/2014/main" xmlns="" id="{07FB7C5C-29E1-40C1-B0A6-7B97DBAC7E70}"/>
            </a:ext>
          </a:extLst>
        </xdr:cNvPr>
        <xdr:cNvSpPr txBox="1"/>
      </xdr:nvSpPr>
      <xdr:spPr>
        <a:xfrm>
          <a:off x="10801531" y="1128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621" name="直線コネクタ 620">
          <a:extLst>
            <a:ext uri="{FF2B5EF4-FFF2-40B4-BE49-F238E27FC236}">
              <a16:creationId xmlns:a16="http://schemas.microsoft.com/office/drawing/2014/main" xmlns="" id="{EA30302F-573D-48AA-A10E-A4BECDF55DE5}"/>
            </a:ext>
          </a:extLst>
        </xdr:cNvPr>
        <xdr:cNvCxnSpPr/>
      </xdr:nvCxnSpPr>
      <xdr:spPr>
        <a:xfrm>
          <a:off x="11203940" y="1110723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622" name="テキスト ボックス 621">
          <a:extLst>
            <a:ext uri="{FF2B5EF4-FFF2-40B4-BE49-F238E27FC236}">
              <a16:creationId xmlns:a16="http://schemas.microsoft.com/office/drawing/2014/main" xmlns="" id="{8CC7B06E-F7F2-4AF5-A18A-4EDA497FADDE}"/>
            </a:ext>
          </a:extLst>
        </xdr:cNvPr>
        <xdr:cNvSpPr txBox="1"/>
      </xdr:nvSpPr>
      <xdr:spPr>
        <a:xfrm>
          <a:off x="10801531" y="1096311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623" name="直線コネクタ 622">
          <a:extLst>
            <a:ext uri="{FF2B5EF4-FFF2-40B4-BE49-F238E27FC236}">
              <a16:creationId xmlns:a16="http://schemas.microsoft.com/office/drawing/2014/main" xmlns="" id="{4332F114-D373-4AF2-8AAC-0552C5AAD7E7}"/>
            </a:ext>
          </a:extLst>
        </xdr:cNvPr>
        <xdr:cNvCxnSpPr/>
      </xdr:nvCxnSpPr>
      <xdr:spPr>
        <a:xfrm>
          <a:off x="11203940" y="1077495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624" name="テキスト ボックス 623">
          <a:extLst>
            <a:ext uri="{FF2B5EF4-FFF2-40B4-BE49-F238E27FC236}">
              <a16:creationId xmlns:a16="http://schemas.microsoft.com/office/drawing/2014/main" xmlns="" id="{1F24C83E-E041-40EB-9EEB-5FB123F17B39}"/>
            </a:ext>
          </a:extLst>
        </xdr:cNvPr>
        <xdr:cNvSpPr txBox="1"/>
      </xdr:nvSpPr>
      <xdr:spPr>
        <a:xfrm>
          <a:off x="10842791" y="1063653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625" name="直線コネクタ 624">
          <a:extLst>
            <a:ext uri="{FF2B5EF4-FFF2-40B4-BE49-F238E27FC236}">
              <a16:creationId xmlns:a16="http://schemas.microsoft.com/office/drawing/2014/main" xmlns="" id="{B9D582DC-7165-4A57-9B56-5BCA7BD3047F}"/>
            </a:ext>
          </a:extLst>
        </xdr:cNvPr>
        <xdr:cNvCxnSpPr/>
      </xdr:nvCxnSpPr>
      <xdr:spPr>
        <a:xfrm>
          <a:off x="11203940" y="1045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626" name="テキスト ボックス 625">
          <a:extLst>
            <a:ext uri="{FF2B5EF4-FFF2-40B4-BE49-F238E27FC236}">
              <a16:creationId xmlns:a16="http://schemas.microsoft.com/office/drawing/2014/main" xmlns="" id="{34C206DD-F43B-4B4B-AECD-72419150EB04}"/>
            </a:ext>
          </a:extLst>
        </xdr:cNvPr>
        <xdr:cNvSpPr txBox="1"/>
      </xdr:nvSpPr>
      <xdr:spPr>
        <a:xfrm>
          <a:off x="10842791" y="1030425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627" name="直線コネクタ 626">
          <a:extLst>
            <a:ext uri="{FF2B5EF4-FFF2-40B4-BE49-F238E27FC236}">
              <a16:creationId xmlns:a16="http://schemas.microsoft.com/office/drawing/2014/main" xmlns="" id="{A5A0B300-7DAC-4A78-9E8C-27741012EA06}"/>
            </a:ext>
          </a:extLst>
        </xdr:cNvPr>
        <xdr:cNvCxnSpPr/>
      </xdr:nvCxnSpPr>
      <xdr:spPr>
        <a:xfrm>
          <a:off x="11203940" y="1012562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628" name="テキスト ボックス 627">
          <a:extLst>
            <a:ext uri="{FF2B5EF4-FFF2-40B4-BE49-F238E27FC236}">
              <a16:creationId xmlns:a16="http://schemas.microsoft.com/office/drawing/2014/main" xmlns="" id="{F5FFA251-F3DA-49D1-90E0-217AA74311EC}"/>
            </a:ext>
          </a:extLst>
        </xdr:cNvPr>
        <xdr:cNvSpPr txBox="1"/>
      </xdr:nvSpPr>
      <xdr:spPr>
        <a:xfrm>
          <a:off x="1084279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629" name="直線コネクタ 628">
          <a:extLst>
            <a:ext uri="{FF2B5EF4-FFF2-40B4-BE49-F238E27FC236}">
              <a16:creationId xmlns:a16="http://schemas.microsoft.com/office/drawing/2014/main" xmlns="" id="{308DFFCF-69D2-4907-821B-B267CCCF9753}"/>
            </a:ext>
          </a:extLst>
        </xdr:cNvPr>
        <xdr:cNvCxnSpPr/>
      </xdr:nvCxnSpPr>
      <xdr:spPr>
        <a:xfrm>
          <a:off x="11203940" y="979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630" name="テキスト ボックス 629">
          <a:extLst>
            <a:ext uri="{FF2B5EF4-FFF2-40B4-BE49-F238E27FC236}">
              <a16:creationId xmlns:a16="http://schemas.microsoft.com/office/drawing/2014/main" xmlns="" id="{F74E6494-0400-4E8F-8805-26AC0B138999}"/>
            </a:ext>
          </a:extLst>
        </xdr:cNvPr>
        <xdr:cNvSpPr txBox="1"/>
      </xdr:nvSpPr>
      <xdr:spPr>
        <a:xfrm>
          <a:off x="10842791" y="965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631" name="直線コネクタ 630">
          <a:extLst>
            <a:ext uri="{FF2B5EF4-FFF2-40B4-BE49-F238E27FC236}">
              <a16:creationId xmlns:a16="http://schemas.microsoft.com/office/drawing/2014/main" xmlns="" id="{E6681361-3B46-4768-993B-44A02305D931}"/>
            </a:ext>
          </a:extLst>
        </xdr:cNvPr>
        <xdr:cNvCxnSpPr/>
      </xdr:nvCxnSpPr>
      <xdr:spPr>
        <a:xfrm>
          <a:off x="11203940" y="94705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632" name="テキスト ボックス 631">
          <a:extLst>
            <a:ext uri="{FF2B5EF4-FFF2-40B4-BE49-F238E27FC236}">
              <a16:creationId xmlns:a16="http://schemas.microsoft.com/office/drawing/2014/main" xmlns="" id="{6E25EC67-F004-48F5-B7A8-6F80B0CE2A8D}"/>
            </a:ext>
          </a:extLst>
        </xdr:cNvPr>
        <xdr:cNvSpPr txBox="1"/>
      </xdr:nvSpPr>
      <xdr:spPr>
        <a:xfrm>
          <a:off x="10905006" y="9326444"/>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33" name="直線コネクタ 632">
          <a:extLst>
            <a:ext uri="{FF2B5EF4-FFF2-40B4-BE49-F238E27FC236}">
              <a16:creationId xmlns:a16="http://schemas.microsoft.com/office/drawing/2014/main" xmlns="" id="{822A9F40-1C38-4EF1-99A4-A35A8B0F85CD}"/>
            </a:ext>
          </a:extLst>
        </xdr:cNvPr>
        <xdr:cNvCxnSpPr/>
      </xdr:nvCxnSpPr>
      <xdr:spPr>
        <a:xfrm>
          <a:off x="11203940" y="914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634" name="【保健センター・保健所】&#10;有形固定資産減価償却率グラフ枠">
          <a:extLst>
            <a:ext uri="{FF2B5EF4-FFF2-40B4-BE49-F238E27FC236}">
              <a16:creationId xmlns:a16="http://schemas.microsoft.com/office/drawing/2014/main" xmlns="" id="{7167751C-850F-4793-A748-ED61EE0FD521}"/>
            </a:ext>
          </a:extLst>
        </xdr:cNvPr>
        <xdr:cNvSpPr/>
      </xdr:nvSpPr>
      <xdr:spPr>
        <a:xfrm>
          <a:off x="11203940" y="914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83276</xdr:rowOff>
    </xdr:from>
    <xdr:to>
      <xdr:col>85</xdr:col>
      <xdr:colOff>126364</xdr:colOff>
      <xdr:row>64</xdr:row>
      <xdr:rowOff>130628</xdr:rowOff>
    </xdr:to>
    <xdr:cxnSp macro="">
      <xdr:nvCxnSpPr>
        <xdr:cNvPr id="635" name="直線コネクタ 634">
          <a:extLst>
            <a:ext uri="{FF2B5EF4-FFF2-40B4-BE49-F238E27FC236}">
              <a16:creationId xmlns:a16="http://schemas.microsoft.com/office/drawing/2014/main" xmlns="" id="{86A5807B-89B7-4FF9-B4D2-CCFC0E3E09EA}"/>
            </a:ext>
          </a:extLst>
        </xdr:cNvPr>
        <xdr:cNvCxnSpPr/>
      </xdr:nvCxnSpPr>
      <xdr:spPr>
        <a:xfrm flipV="1">
          <a:off x="14703424" y="9686381"/>
          <a:ext cx="0" cy="14208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134455</xdr:rowOff>
    </xdr:from>
    <xdr:ext cx="469744" cy="259045"/>
    <xdr:sp macro="" textlink="">
      <xdr:nvSpPr>
        <xdr:cNvPr id="636" name="【保健センター・保健所】&#10;有形固定資産減価償却率最小値テキスト">
          <a:extLst>
            <a:ext uri="{FF2B5EF4-FFF2-40B4-BE49-F238E27FC236}">
              <a16:creationId xmlns:a16="http://schemas.microsoft.com/office/drawing/2014/main" xmlns="" id="{2BFBA284-2C25-4CD2-B8C9-C465413ABF0D}"/>
            </a:ext>
          </a:extLst>
        </xdr:cNvPr>
        <xdr:cNvSpPr txBox="1"/>
      </xdr:nvSpPr>
      <xdr:spPr>
        <a:xfrm>
          <a:off x="14742160" y="11103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130628</xdr:rowOff>
    </xdr:from>
    <xdr:to>
      <xdr:col>86</xdr:col>
      <xdr:colOff>25400</xdr:colOff>
      <xdr:row>64</xdr:row>
      <xdr:rowOff>130628</xdr:rowOff>
    </xdr:to>
    <xdr:cxnSp macro="">
      <xdr:nvCxnSpPr>
        <xdr:cNvPr id="637" name="直線コネクタ 636">
          <a:extLst>
            <a:ext uri="{FF2B5EF4-FFF2-40B4-BE49-F238E27FC236}">
              <a16:creationId xmlns:a16="http://schemas.microsoft.com/office/drawing/2014/main" xmlns="" id="{6A0AA7BC-4720-4D50-9300-4159F0BEB934}"/>
            </a:ext>
          </a:extLst>
        </xdr:cNvPr>
        <xdr:cNvCxnSpPr/>
      </xdr:nvCxnSpPr>
      <xdr:spPr>
        <a:xfrm>
          <a:off x="14611350" y="11107238"/>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29953</xdr:rowOff>
    </xdr:from>
    <xdr:ext cx="405111" cy="259045"/>
    <xdr:sp macro="" textlink="">
      <xdr:nvSpPr>
        <xdr:cNvPr id="638" name="【保健センター・保健所】&#10;有形固定資産減価償却率最大値テキスト">
          <a:extLst>
            <a:ext uri="{FF2B5EF4-FFF2-40B4-BE49-F238E27FC236}">
              <a16:creationId xmlns:a16="http://schemas.microsoft.com/office/drawing/2014/main" xmlns="" id="{9EC95DDB-FD9E-4EFF-BE99-547E355B095F}"/>
            </a:ext>
          </a:extLst>
        </xdr:cNvPr>
        <xdr:cNvSpPr txBox="1"/>
      </xdr:nvSpPr>
      <xdr:spPr>
        <a:xfrm>
          <a:off x="14742160" y="94577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83276</xdr:rowOff>
    </xdr:from>
    <xdr:to>
      <xdr:col>86</xdr:col>
      <xdr:colOff>25400</xdr:colOff>
      <xdr:row>56</xdr:row>
      <xdr:rowOff>83276</xdr:rowOff>
    </xdr:to>
    <xdr:cxnSp macro="">
      <xdr:nvCxnSpPr>
        <xdr:cNvPr id="639" name="直線コネクタ 638">
          <a:extLst>
            <a:ext uri="{FF2B5EF4-FFF2-40B4-BE49-F238E27FC236}">
              <a16:creationId xmlns:a16="http://schemas.microsoft.com/office/drawing/2014/main" xmlns="" id="{31F541C7-9B52-46F0-B6FD-A44AF2A37AE4}"/>
            </a:ext>
          </a:extLst>
        </xdr:cNvPr>
        <xdr:cNvCxnSpPr/>
      </xdr:nvCxnSpPr>
      <xdr:spPr>
        <a:xfrm>
          <a:off x="14611350" y="9686381"/>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117039</xdr:rowOff>
    </xdr:from>
    <xdr:ext cx="405111" cy="259045"/>
    <xdr:sp macro="" textlink="">
      <xdr:nvSpPr>
        <xdr:cNvPr id="640" name="【保健センター・保健所】&#10;有形固定資産減価償却率平均値テキスト">
          <a:extLst>
            <a:ext uri="{FF2B5EF4-FFF2-40B4-BE49-F238E27FC236}">
              <a16:creationId xmlns:a16="http://schemas.microsoft.com/office/drawing/2014/main" xmlns="" id="{7DD5F4BE-90F7-47B2-B410-934C8395E9D5}"/>
            </a:ext>
          </a:extLst>
        </xdr:cNvPr>
        <xdr:cNvSpPr txBox="1"/>
      </xdr:nvSpPr>
      <xdr:spPr>
        <a:xfrm>
          <a:off x="14742160" y="1023258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138612</xdr:rowOff>
    </xdr:from>
    <xdr:to>
      <xdr:col>85</xdr:col>
      <xdr:colOff>177800</xdr:colOff>
      <xdr:row>60</xdr:row>
      <xdr:rowOff>68762</xdr:rowOff>
    </xdr:to>
    <xdr:sp macro="" textlink="">
      <xdr:nvSpPr>
        <xdr:cNvPr id="641" name="フローチャート: 判断 640">
          <a:extLst>
            <a:ext uri="{FF2B5EF4-FFF2-40B4-BE49-F238E27FC236}">
              <a16:creationId xmlns:a16="http://schemas.microsoft.com/office/drawing/2014/main" xmlns="" id="{B32BD890-CAB4-4943-9BEE-FB8A5B2B5FC0}"/>
            </a:ext>
          </a:extLst>
        </xdr:cNvPr>
        <xdr:cNvSpPr/>
      </xdr:nvSpPr>
      <xdr:spPr>
        <a:xfrm>
          <a:off x="14649450" y="10250352"/>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81462</xdr:rowOff>
    </xdr:from>
    <xdr:to>
      <xdr:col>81</xdr:col>
      <xdr:colOff>101600</xdr:colOff>
      <xdr:row>60</xdr:row>
      <xdr:rowOff>11612</xdr:rowOff>
    </xdr:to>
    <xdr:sp macro="" textlink="">
      <xdr:nvSpPr>
        <xdr:cNvPr id="642" name="フローチャート: 判断 641">
          <a:extLst>
            <a:ext uri="{FF2B5EF4-FFF2-40B4-BE49-F238E27FC236}">
              <a16:creationId xmlns:a16="http://schemas.microsoft.com/office/drawing/2014/main" xmlns="" id="{39DE8C13-BEAF-4AC0-8018-BB327ED552E1}"/>
            </a:ext>
          </a:extLst>
        </xdr:cNvPr>
        <xdr:cNvSpPr/>
      </xdr:nvSpPr>
      <xdr:spPr>
        <a:xfrm>
          <a:off x="13887450" y="10198917"/>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68399</xdr:rowOff>
    </xdr:from>
    <xdr:to>
      <xdr:col>76</xdr:col>
      <xdr:colOff>165100</xdr:colOff>
      <xdr:row>59</xdr:row>
      <xdr:rowOff>169999</xdr:rowOff>
    </xdr:to>
    <xdr:sp macro="" textlink="">
      <xdr:nvSpPr>
        <xdr:cNvPr id="643" name="フローチャート: 判断 642">
          <a:extLst>
            <a:ext uri="{FF2B5EF4-FFF2-40B4-BE49-F238E27FC236}">
              <a16:creationId xmlns:a16="http://schemas.microsoft.com/office/drawing/2014/main" xmlns="" id="{735D6574-F234-4382-917C-E5A17100A85C}"/>
            </a:ext>
          </a:extLst>
        </xdr:cNvPr>
        <xdr:cNvSpPr/>
      </xdr:nvSpPr>
      <xdr:spPr>
        <a:xfrm>
          <a:off x="13089890" y="10182044"/>
          <a:ext cx="10922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25944</xdr:rowOff>
    </xdr:from>
    <xdr:to>
      <xdr:col>72</xdr:col>
      <xdr:colOff>38100</xdr:colOff>
      <xdr:row>59</xdr:row>
      <xdr:rowOff>127544</xdr:rowOff>
    </xdr:to>
    <xdr:sp macro="" textlink="">
      <xdr:nvSpPr>
        <xdr:cNvPr id="644" name="フローチャート: 判断 643">
          <a:extLst>
            <a:ext uri="{FF2B5EF4-FFF2-40B4-BE49-F238E27FC236}">
              <a16:creationId xmlns:a16="http://schemas.microsoft.com/office/drawing/2014/main" xmlns="" id="{8062FA77-40D7-4AC2-AFCF-5E91CD276883}"/>
            </a:ext>
          </a:extLst>
        </xdr:cNvPr>
        <xdr:cNvSpPr/>
      </xdr:nvSpPr>
      <xdr:spPr>
        <a:xfrm>
          <a:off x="12303760" y="10137684"/>
          <a:ext cx="7874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29210</xdr:rowOff>
    </xdr:from>
    <xdr:to>
      <xdr:col>67</xdr:col>
      <xdr:colOff>101600</xdr:colOff>
      <xdr:row>59</xdr:row>
      <xdr:rowOff>130810</xdr:rowOff>
    </xdr:to>
    <xdr:sp macro="" textlink="">
      <xdr:nvSpPr>
        <xdr:cNvPr id="645" name="フローチャート: 判断 644">
          <a:extLst>
            <a:ext uri="{FF2B5EF4-FFF2-40B4-BE49-F238E27FC236}">
              <a16:creationId xmlns:a16="http://schemas.microsoft.com/office/drawing/2014/main" xmlns="" id="{483A4910-6AC7-4893-B50F-61E30AFCBE03}"/>
            </a:ext>
          </a:extLst>
        </xdr:cNvPr>
        <xdr:cNvSpPr/>
      </xdr:nvSpPr>
      <xdr:spPr>
        <a:xfrm>
          <a:off x="11487150" y="10142855"/>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46" name="テキスト ボックス 645">
          <a:extLst>
            <a:ext uri="{FF2B5EF4-FFF2-40B4-BE49-F238E27FC236}">
              <a16:creationId xmlns:a16="http://schemas.microsoft.com/office/drawing/2014/main" xmlns="" id="{436D2645-D674-4C4F-BD16-35D5000177F7}"/>
            </a:ext>
          </a:extLst>
        </xdr:cNvPr>
        <xdr:cNvSpPr txBox="1"/>
      </xdr:nvSpPr>
      <xdr:spPr>
        <a:xfrm>
          <a:off x="145326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47" name="テキスト ボックス 646">
          <a:extLst>
            <a:ext uri="{FF2B5EF4-FFF2-40B4-BE49-F238E27FC236}">
              <a16:creationId xmlns:a16="http://schemas.microsoft.com/office/drawing/2014/main" xmlns="" id="{0386BFB3-F1E3-4217-AC31-5747B0C51236}"/>
            </a:ext>
          </a:extLst>
        </xdr:cNvPr>
        <xdr:cNvSpPr txBox="1"/>
      </xdr:nvSpPr>
      <xdr:spPr>
        <a:xfrm>
          <a:off x="137706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48" name="テキスト ボックス 647">
          <a:extLst>
            <a:ext uri="{FF2B5EF4-FFF2-40B4-BE49-F238E27FC236}">
              <a16:creationId xmlns:a16="http://schemas.microsoft.com/office/drawing/2014/main" xmlns="" id="{DC72EC6D-D5A1-48FC-B557-F5050A67DFBF}"/>
            </a:ext>
          </a:extLst>
        </xdr:cNvPr>
        <xdr:cNvSpPr txBox="1"/>
      </xdr:nvSpPr>
      <xdr:spPr>
        <a:xfrm>
          <a:off x="129730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49" name="テキスト ボックス 648">
          <a:extLst>
            <a:ext uri="{FF2B5EF4-FFF2-40B4-BE49-F238E27FC236}">
              <a16:creationId xmlns:a16="http://schemas.microsoft.com/office/drawing/2014/main" xmlns="" id="{0D58B545-15E6-4DB7-AA03-4E574C0C2988}"/>
            </a:ext>
          </a:extLst>
        </xdr:cNvPr>
        <xdr:cNvSpPr txBox="1"/>
      </xdr:nvSpPr>
      <xdr:spPr>
        <a:xfrm>
          <a:off x="121754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50" name="テキスト ボックス 649">
          <a:extLst>
            <a:ext uri="{FF2B5EF4-FFF2-40B4-BE49-F238E27FC236}">
              <a16:creationId xmlns:a16="http://schemas.microsoft.com/office/drawing/2014/main" xmlns="" id="{D126D64C-3843-4197-8288-8B1BFDA9B045}"/>
            </a:ext>
          </a:extLst>
        </xdr:cNvPr>
        <xdr:cNvSpPr txBox="1"/>
      </xdr:nvSpPr>
      <xdr:spPr>
        <a:xfrm>
          <a:off x="113703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9616</xdr:rowOff>
    </xdr:from>
    <xdr:to>
      <xdr:col>85</xdr:col>
      <xdr:colOff>177800</xdr:colOff>
      <xdr:row>59</xdr:row>
      <xdr:rowOff>111216</xdr:rowOff>
    </xdr:to>
    <xdr:sp macro="" textlink="">
      <xdr:nvSpPr>
        <xdr:cNvPr id="651" name="楕円 650">
          <a:extLst>
            <a:ext uri="{FF2B5EF4-FFF2-40B4-BE49-F238E27FC236}">
              <a16:creationId xmlns:a16="http://schemas.microsoft.com/office/drawing/2014/main" xmlns="" id="{0E7A044A-6D15-4456-88B5-B5FC240BB6BE}"/>
            </a:ext>
          </a:extLst>
        </xdr:cNvPr>
        <xdr:cNvSpPr/>
      </xdr:nvSpPr>
      <xdr:spPr>
        <a:xfrm>
          <a:off x="14649450" y="10127071"/>
          <a:ext cx="97790"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58</xdr:row>
      <xdr:rowOff>32493</xdr:rowOff>
    </xdr:from>
    <xdr:ext cx="405111" cy="259045"/>
    <xdr:sp macro="" textlink="">
      <xdr:nvSpPr>
        <xdr:cNvPr id="652" name="【保健センター・保健所】&#10;有形固定資産減価償却率該当値テキスト">
          <a:extLst>
            <a:ext uri="{FF2B5EF4-FFF2-40B4-BE49-F238E27FC236}">
              <a16:creationId xmlns:a16="http://schemas.microsoft.com/office/drawing/2014/main" xmlns="" id="{EA199078-E365-41A2-A21C-9FC8FF835CDB}"/>
            </a:ext>
          </a:extLst>
        </xdr:cNvPr>
        <xdr:cNvSpPr txBox="1"/>
      </xdr:nvSpPr>
      <xdr:spPr>
        <a:xfrm>
          <a:off x="14742160" y="99746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145143</xdr:rowOff>
    </xdr:from>
    <xdr:to>
      <xdr:col>81</xdr:col>
      <xdr:colOff>101600</xdr:colOff>
      <xdr:row>59</xdr:row>
      <xdr:rowOff>75293</xdr:rowOff>
    </xdr:to>
    <xdr:sp macro="" textlink="">
      <xdr:nvSpPr>
        <xdr:cNvPr id="653" name="楕円 652">
          <a:extLst>
            <a:ext uri="{FF2B5EF4-FFF2-40B4-BE49-F238E27FC236}">
              <a16:creationId xmlns:a16="http://schemas.microsoft.com/office/drawing/2014/main" xmlns="" id="{9A0A5006-5194-4626-A3F3-6590D2FCFA3A}"/>
            </a:ext>
          </a:extLst>
        </xdr:cNvPr>
        <xdr:cNvSpPr/>
      </xdr:nvSpPr>
      <xdr:spPr>
        <a:xfrm>
          <a:off x="13887450" y="10087338"/>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59</xdr:row>
      <xdr:rowOff>24493</xdr:rowOff>
    </xdr:from>
    <xdr:to>
      <xdr:col>85</xdr:col>
      <xdr:colOff>127000</xdr:colOff>
      <xdr:row>59</xdr:row>
      <xdr:rowOff>60416</xdr:rowOff>
    </xdr:to>
    <xdr:cxnSp macro="">
      <xdr:nvCxnSpPr>
        <xdr:cNvPr id="654" name="直線コネクタ 653">
          <a:extLst>
            <a:ext uri="{FF2B5EF4-FFF2-40B4-BE49-F238E27FC236}">
              <a16:creationId xmlns:a16="http://schemas.microsoft.com/office/drawing/2014/main" xmlns="" id="{2FBFA353-65D7-4DDD-9B2F-FA9EC0BAE5B6}"/>
            </a:ext>
          </a:extLst>
        </xdr:cNvPr>
        <xdr:cNvCxnSpPr/>
      </xdr:nvCxnSpPr>
      <xdr:spPr>
        <a:xfrm>
          <a:off x="13942060" y="10136233"/>
          <a:ext cx="76200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109220</xdr:rowOff>
    </xdr:from>
    <xdr:to>
      <xdr:col>76</xdr:col>
      <xdr:colOff>165100</xdr:colOff>
      <xdr:row>59</xdr:row>
      <xdr:rowOff>39370</xdr:rowOff>
    </xdr:to>
    <xdr:sp macro="" textlink="">
      <xdr:nvSpPr>
        <xdr:cNvPr id="655" name="楕円 654">
          <a:extLst>
            <a:ext uri="{FF2B5EF4-FFF2-40B4-BE49-F238E27FC236}">
              <a16:creationId xmlns:a16="http://schemas.microsoft.com/office/drawing/2014/main" xmlns="" id="{7A9ABB3C-1664-4A42-B018-C15AC85AA368}"/>
            </a:ext>
          </a:extLst>
        </xdr:cNvPr>
        <xdr:cNvSpPr/>
      </xdr:nvSpPr>
      <xdr:spPr>
        <a:xfrm>
          <a:off x="13089890" y="10051415"/>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160020</xdr:rowOff>
    </xdr:from>
    <xdr:to>
      <xdr:col>81</xdr:col>
      <xdr:colOff>50800</xdr:colOff>
      <xdr:row>59</xdr:row>
      <xdr:rowOff>24493</xdr:rowOff>
    </xdr:to>
    <xdr:cxnSp macro="">
      <xdr:nvCxnSpPr>
        <xdr:cNvPr id="656" name="直線コネクタ 655">
          <a:extLst>
            <a:ext uri="{FF2B5EF4-FFF2-40B4-BE49-F238E27FC236}">
              <a16:creationId xmlns:a16="http://schemas.microsoft.com/office/drawing/2014/main" xmlns="" id="{3431B062-4FB1-4B15-A869-742BD27BA721}"/>
            </a:ext>
          </a:extLst>
        </xdr:cNvPr>
        <xdr:cNvCxnSpPr/>
      </xdr:nvCxnSpPr>
      <xdr:spPr>
        <a:xfrm>
          <a:off x="13144500" y="10106025"/>
          <a:ext cx="797560" cy="302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74930</xdr:rowOff>
    </xdr:from>
    <xdr:to>
      <xdr:col>72</xdr:col>
      <xdr:colOff>38100</xdr:colOff>
      <xdr:row>59</xdr:row>
      <xdr:rowOff>5080</xdr:rowOff>
    </xdr:to>
    <xdr:sp macro="" textlink="">
      <xdr:nvSpPr>
        <xdr:cNvPr id="657" name="楕円 656">
          <a:extLst>
            <a:ext uri="{FF2B5EF4-FFF2-40B4-BE49-F238E27FC236}">
              <a16:creationId xmlns:a16="http://schemas.microsoft.com/office/drawing/2014/main" xmlns="" id="{1FFB9612-E439-46CD-95DF-52B881709DE9}"/>
            </a:ext>
          </a:extLst>
        </xdr:cNvPr>
        <xdr:cNvSpPr/>
      </xdr:nvSpPr>
      <xdr:spPr>
        <a:xfrm>
          <a:off x="12303760" y="10019030"/>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58</xdr:row>
      <xdr:rowOff>125730</xdr:rowOff>
    </xdr:from>
    <xdr:to>
      <xdr:col>76</xdr:col>
      <xdr:colOff>114300</xdr:colOff>
      <xdr:row>58</xdr:row>
      <xdr:rowOff>160020</xdr:rowOff>
    </xdr:to>
    <xdr:cxnSp macro="">
      <xdr:nvCxnSpPr>
        <xdr:cNvPr id="658" name="直線コネクタ 657">
          <a:extLst>
            <a:ext uri="{FF2B5EF4-FFF2-40B4-BE49-F238E27FC236}">
              <a16:creationId xmlns:a16="http://schemas.microsoft.com/office/drawing/2014/main" xmlns="" id="{C43A1EC1-9476-447C-98F2-0C6543550747}"/>
            </a:ext>
          </a:extLst>
        </xdr:cNvPr>
        <xdr:cNvCxnSpPr/>
      </xdr:nvCxnSpPr>
      <xdr:spPr>
        <a:xfrm>
          <a:off x="12346940" y="10073640"/>
          <a:ext cx="79756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58</xdr:row>
      <xdr:rowOff>86360</xdr:rowOff>
    </xdr:from>
    <xdr:to>
      <xdr:col>67</xdr:col>
      <xdr:colOff>101600</xdr:colOff>
      <xdr:row>59</xdr:row>
      <xdr:rowOff>16510</xdr:rowOff>
    </xdr:to>
    <xdr:sp macro="" textlink="">
      <xdr:nvSpPr>
        <xdr:cNvPr id="659" name="楕円 658">
          <a:extLst>
            <a:ext uri="{FF2B5EF4-FFF2-40B4-BE49-F238E27FC236}">
              <a16:creationId xmlns:a16="http://schemas.microsoft.com/office/drawing/2014/main" xmlns="" id="{DC742BFE-DF89-41E7-8D48-D74F2D44C0AB}"/>
            </a:ext>
          </a:extLst>
        </xdr:cNvPr>
        <xdr:cNvSpPr/>
      </xdr:nvSpPr>
      <xdr:spPr>
        <a:xfrm>
          <a:off x="11487150" y="10032365"/>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58</xdr:row>
      <xdr:rowOff>125730</xdr:rowOff>
    </xdr:from>
    <xdr:to>
      <xdr:col>71</xdr:col>
      <xdr:colOff>177800</xdr:colOff>
      <xdr:row>58</xdr:row>
      <xdr:rowOff>137160</xdr:rowOff>
    </xdr:to>
    <xdr:cxnSp macro="">
      <xdr:nvCxnSpPr>
        <xdr:cNvPr id="660" name="直線コネクタ 659">
          <a:extLst>
            <a:ext uri="{FF2B5EF4-FFF2-40B4-BE49-F238E27FC236}">
              <a16:creationId xmlns:a16="http://schemas.microsoft.com/office/drawing/2014/main" xmlns="" id="{9848DF36-B03C-4E75-8976-57301C48B982}"/>
            </a:ext>
          </a:extLst>
        </xdr:cNvPr>
        <xdr:cNvCxnSpPr/>
      </xdr:nvCxnSpPr>
      <xdr:spPr>
        <a:xfrm flipV="1">
          <a:off x="11541760" y="10073640"/>
          <a:ext cx="80518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2739</xdr:rowOff>
    </xdr:from>
    <xdr:ext cx="405111" cy="259045"/>
    <xdr:sp macro="" textlink="">
      <xdr:nvSpPr>
        <xdr:cNvPr id="661" name="n_1aveValue【保健センター・保健所】&#10;有形固定資産減価償却率">
          <a:extLst>
            <a:ext uri="{FF2B5EF4-FFF2-40B4-BE49-F238E27FC236}">
              <a16:creationId xmlns:a16="http://schemas.microsoft.com/office/drawing/2014/main" xmlns="" id="{CACC99C4-F1B7-4C67-BFFD-78AC3F7DF7DB}"/>
            </a:ext>
          </a:extLst>
        </xdr:cNvPr>
        <xdr:cNvSpPr txBox="1"/>
      </xdr:nvSpPr>
      <xdr:spPr>
        <a:xfrm>
          <a:off x="13738234" y="102897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161126</xdr:rowOff>
    </xdr:from>
    <xdr:ext cx="405111" cy="259045"/>
    <xdr:sp macro="" textlink="">
      <xdr:nvSpPr>
        <xdr:cNvPr id="662" name="n_2aveValue【保健センター・保健所】&#10;有形固定資産減価償却率">
          <a:extLst>
            <a:ext uri="{FF2B5EF4-FFF2-40B4-BE49-F238E27FC236}">
              <a16:creationId xmlns:a16="http://schemas.microsoft.com/office/drawing/2014/main" xmlns="" id="{4E012DAB-33F7-4F5C-A4EE-9983290A5CA5}"/>
            </a:ext>
          </a:extLst>
        </xdr:cNvPr>
        <xdr:cNvSpPr txBox="1"/>
      </xdr:nvSpPr>
      <xdr:spPr>
        <a:xfrm>
          <a:off x="12957184" y="102785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118671</xdr:rowOff>
    </xdr:from>
    <xdr:ext cx="405111" cy="259045"/>
    <xdr:sp macro="" textlink="">
      <xdr:nvSpPr>
        <xdr:cNvPr id="663" name="n_3aveValue【保健センター・保健所】&#10;有形固定資産減価償却率">
          <a:extLst>
            <a:ext uri="{FF2B5EF4-FFF2-40B4-BE49-F238E27FC236}">
              <a16:creationId xmlns:a16="http://schemas.microsoft.com/office/drawing/2014/main" xmlns="" id="{6F6995E3-CFA9-4445-81E3-73C5BE58538D}"/>
            </a:ext>
          </a:extLst>
        </xdr:cNvPr>
        <xdr:cNvSpPr txBox="1"/>
      </xdr:nvSpPr>
      <xdr:spPr>
        <a:xfrm>
          <a:off x="12171054" y="102361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121937</xdr:rowOff>
    </xdr:from>
    <xdr:ext cx="405111" cy="259045"/>
    <xdr:sp macro="" textlink="">
      <xdr:nvSpPr>
        <xdr:cNvPr id="664" name="n_4aveValue【保健センター・保健所】&#10;有形固定資産減価償却率">
          <a:extLst>
            <a:ext uri="{FF2B5EF4-FFF2-40B4-BE49-F238E27FC236}">
              <a16:creationId xmlns:a16="http://schemas.microsoft.com/office/drawing/2014/main" xmlns="" id="{D827E1DF-C4E3-45CE-860F-6F3F1F9AC28E}"/>
            </a:ext>
          </a:extLst>
        </xdr:cNvPr>
        <xdr:cNvSpPr txBox="1"/>
      </xdr:nvSpPr>
      <xdr:spPr>
        <a:xfrm>
          <a:off x="11354444" y="102393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57</xdr:row>
      <xdr:rowOff>91820</xdr:rowOff>
    </xdr:from>
    <xdr:ext cx="405111" cy="259045"/>
    <xdr:sp macro="" textlink="">
      <xdr:nvSpPr>
        <xdr:cNvPr id="665" name="n_1mainValue【保健センター・保健所】&#10;有形固定資産減価償却率">
          <a:extLst>
            <a:ext uri="{FF2B5EF4-FFF2-40B4-BE49-F238E27FC236}">
              <a16:creationId xmlns:a16="http://schemas.microsoft.com/office/drawing/2014/main" xmlns="" id="{F1E0A8BA-1866-4C9D-A974-AC2675CDAD8A}"/>
            </a:ext>
          </a:extLst>
        </xdr:cNvPr>
        <xdr:cNvSpPr txBox="1"/>
      </xdr:nvSpPr>
      <xdr:spPr>
        <a:xfrm>
          <a:off x="13738234" y="98682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55897</xdr:rowOff>
    </xdr:from>
    <xdr:ext cx="405111" cy="259045"/>
    <xdr:sp macro="" textlink="">
      <xdr:nvSpPr>
        <xdr:cNvPr id="666" name="n_2mainValue【保健センター・保健所】&#10;有形固定資産減価償却率">
          <a:extLst>
            <a:ext uri="{FF2B5EF4-FFF2-40B4-BE49-F238E27FC236}">
              <a16:creationId xmlns:a16="http://schemas.microsoft.com/office/drawing/2014/main" xmlns="" id="{D58B9705-0B6B-45B3-910F-74BDF6AA35F6}"/>
            </a:ext>
          </a:extLst>
        </xdr:cNvPr>
        <xdr:cNvSpPr txBox="1"/>
      </xdr:nvSpPr>
      <xdr:spPr>
        <a:xfrm>
          <a:off x="12957184" y="9832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21607</xdr:rowOff>
    </xdr:from>
    <xdr:ext cx="405111" cy="259045"/>
    <xdr:sp macro="" textlink="">
      <xdr:nvSpPr>
        <xdr:cNvPr id="667" name="n_3mainValue【保健センター・保健所】&#10;有形固定資産減価償却率">
          <a:extLst>
            <a:ext uri="{FF2B5EF4-FFF2-40B4-BE49-F238E27FC236}">
              <a16:creationId xmlns:a16="http://schemas.microsoft.com/office/drawing/2014/main" xmlns="" id="{6BF2BD53-E0C2-4D99-B138-21CECBD6932D}"/>
            </a:ext>
          </a:extLst>
        </xdr:cNvPr>
        <xdr:cNvSpPr txBox="1"/>
      </xdr:nvSpPr>
      <xdr:spPr>
        <a:xfrm>
          <a:off x="12171054" y="9790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33037</xdr:rowOff>
    </xdr:from>
    <xdr:ext cx="405111" cy="259045"/>
    <xdr:sp macro="" textlink="">
      <xdr:nvSpPr>
        <xdr:cNvPr id="668" name="n_4mainValue【保健センター・保健所】&#10;有形固定資産減価償却率">
          <a:extLst>
            <a:ext uri="{FF2B5EF4-FFF2-40B4-BE49-F238E27FC236}">
              <a16:creationId xmlns:a16="http://schemas.microsoft.com/office/drawing/2014/main" xmlns="" id="{17B6B478-B233-4F1D-A5FF-868C2A40495A}"/>
            </a:ext>
          </a:extLst>
        </xdr:cNvPr>
        <xdr:cNvSpPr txBox="1"/>
      </xdr:nvSpPr>
      <xdr:spPr>
        <a:xfrm>
          <a:off x="11354444" y="9803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69" name="正方形/長方形 668">
          <a:extLst>
            <a:ext uri="{FF2B5EF4-FFF2-40B4-BE49-F238E27FC236}">
              <a16:creationId xmlns:a16="http://schemas.microsoft.com/office/drawing/2014/main" xmlns="" id="{AAE8D0F5-F8A0-4489-820D-5CDEDC330066}"/>
            </a:ext>
          </a:extLst>
        </xdr:cNvPr>
        <xdr:cNvSpPr/>
      </xdr:nvSpPr>
      <xdr:spPr>
        <a:xfrm>
          <a:off x="16459200" y="800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70" name="正方形/長方形 669">
          <a:extLst>
            <a:ext uri="{FF2B5EF4-FFF2-40B4-BE49-F238E27FC236}">
              <a16:creationId xmlns:a16="http://schemas.microsoft.com/office/drawing/2014/main" xmlns="" id="{49C5287C-C46B-4A61-A7E1-5CE754C9AABF}"/>
            </a:ext>
          </a:extLst>
        </xdr:cNvPr>
        <xdr:cNvSpPr/>
      </xdr:nvSpPr>
      <xdr:spPr>
        <a:xfrm>
          <a:off x="165900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71" name="正方形/長方形 670">
          <a:extLst>
            <a:ext uri="{FF2B5EF4-FFF2-40B4-BE49-F238E27FC236}">
              <a16:creationId xmlns:a16="http://schemas.microsoft.com/office/drawing/2014/main" xmlns="" id="{7485143E-BD75-4B1E-889C-261330996947}"/>
            </a:ext>
          </a:extLst>
        </xdr:cNvPr>
        <xdr:cNvSpPr/>
      </xdr:nvSpPr>
      <xdr:spPr>
        <a:xfrm>
          <a:off x="165900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72" name="正方形/長方形 671">
          <a:extLst>
            <a:ext uri="{FF2B5EF4-FFF2-40B4-BE49-F238E27FC236}">
              <a16:creationId xmlns:a16="http://schemas.microsoft.com/office/drawing/2014/main" xmlns="" id="{6B418B7E-F7A7-4FFF-B0D7-45F435FD75A3}"/>
            </a:ext>
          </a:extLst>
        </xdr:cNvPr>
        <xdr:cNvSpPr/>
      </xdr:nvSpPr>
      <xdr:spPr>
        <a:xfrm>
          <a:off x="174879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73" name="正方形/長方形 672">
          <a:extLst>
            <a:ext uri="{FF2B5EF4-FFF2-40B4-BE49-F238E27FC236}">
              <a16:creationId xmlns:a16="http://schemas.microsoft.com/office/drawing/2014/main" xmlns="" id="{FEA7DD72-041F-49DA-8215-C49F9D827A13}"/>
            </a:ext>
          </a:extLst>
        </xdr:cNvPr>
        <xdr:cNvSpPr/>
      </xdr:nvSpPr>
      <xdr:spPr>
        <a:xfrm>
          <a:off x="174879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74" name="正方形/長方形 673">
          <a:extLst>
            <a:ext uri="{FF2B5EF4-FFF2-40B4-BE49-F238E27FC236}">
              <a16:creationId xmlns:a16="http://schemas.microsoft.com/office/drawing/2014/main" xmlns="" id="{A4D9FB00-5ECA-4D60-8CC8-48ABB74677EC}"/>
            </a:ext>
          </a:extLst>
        </xdr:cNvPr>
        <xdr:cNvSpPr/>
      </xdr:nvSpPr>
      <xdr:spPr>
        <a:xfrm>
          <a:off x="185166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75" name="正方形/長方形 674">
          <a:extLst>
            <a:ext uri="{FF2B5EF4-FFF2-40B4-BE49-F238E27FC236}">
              <a16:creationId xmlns:a16="http://schemas.microsoft.com/office/drawing/2014/main" xmlns="" id="{9960B2BF-D26A-4BC2-B0B4-D04663F853C9}"/>
            </a:ext>
          </a:extLst>
        </xdr:cNvPr>
        <xdr:cNvSpPr/>
      </xdr:nvSpPr>
      <xdr:spPr>
        <a:xfrm>
          <a:off x="185166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76" name="正方形/長方形 675">
          <a:extLst>
            <a:ext uri="{FF2B5EF4-FFF2-40B4-BE49-F238E27FC236}">
              <a16:creationId xmlns:a16="http://schemas.microsoft.com/office/drawing/2014/main" xmlns="" id="{98093779-BAE3-4B3B-9653-852C09625C97}"/>
            </a:ext>
          </a:extLst>
        </xdr:cNvPr>
        <xdr:cNvSpPr/>
      </xdr:nvSpPr>
      <xdr:spPr>
        <a:xfrm>
          <a:off x="16459200" y="914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77" name="テキスト ボックス 676">
          <a:extLst>
            <a:ext uri="{FF2B5EF4-FFF2-40B4-BE49-F238E27FC236}">
              <a16:creationId xmlns:a16="http://schemas.microsoft.com/office/drawing/2014/main" xmlns="" id="{83FCDF9B-079F-4FD1-BFD2-6496B584755D}"/>
            </a:ext>
          </a:extLst>
        </xdr:cNvPr>
        <xdr:cNvSpPr txBox="1"/>
      </xdr:nvSpPr>
      <xdr:spPr>
        <a:xfrm>
          <a:off x="1644015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78" name="直線コネクタ 677">
          <a:extLst>
            <a:ext uri="{FF2B5EF4-FFF2-40B4-BE49-F238E27FC236}">
              <a16:creationId xmlns:a16="http://schemas.microsoft.com/office/drawing/2014/main" xmlns="" id="{DEF4335A-161E-4A67-8708-0133F20A3707}"/>
            </a:ext>
          </a:extLst>
        </xdr:cNvPr>
        <xdr:cNvCxnSpPr/>
      </xdr:nvCxnSpPr>
      <xdr:spPr>
        <a:xfrm>
          <a:off x="16459200" y="1143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679" name="直線コネクタ 678">
          <a:extLst>
            <a:ext uri="{FF2B5EF4-FFF2-40B4-BE49-F238E27FC236}">
              <a16:creationId xmlns:a16="http://schemas.microsoft.com/office/drawing/2014/main" xmlns="" id="{017C630D-CF24-4AFE-B905-D4C20F9F6E54}"/>
            </a:ext>
          </a:extLst>
        </xdr:cNvPr>
        <xdr:cNvCxnSpPr/>
      </xdr:nvCxnSpPr>
      <xdr:spPr>
        <a:xfrm>
          <a:off x="16459200" y="1104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680" name="テキスト ボックス 679">
          <a:extLst>
            <a:ext uri="{FF2B5EF4-FFF2-40B4-BE49-F238E27FC236}">
              <a16:creationId xmlns:a16="http://schemas.microsoft.com/office/drawing/2014/main" xmlns="" id="{5AA1E695-789E-44E7-9562-331B190E0020}"/>
            </a:ext>
          </a:extLst>
        </xdr:cNvPr>
        <xdr:cNvSpPr txBox="1"/>
      </xdr:nvSpPr>
      <xdr:spPr>
        <a:xfrm>
          <a:off x="16047266" y="1090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681" name="直線コネクタ 680">
          <a:extLst>
            <a:ext uri="{FF2B5EF4-FFF2-40B4-BE49-F238E27FC236}">
              <a16:creationId xmlns:a16="http://schemas.microsoft.com/office/drawing/2014/main" xmlns="" id="{8051FB15-1EF9-4E9A-AD18-7690771F6F06}"/>
            </a:ext>
          </a:extLst>
        </xdr:cNvPr>
        <xdr:cNvCxnSpPr/>
      </xdr:nvCxnSpPr>
      <xdr:spPr>
        <a:xfrm>
          <a:off x="16459200" y="1066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682" name="テキスト ボックス 681">
          <a:extLst>
            <a:ext uri="{FF2B5EF4-FFF2-40B4-BE49-F238E27FC236}">
              <a16:creationId xmlns:a16="http://schemas.microsoft.com/office/drawing/2014/main" xmlns="" id="{D9F8C49F-AECF-449F-861C-3E63AB2D42D5}"/>
            </a:ext>
          </a:extLst>
        </xdr:cNvPr>
        <xdr:cNvSpPr txBox="1"/>
      </xdr:nvSpPr>
      <xdr:spPr>
        <a:xfrm>
          <a:off x="16047266" y="10523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683" name="直線コネクタ 682">
          <a:extLst>
            <a:ext uri="{FF2B5EF4-FFF2-40B4-BE49-F238E27FC236}">
              <a16:creationId xmlns:a16="http://schemas.microsoft.com/office/drawing/2014/main" xmlns="" id="{168CB53F-4E46-447E-8AAC-0579D534A608}"/>
            </a:ext>
          </a:extLst>
        </xdr:cNvPr>
        <xdr:cNvCxnSpPr/>
      </xdr:nvCxnSpPr>
      <xdr:spPr>
        <a:xfrm>
          <a:off x="16459200" y="1028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684" name="テキスト ボックス 683">
          <a:extLst>
            <a:ext uri="{FF2B5EF4-FFF2-40B4-BE49-F238E27FC236}">
              <a16:creationId xmlns:a16="http://schemas.microsoft.com/office/drawing/2014/main" xmlns="" id="{0A4804D0-C2C4-4C31-82C6-101C4EE68C22}"/>
            </a:ext>
          </a:extLst>
        </xdr:cNvPr>
        <xdr:cNvSpPr txBox="1"/>
      </xdr:nvSpPr>
      <xdr:spPr>
        <a:xfrm>
          <a:off x="16047266" y="10142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685" name="直線コネクタ 684">
          <a:extLst>
            <a:ext uri="{FF2B5EF4-FFF2-40B4-BE49-F238E27FC236}">
              <a16:creationId xmlns:a16="http://schemas.microsoft.com/office/drawing/2014/main" xmlns="" id="{FEC410C5-63F0-45E2-A8A4-3DF6B6257D7B}"/>
            </a:ext>
          </a:extLst>
        </xdr:cNvPr>
        <xdr:cNvCxnSpPr/>
      </xdr:nvCxnSpPr>
      <xdr:spPr>
        <a:xfrm>
          <a:off x="16459200" y="990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686" name="テキスト ボックス 685">
          <a:extLst>
            <a:ext uri="{FF2B5EF4-FFF2-40B4-BE49-F238E27FC236}">
              <a16:creationId xmlns:a16="http://schemas.microsoft.com/office/drawing/2014/main" xmlns="" id="{9849D5AB-FC48-4E40-BDDD-B87D3AE51DAD}"/>
            </a:ext>
          </a:extLst>
        </xdr:cNvPr>
        <xdr:cNvSpPr txBox="1"/>
      </xdr:nvSpPr>
      <xdr:spPr>
        <a:xfrm>
          <a:off x="16047266" y="9765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687" name="直線コネクタ 686">
          <a:extLst>
            <a:ext uri="{FF2B5EF4-FFF2-40B4-BE49-F238E27FC236}">
              <a16:creationId xmlns:a16="http://schemas.microsoft.com/office/drawing/2014/main" xmlns="" id="{C138F87D-C7AD-4D82-AEA9-E753B42BB94D}"/>
            </a:ext>
          </a:extLst>
        </xdr:cNvPr>
        <xdr:cNvCxnSpPr/>
      </xdr:nvCxnSpPr>
      <xdr:spPr>
        <a:xfrm>
          <a:off x="16459200" y="952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688" name="テキスト ボックス 687">
          <a:extLst>
            <a:ext uri="{FF2B5EF4-FFF2-40B4-BE49-F238E27FC236}">
              <a16:creationId xmlns:a16="http://schemas.microsoft.com/office/drawing/2014/main" xmlns="" id="{7CEE8A29-4CF9-4920-AFE2-CD8E8E395F64}"/>
            </a:ext>
          </a:extLst>
        </xdr:cNvPr>
        <xdr:cNvSpPr txBox="1"/>
      </xdr:nvSpPr>
      <xdr:spPr>
        <a:xfrm>
          <a:off x="16047266" y="9384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89" name="直線コネクタ 688">
          <a:extLst>
            <a:ext uri="{FF2B5EF4-FFF2-40B4-BE49-F238E27FC236}">
              <a16:creationId xmlns:a16="http://schemas.microsoft.com/office/drawing/2014/main" xmlns="" id="{416DEEC3-F77C-4D36-9C17-C6A8A38B82E0}"/>
            </a:ext>
          </a:extLst>
        </xdr:cNvPr>
        <xdr:cNvCxnSpPr/>
      </xdr:nvCxnSpPr>
      <xdr:spPr>
        <a:xfrm>
          <a:off x="16459200" y="914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90" name="テキスト ボックス 689">
          <a:extLst>
            <a:ext uri="{FF2B5EF4-FFF2-40B4-BE49-F238E27FC236}">
              <a16:creationId xmlns:a16="http://schemas.microsoft.com/office/drawing/2014/main" xmlns="" id="{50F49D5E-300A-4D56-9B80-302374CE6AE8}"/>
            </a:ext>
          </a:extLst>
        </xdr:cNvPr>
        <xdr:cNvSpPr txBox="1"/>
      </xdr:nvSpPr>
      <xdr:spPr>
        <a:xfrm>
          <a:off x="16047266" y="900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91" name="【保健センター・保健所】&#10;一人当たり面積グラフ枠">
          <a:extLst>
            <a:ext uri="{FF2B5EF4-FFF2-40B4-BE49-F238E27FC236}">
              <a16:creationId xmlns:a16="http://schemas.microsoft.com/office/drawing/2014/main" xmlns="" id="{B4315039-F239-483B-964B-52D167326ECB}"/>
            </a:ext>
          </a:extLst>
        </xdr:cNvPr>
        <xdr:cNvSpPr/>
      </xdr:nvSpPr>
      <xdr:spPr>
        <a:xfrm>
          <a:off x="16459200" y="914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144780</xdr:rowOff>
    </xdr:from>
    <xdr:to>
      <xdr:col>116</xdr:col>
      <xdr:colOff>62864</xdr:colOff>
      <xdr:row>64</xdr:row>
      <xdr:rowOff>64770</xdr:rowOff>
    </xdr:to>
    <xdr:cxnSp macro="">
      <xdr:nvCxnSpPr>
        <xdr:cNvPr id="692" name="直線コネクタ 691">
          <a:extLst>
            <a:ext uri="{FF2B5EF4-FFF2-40B4-BE49-F238E27FC236}">
              <a16:creationId xmlns:a16="http://schemas.microsoft.com/office/drawing/2014/main" xmlns="" id="{AB17AB85-6B16-4516-BB0C-BE640E58A2EA}"/>
            </a:ext>
          </a:extLst>
        </xdr:cNvPr>
        <xdr:cNvCxnSpPr/>
      </xdr:nvCxnSpPr>
      <xdr:spPr>
        <a:xfrm flipV="1">
          <a:off x="19947254" y="9572625"/>
          <a:ext cx="0" cy="1463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68597</xdr:rowOff>
    </xdr:from>
    <xdr:ext cx="469744" cy="259045"/>
    <xdr:sp macro="" textlink="">
      <xdr:nvSpPr>
        <xdr:cNvPr id="693" name="【保健センター・保健所】&#10;一人当たり面積最小値テキスト">
          <a:extLst>
            <a:ext uri="{FF2B5EF4-FFF2-40B4-BE49-F238E27FC236}">
              <a16:creationId xmlns:a16="http://schemas.microsoft.com/office/drawing/2014/main" xmlns="" id="{5B90EF4F-76F8-4072-906D-AADB0091659A}"/>
            </a:ext>
          </a:extLst>
        </xdr:cNvPr>
        <xdr:cNvSpPr txBox="1"/>
      </xdr:nvSpPr>
      <xdr:spPr>
        <a:xfrm>
          <a:off x="19985990" y="110394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64770</xdr:rowOff>
    </xdr:from>
    <xdr:to>
      <xdr:col>116</xdr:col>
      <xdr:colOff>152400</xdr:colOff>
      <xdr:row>64</xdr:row>
      <xdr:rowOff>64770</xdr:rowOff>
    </xdr:to>
    <xdr:cxnSp macro="">
      <xdr:nvCxnSpPr>
        <xdr:cNvPr id="694" name="直線コネクタ 693">
          <a:extLst>
            <a:ext uri="{FF2B5EF4-FFF2-40B4-BE49-F238E27FC236}">
              <a16:creationId xmlns:a16="http://schemas.microsoft.com/office/drawing/2014/main" xmlns="" id="{EB33FD04-255A-469A-9AA2-C47685FC8A80}"/>
            </a:ext>
          </a:extLst>
        </xdr:cNvPr>
        <xdr:cNvCxnSpPr/>
      </xdr:nvCxnSpPr>
      <xdr:spPr>
        <a:xfrm>
          <a:off x="19885660" y="1103566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91457</xdr:rowOff>
    </xdr:from>
    <xdr:ext cx="469744" cy="259045"/>
    <xdr:sp macro="" textlink="">
      <xdr:nvSpPr>
        <xdr:cNvPr id="695" name="【保健センター・保健所】&#10;一人当たり面積最大値テキスト">
          <a:extLst>
            <a:ext uri="{FF2B5EF4-FFF2-40B4-BE49-F238E27FC236}">
              <a16:creationId xmlns:a16="http://schemas.microsoft.com/office/drawing/2014/main" xmlns="" id="{F3A48493-DF7A-49C8-B546-EDD96B21EA74}"/>
            </a:ext>
          </a:extLst>
        </xdr:cNvPr>
        <xdr:cNvSpPr txBox="1"/>
      </xdr:nvSpPr>
      <xdr:spPr>
        <a:xfrm>
          <a:off x="19985990" y="9353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144780</xdr:rowOff>
    </xdr:from>
    <xdr:to>
      <xdr:col>116</xdr:col>
      <xdr:colOff>152400</xdr:colOff>
      <xdr:row>55</xdr:row>
      <xdr:rowOff>144780</xdr:rowOff>
    </xdr:to>
    <xdr:cxnSp macro="">
      <xdr:nvCxnSpPr>
        <xdr:cNvPr id="696" name="直線コネクタ 695">
          <a:extLst>
            <a:ext uri="{FF2B5EF4-FFF2-40B4-BE49-F238E27FC236}">
              <a16:creationId xmlns:a16="http://schemas.microsoft.com/office/drawing/2014/main" xmlns="" id="{8357B171-6AD1-4CE8-BFC8-9220A360DB3F}"/>
            </a:ext>
          </a:extLst>
        </xdr:cNvPr>
        <xdr:cNvCxnSpPr/>
      </xdr:nvCxnSpPr>
      <xdr:spPr>
        <a:xfrm>
          <a:off x="19885660" y="957262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49547</xdr:rowOff>
    </xdr:from>
    <xdr:ext cx="469744" cy="259045"/>
    <xdr:sp macro="" textlink="">
      <xdr:nvSpPr>
        <xdr:cNvPr id="697" name="【保健センター・保健所】&#10;一人当たり面積平均値テキスト">
          <a:extLst>
            <a:ext uri="{FF2B5EF4-FFF2-40B4-BE49-F238E27FC236}">
              <a16:creationId xmlns:a16="http://schemas.microsoft.com/office/drawing/2014/main" xmlns="" id="{D5C2D382-C1CF-4F37-8726-57F78E21C4D9}"/>
            </a:ext>
          </a:extLst>
        </xdr:cNvPr>
        <xdr:cNvSpPr txBox="1"/>
      </xdr:nvSpPr>
      <xdr:spPr>
        <a:xfrm>
          <a:off x="19985990" y="1068325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71120</xdr:rowOff>
    </xdr:from>
    <xdr:to>
      <xdr:col>116</xdr:col>
      <xdr:colOff>114300</xdr:colOff>
      <xdr:row>63</xdr:row>
      <xdr:rowOff>1270</xdr:rowOff>
    </xdr:to>
    <xdr:sp macro="" textlink="">
      <xdr:nvSpPr>
        <xdr:cNvPr id="698" name="フローチャート: 判断 697">
          <a:extLst>
            <a:ext uri="{FF2B5EF4-FFF2-40B4-BE49-F238E27FC236}">
              <a16:creationId xmlns:a16="http://schemas.microsoft.com/office/drawing/2014/main" xmlns="" id="{3CE0B817-6A7A-4332-A1AB-9449745CB797}"/>
            </a:ext>
          </a:extLst>
        </xdr:cNvPr>
        <xdr:cNvSpPr/>
      </xdr:nvSpPr>
      <xdr:spPr>
        <a:xfrm>
          <a:off x="19904710" y="10699115"/>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48260</xdr:rowOff>
    </xdr:from>
    <xdr:to>
      <xdr:col>112</xdr:col>
      <xdr:colOff>38100</xdr:colOff>
      <xdr:row>62</xdr:row>
      <xdr:rowOff>149860</xdr:rowOff>
    </xdr:to>
    <xdr:sp macro="" textlink="">
      <xdr:nvSpPr>
        <xdr:cNvPr id="699" name="フローチャート: 判断 698">
          <a:extLst>
            <a:ext uri="{FF2B5EF4-FFF2-40B4-BE49-F238E27FC236}">
              <a16:creationId xmlns:a16="http://schemas.microsoft.com/office/drawing/2014/main" xmlns="" id="{8E6B0879-953C-464A-AE1A-F49C190040B1}"/>
            </a:ext>
          </a:extLst>
        </xdr:cNvPr>
        <xdr:cNvSpPr/>
      </xdr:nvSpPr>
      <xdr:spPr>
        <a:xfrm>
          <a:off x="19161760" y="10680065"/>
          <a:ext cx="7874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93980</xdr:rowOff>
    </xdr:from>
    <xdr:to>
      <xdr:col>107</xdr:col>
      <xdr:colOff>101600</xdr:colOff>
      <xdr:row>63</xdr:row>
      <xdr:rowOff>24130</xdr:rowOff>
    </xdr:to>
    <xdr:sp macro="" textlink="">
      <xdr:nvSpPr>
        <xdr:cNvPr id="700" name="フローチャート: 判断 699">
          <a:extLst>
            <a:ext uri="{FF2B5EF4-FFF2-40B4-BE49-F238E27FC236}">
              <a16:creationId xmlns:a16="http://schemas.microsoft.com/office/drawing/2014/main" xmlns="" id="{0DA50F94-06CC-4817-ADD5-A97CAA6A7939}"/>
            </a:ext>
          </a:extLst>
        </xdr:cNvPr>
        <xdr:cNvSpPr/>
      </xdr:nvSpPr>
      <xdr:spPr>
        <a:xfrm>
          <a:off x="18345150" y="10727690"/>
          <a:ext cx="9779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101600</xdr:rowOff>
    </xdr:from>
    <xdr:to>
      <xdr:col>102</xdr:col>
      <xdr:colOff>165100</xdr:colOff>
      <xdr:row>63</xdr:row>
      <xdr:rowOff>31750</xdr:rowOff>
    </xdr:to>
    <xdr:sp macro="" textlink="">
      <xdr:nvSpPr>
        <xdr:cNvPr id="701" name="フローチャート: 判断 700">
          <a:extLst>
            <a:ext uri="{FF2B5EF4-FFF2-40B4-BE49-F238E27FC236}">
              <a16:creationId xmlns:a16="http://schemas.microsoft.com/office/drawing/2014/main" xmlns="" id="{6A6D26EA-6900-4300-9A05-0EDF2E1B4520}"/>
            </a:ext>
          </a:extLst>
        </xdr:cNvPr>
        <xdr:cNvSpPr/>
      </xdr:nvSpPr>
      <xdr:spPr>
        <a:xfrm>
          <a:off x="17547590" y="10727690"/>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105410</xdr:rowOff>
    </xdr:from>
    <xdr:to>
      <xdr:col>98</xdr:col>
      <xdr:colOff>38100</xdr:colOff>
      <xdr:row>63</xdr:row>
      <xdr:rowOff>35560</xdr:rowOff>
    </xdr:to>
    <xdr:sp macro="" textlink="">
      <xdr:nvSpPr>
        <xdr:cNvPr id="702" name="フローチャート: 判断 701">
          <a:extLst>
            <a:ext uri="{FF2B5EF4-FFF2-40B4-BE49-F238E27FC236}">
              <a16:creationId xmlns:a16="http://schemas.microsoft.com/office/drawing/2014/main" xmlns="" id="{F27E74EC-388B-42D0-B028-B05694F04203}"/>
            </a:ext>
          </a:extLst>
        </xdr:cNvPr>
        <xdr:cNvSpPr/>
      </xdr:nvSpPr>
      <xdr:spPr>
        <a:xfrm>
          <a:off x="16761460" y="10733405"/>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703" name="テキスト ボックス 702">
          <a:extLst>
            <a:ext uri="{FF2B5EF4-FFF2-40B4-BE49-F238E27FC236}">
              <a16:creationId xmlns:a16="http://schemas.microsoft.com/office/drawing/2014/main" xmlns="" id="{54AA7362-C601-409C-A1DD-53681B2CEE30}"/>
            </a:ext>
          </a:extLst>
        </xdr:cNvPr>
        <xdr:cNvSpPr txBox="1"/>
      </xdr:nvSpPr>
      <xdr:spPr>
        <a:xfrm>
          <a:off x="1977644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704" name="テキスト ボックス 703">
          <a:extLst>
            <a:ext uri="{FF2B5EF4-FFF2-40B4-BE49-F238E27FC236}">
              <a16:creationId xmlns:a16="http://schemas.microsoft.com/office/drawing/2014/main" xmlns="" id="{E26D2836-18EF-4BAD-8474-E6D1FEA4C1C8}"/>
            </a:ext>
          </a:extLst>
        </xdr:cNvPr>
        <xdr:cNvSpPr txBox="1"/>
      </xdr:nvSpPr>
      <xdr:spPr>
        <a:xfrm>
          <a:off x="190334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705" name="テキスト ボックス 704">
          <a:extLst>
            <a:ext uri="{FF2B5EF4-FFF2-40B4-BE49-F238E27FC236}">
              <a16:creationId xmlns:a16="http://schemas.microsoft.com/office/drawing/2014/main" xmlns="" id="{3D450703-1146-46EC-A941-66933A1CC378}"/>
            </a:ext>
          </a:extLst>
        </xdr:cNvPr>
        <xdr:cNvSpPr txBox="1"/>
      </xdr:nvSpPr>
      <xdr:spPr>
        <a:xfrm>
          <a:off x="182283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706" name="テキスト ボックス 705">
          <a:extLst>
            <a:ext uri="{FF2B5EF4-FFF2-40B4-BE49-F238E27FC236}">
              <a16:creationId xmlns:a16="http://schemas.microsoft.com/office/drawing/2014/main" xmlns="" id="{EB993DA0-4CCA-4861-A069-70D2557B02E4}"/>
            </a:ext>
          </a:extLst>
        </xdr:cNvPr>
        <xdr:cNvSpPr txBox="1"/>
      </xdr:nvSpPr>
      <xdr:spPr>
        <a:xfrm>
          <a:off x="174307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707" name="テキスト ボックス 706">
          <a:extLst>
            <a:ext uri="{FF2B5EF4-FFF2-40B4-BE49-F238E27FC236}">
              <a16:creationId xmlns:a16="http://schemas.microsoft.com/office/drawing/2014/main" xmlns="" id="{CBCA22A8-8153-47D1-B663-3AFD9A496819}"/>
            </a:ext>
          </a:extLst>
        </xdr:cNvPr>
        <xdr:cNvSpPr txBox="1"/>
      </xdr:nvSpPr>
      <xdr:spPr>
        <a:xfrm>
          <a:off x="166331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166370</xdr:rowOff>
    </xdr:from>
    <xdr:to>
      <xdr:col>116</xdr:col>
      <xdr:colOff>114300</xdr:colOff>
      <xdr:row>62</xdr:row>
      <xdr:rowOff>96520</xdr:rowOff>
    </xdr:to>
    <xdr:sp macro="" textlink="">
      <xdr:nvSpPr>
        <xdr:cNvPr id="708" name="楕円 707">
          <a:extLst>
            <a:ext uri="{FF2B5EF4-FFF2-40B4-BE49-F238E27FC236}">
              <a16:creationId xmlns:a16="http://schemas.microsoft.com/office/drawing/2014/main" xmlns="" id="{73076EB9-0B24-4E02-8D69-89EE5EF7C7D1}"/>
            </a:ext>
          </a:extLst>
        </xdr:cNvPr>
        <xdr:cNvSpPr/>
      </xdr:nvSpPr>
      <xdr:spPr>
        <a:xfrm>
          <a:off x="19904710" y="10628630"/>
          <a:ext cx="9779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17797</xdr:rowOff>
    </xdr:from>
    <xdr:ext cx="469744" cy="259045"/>
    <xdr:sp macro="" textlink="">
      <xdr:nvSpPr>
        <xdr:cNvPr id="709" name="【保健センター・保健所】&#10;一人当たり面積該当値テキスト">
          <a:extLst>
            <a:ext uri="{FF2B5EF4-FFF2-40B4-BE49-F238E27FC236}">
              <a16:creationId xmlns:a16="http://schemas.microsoft.com/office/drawing/2014/main" xmlns="" id="{467AEACE-1AD5-416B-B959-0B17177846A8}"/>
            </a:ext>
          </a:extLst>
        </xdr:cNvPr>
        <xdr:cNvSpPr txBox="1"/>
      </xdr:nvSpPr>
      <xdr:spPr>
        <a:xfrm>
          <a:off x="19985990" y="10480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170180</xdr:rowOff>
    </xdr:from>
    <xdr:to>
      <xdr:col>112</xdr:col>
      <xdr:colOff>38100</xdr:colOff>
      <xdr:row>62</xdr:row>
      <xdr:rowOff>100330</xdr:rowOff>
    </xdr:to>
    <xdr:sp macro="" textlink="">
      <xdr:nvSpPr>
        <xdr:cNvPr id="710" name="楕円 709">
          <a:extLst>
            <a:ext uri="{FF2B5EF4-FFF2-40B4-BE49-F238E27FC236}">
              <a16:creationId xmlns:a16="http://schemas.microsoft.com/office/drawing/2014/main" xmlns="" id="{BAC4E08D-9AE6-493C-899F-8606346A0274}"/>
            </a:ext>
          </a:extLst>
        </xdr:cNvPr>
        <xdr:cNvSpPr/>
      </xdr:nvSpPr>
      <xdr:spPr>
        <a:xfrm>
          <a:off x="19161760" y="10632440"/>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45720</xdr:rowOff>
    </xdr:from>
    <xdr:to>
      <xdr:col>116</xdr:col>
      <xdr:colOff>63500</xdr:colOff>
      <xdr:row>62</xdr:row>
      <xdr:rowOff>49530</xdr:rowOff>
    </xdr:to>
    <xdr:cxnSp macro="">
      <xdr:nvCxnSpPr>
        <xdr:cNvPr id="711" name="直線コネクタ 710">
          <a:extLst>
            <a:ext uri="{FF2B5EF4-FFF2-40B4-BE49-F238E27FC236}">
              <a16:creationId xmlns:a16="http://schemas.microsoft.com/office/drawing/2014/main" xmlns="" id="{2C889AC3-6599-4CCB-A66C-EC052ADD880D}"/>
            </a:ext>
          </a:extLst>
        </xdr:cNvPr>
        <xdr:cNvCxnSpPr/>
      </xdr:nvCxnSpPr>
      <xdr:spPr>
        <a:xfrm flipV="1">
          <a:off x="19204940" y="10677525"/>
          <a:ext cx="74295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6350</xdr:rowOff>
    </xdr:from>
    <xdr:to>
      <xdr:col>107</xdr:col>
      <xdr:colOff>101600</xdr:colOff>
      <xdr:row>62</xdr:row>
      <xdr:rowOff>107950</xdr:rowOff>
    </xdr:to>
    <xdr:sp macro="" textlink="">
      <xdr:nvSpPr>
        <xdr:cNvPr id="712" name="楕円 711">
          <a:extLst>
            <a:ext uri="{FF2B5EF4-FFF2-40B4-BE49-F238E27FC236}">
              <a16:creationId xmlns:a16="http://schemas.microsoft.com/office/drawing/2014/main" xmlns="" id="{D4818E33-D384-4430-9026-551547D1CCBC}"/>
            </a:ext>
          </a:extLst>
        </xdr:cNvPr>
        <xdr:cNvSpPr/>
      </xdr:nvSpPr>
      <xdr:spPr>
        <a:xfrm>
          <a:off x="18345150" y="10638155"/>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49530</xdr:rowOff>
    </xdr:from>
    <xdr:to>
      <xdr:col>111</xdr:col>
      <xdr:colOff>177800</xdr:colOff>
      <xdr:row>62</xdr:row>
      <xdr:rowOff>57150</xdr:rowOff>
    </xdr:to>
    <xdr:cxnSp macro="">
      <xdr:nvCxnSpPr>
        <xdr:cNvPr id="713" name="直線コネクタ 712">
          <a:extLst>
            <a:ext uri="{FF2B5EF4-FFF2-40B4-BE49-F238E27FC236}">
              <a16:creationId xmlns:a16="http://schemas.microsoft.com/office/drawing/2014/main" xmlns="" id="{A0319C66-2940-4EF9-AA6E-3FEB952762FB}"/>
            </a:ext>
          </a:extLst>
        </xdr:cNvPr>
        <xdr:cNvCxnSpPr/>
      </xdr:nvCxnSpPr>
      <xdr:spPr>
        <a:xfrm flipV="1">
          <a:off x="18399760" y="10683240"/>
          <a:ext cx="80518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10160</xdr:rowOff>
    </xdr:from>
    <xdr:to>
      <xdr:col>102</xdr:col>
      <xdr:colOff>165100</xdr:colOff>
      <xdr:row>62</xdr:row>
      <xdr:rowOff>111760</xdr:rowOff>
    </xdr:to>
    <xdr:sp macro="" textlink="">
      <xdr:nvSpPr>
        <xdr:cNvPr id="714" name="楕円 713">
          <a:extLst>
            <a:ext uri="{FF2B5EF4-FFF2-40B4-BE49-F238E27FC236}">
              <a16:creationId xmlns:a16="http://schemas.microsoft.com/office/drawing/2014/main" xmlns="" id="{6E923D79-5109-40A0-B0AB-4BBFB32460BB}"/>
            </a:ext>
          </a:extLst>
        </xdr:cNvPr>
        <xdr:cNvSpPr/>
      </xdr:nvSpPr>
      <xdr:spPr>
        <a:xfrm>
          <a:off x="17547590" y="10641965"/>
          <a:ext cx="109220"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62</xdr:row>
      <xdr:rowOff>57150</xdr:rowOff>
    </xdr:from>
    <xdr:to>
      <xdr:col>107</xdr:col>
      <xdr:colOff>50800</xdr:colOff>
      <xdr:row>62</xdr:row>
      <xdr:rowOff>60960</xdr:rowOff>
    </xdr:to>
    <xdr:cxnSp macro="">
      <xdr:nvCxnSpPr>
        <xdr:cNvPr id="715" name="直線コネクタ 714">
          <a:extLst>
            <a:ext uri="{FF2B5EF4-FFF2-40B4-BE49-F238E27FC236}">
              <a16:creationId xmlns:a16="http://schemas.microsoft.com/office/drawing/2014/main" xmlns="" id="{1369F7E4-C6D0-42D2-BF16-55A715D99B20}"/>
            </a:ext>
          </a:extLst>
        </xdr:cNvPr>
        <xdr:cNvCxnSpPr/>
      </xdr:nvCxnSpPr>
      <xdr:spPr>
        <a:xfrm flipV="1">
          <a:off x="17602200" y="10683240"/>
          <a:ext cx="79756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62</xdr:row>
      <xdr:rowOff>13970</xdr:rowOff>
    </xdr:from>
    <xdr:to>
      <xdr:col>98</xdr:col>
      <xdr:colOff>38100</xdr:colOff>
      <xdr:row>62</xdr:row>
      <xdr:rowOff>115570</xdr:rowOff>
    </xdr:to>
    <xdr:sp macro="" textlink="">
      <xdr:nvSpPr>
        <xdr:cNvPr id="716" name="楕円 715">
          <a:extLst>
            <a:ext uri="{FF2B5EF4-FFF2-40B4-BE49-F238E27FC236}">
              <a16:creationId xmlns:a16="http://schemas.microsoft.com/office/drawing/2014/main" xmlns="" id="{FB83DF5D-7D05-4A58-9922-BDEB44DCAE53}"/>
            </a:ext>
          </a:extLst>
        </xdr:cNvPr>
        <xdr:cNvSpPr/>
      </xdr:nvSpPr>
      <xdr:spPr>
        <a:xfrm>
          <a:off x="16761460" y="10647680"/>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62</xdr:row>
      <xdr:rowOff>60960</xdr:rowOff>
    </xdr:from>
    <xdr:to>
      <xdr:col>102</xdr:col>
      <xdr:colOff>114300</xdr:colOff>
      <xdr:row>62</xdr:row>
      <xdr:rowOff>64770</xdr:rowOff>
    </xdr:to>
    <xdr:cxnSp macro="">
      <xdr:nvCxnSpPr>
        <xdr:cNvPr id="717" name="直線コネクタ 716">
          <a:extLst>
            <a:ext uri="{FF2B5EF4-FFF2-40B4-BE49-F238E27FC236}">
              <a16:creationId xmlns:a16="http://schemas.microsoft.com/office/drawing/2014/main" xmlns="" id="{E07015F7-DDC1-4945-B439-793A9A36F308}"/>
            </a:ext>
          </a:extLst>
        </xdr:cNvPr>
        <xdr:cNvCxnSpPr/>
      </xdr:nvCxnSpPr>
      <xdr:spPr>
        <a:xfrm flipV="1">
          <a:off x="16804640" y="10687050"/>
          <a:ext cx="79756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140987</xdr:rowOff>
    </xdr:from>
    <xdr:ext cx="469744" cy="259045"/>
    <xdr:sp macro="" textlink="">
      <xdr:nvSpPr>
        <xdr:cNvPr id="718" name="n_1aveValue【保健センター・保健所】&#10;一人当たり面積">
          <a:extLst>
            <a:ext uri="{FF2B5EF4-FFF2-40B4-BE49-F238E27FC236}">
              <a16:creationId xmlns:a16="http://schemas.microsoft.com/office/drawing/2014/main" xmlns="" id="{A8BF7C0F-FA87-40C0-A70B-162450FA0E10}"/>
            </a:ext>
          </a:extLst>
        </xdr:cNvPr>
        <xdr:cNvSpPr txBox="1"/>
      </xdr:nvSpPr>
      <xdr:spPr>
        <a:xfrm>
          <a:off x="18982132" y="107689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15257</xdr:rowOff>
    </xdr:from>
    <xdr:ext cx="469744" cy="259045"/>
    <xdr:sp macro="" textlink="">
      <xdr:nvSpPr>
        <xdr:cNvPr id="719" name="n_2aveValue【保健センター・保健所】&#10;一人当たり面積">
          <a:extLst>
            <a:ext uri="{FF2B5EF4-FFF2-40B4-BE49-F238E27FC236}">
              <a16:creationId xmlns:a16="http://schemas.microsoft.com/office/drawing/2014/main" xmlns="" id="{73ED4C44-9FE5-43FA-9E93-C8589F24DD04}"/>
            </a:ext>
          </a:extLst>
        </xdr:cNvPr>
        <xdr:cNvSpPr txBox="1"/>
      </xdr:nvSpPr>
      <xdr:spPr>
        <a:xfrm>
          <a:off x="18182032" y="10820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22877</xdr:rowOff>
    </xdr:from>
    <xdr:ext cx="469744" cy="259045"/>
    <xdr:sp macro="" textlink="">
      <xdr:nvSpPr>
        <xdr:cNvPr id="720" name="n_3aveValue【保健センター・保健所】&#10;一人当たり面積">
          <a:extLst>
            <a:ext uri="{FF2B5EF4-FFF2-40B4-BE49-F238E27FC236}">
              <a16:creationId xmlns:a16="http://schemas.microsoft.com/office/drawing/2014/main" xmlns="" id="{60762A32-3392-41C5-98F2-F16BF3C43504}"/>
            </a:ext>
          </a:extLst>
        </xdr:cNvPr>
        <xdr:cNvSpPr txBox="1"/>
      </xdr:nvSpPr>
      <xdr:spPr>
        <a:xfrm>
          <a:off x="17384472" y="10820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26687</xdr:rowOff>
    </xdr:from>
    <xdr:ext cx="469744" cy="259045"/>
    <xdr:sp macro="" textlink="">
      <xdr:nvSpPr>
        <xdr:cNvPr id="721" name="n_4aveValue【保健センター・保健所】&#10;一人当たり面積">
          <a:extLst>
            <a:ext uri="{FF2B5EF4-FFF2-40B4-BE49-F238E27FC236}">
              <a16:creationId xmlns:a16="http://schemas.microsoft.com/office/drawing/2014/main" xmlns="" id="{9F29A127-BFE3-4340-9036-3818C92D9C83}"/>
            </a:ext>
          </a:extLst>
        </xdr:cNvPr>
        <xdr:cNvSpPr txBox="1"/>
      </xdr:nvSpPr>
      <xdr:spPr>
        <a:xfrm>
          <a:off x="16588817" y="108261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60</xdr:row>
      <xdr:rowOff>116857</xdr:rowOff>
    </xdr:from>
    <xdr:ext cx="469744" cy="259045"/>
    <xdr:sp macro="" textlink="">
      <xdr:nvSpPr>
        <xdr:cNvPr id="722" name="n_1mainValue【保健センター・保健所】&#10;一人当たり面積">
          <a:extLst>
            <a:ext uri="{FF2B5EF4-FFF2-40B4-BE49-F238E27FC236}">
              <a16:creationId xmlns:a16="http://schemas.microsoft.com/office/drawing/2014/main" xmlns="" id="{99F0A1E8-DABD-4D7F-90E2-53C6506E0F75}"/>
            </a:ext>
          </a:extLst>
        </xdr:cNvPr>
        <xdr:cNvSpPr txBox="1"/>
      </xdr:nvSpPr>
      <xdr:spPr>
        <a:xfrm>
          <a:off x="18982132" y="10403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124477</xdr:rowOff>
    </xdr:from>
    <xdr:ext cx="469744" cy="259045"/>
    <xdr:sp macro="" textlink="">
      <xdr:nvSpPr>
        <xdr:cNvPr id="723" name="n_2mainValue【保健センター・保健所】&#10;一人当たり面積">
          <a:extLst>
            <a:ext uri="{FF2B5EF4-FFF2-40B4-BE49-F238E27FC236}">
              <a16:creationId xmlns:a16="http://schemas.microsoft.com/office/drawing/2014/main" xmlns="" id="{81166467-E924-40CE-B648-E0BAF904227B}"/>
            </a:ext>
          </a:extLst>
        </xdr:cNvPr>
        <xdr:cNvSpPr txBox="1"/>
      </xdr:nvSpPr>
      <xdr:spPr>
        <a:xfrm>
          <a:off x="18182032" y="104133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128287</xdr:rowOff>
    </xdr:from>
    <xdr:ext cx="469744" cy="259045"/>
    <xdr:sp macro="" textlink="">
      <xdr:nvSpPr>
        <xdr:cNvPr id="724" name="n_3mainValue【保健センター・保健所】&#10;一人当たり面積">
          <a:extLst>
            <a:ext uri="{FF2B5EF4-FFF2-40B4-BE49-F238E27FC236}">
              <a16:creationId xmlns:a16="http://schemas.microsoft.com/office/drawing/2014/main" xmlns="" id="{AD945127-DE36-4656-AF2D-6ED2CB776780}"/>
            </a:ext>
          </a:extLst>
        </xdr:cNvPr>
        <xdr:cNvSpPr txBox="1"/>
      </xdr:nvSpPr>
      <xdr:spPr>
        <a:xfrm>
          <a:off x="17384472" y="104190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132097</xdr:rowOff>
    </xdr:from>
    <xdr:ext cx="469744" cy="259045"/>
    <xdr:sp macro="" textlink="">
      <xdr:nvSpPr>
        <xdr:cNvPr id="725" name="n_4mainValue【保健センター・保健所】&#10;一人当たり面積">
          <a:extLst>
            <a:ext uri="{FF2B5EF4-FFF2-40B4-BE49-F238E27FC236}">
              <a16:creationId xmlns:a16="http://schemas.microsoft.com/office/drawing/2014/main" xmlns="" id="{8B4AB895-A047-4666-88D9-AEAFDA4EB01B}"/>
            </a:ext>
          </a:extLst>
        </xdr:cNvPr>
        <xdr:cNvSpPr txBox="1"/>
      </xdr:nvSpPr>
      <xdr:spPr>
        <a:xfrm>
          <a:off x="16588817" y="10422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26" name="正方形/長方形 725">
          <a:extLst>
            <a:ext uri="{FF2B5EF4-FFF2-40B4-BE49-F238E27FC236}">
              <a16:creationId xmlns:a16="http://schemas.microsoft.com/office/drawing/2014/main" xmlns="" id="{94110D39-9F07-4BFE-8C37-A058B1BAE134}"/>
            </a:ext>
          </a:extLst>
        </xdr:cNvPr>
        <xdr:cNvSpPr/>
      </xdr:nvSpPr>
      <xdr:spPr>
        <a:xfrm>
          <a:off x="11203940" y="1181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27" name="正方形/長方形 726">
          <a:extLst>
            <a:ext uri="{FF2B5EF4-FFF2-40B4-BE49-F238E27FC236}">
              <a16:creationId xmlns:a16="http://schemas.microsoft.com/office/drawing/2014/main" xmlns="" id="{BD3B7955-F33C-4054-B359-3757C1189B24}"/>
            </a:ext>
          </a:extLst>
        </xdr:cNvPr>
        <xdr:cNvSpPr/>
      </xdr:nvSpPr>
      <xdr:spPr>
        <a:xfrm>
          <a:off x="113157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28" name="正方形/長方形 727">
          <a:extLst>
            <a:ext uri="{FF2B5EF4-FFF2-40B4-BE49-F238E27FC236}">
              <a16:creationId xmlns:a16="http://schemas.microsoft.com/office/drawing/2014/main" xmlns="" id="{4F04B91F-D042-4F71-AB12-FE85200C576D}"/>
            </a:ext>
          </a:extLst>
        </xdr:cNvPr>
        <xdr:cNvSpPr/>
      </xdr:nvSpPr>
      <xdr:spPr>
        <a:xfrm>
          <a:off x="113157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29" name="正方形/長方形 728">
          <a:extLst>
            <a:ext uri="{FF2B5EF4-FFF2-40B4-BE49-F238E27FC236}">
              <a16:creationId xmlns:a16="http://schemas.microsoft.com/office/drawing/2014/main" xmlns="" id="{E5ABA0E4-304C-442B-B551-8A1AF4789B83}"/>
            </a:ext>
          </a:extLst>
        </xdr:cNvPr>
        <xdr:cNvSpPr/>
      </xdr:nvSpPr>
      <xdr:spPr>
        <a:xfrm>
          <a:off x="1223264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30" name="正方形/長方形 729">
          <a:extLst>
            <a:ext uri="{FF2B5EF4-FFF2-40B4-BE49-F238E27FC236}">
              <a16:creationId xmlns:a16="http://schemas.microsoft.com/office/drawing/2014/main" xmlns="" id="{12D2C30C-43C9-4E5F-AD4D-2C70838687E5}"/>
            </a:ext>
          </a:extLst>
        </xdr:cNvPr>
        <xdr:cNvSpPr/>
      </xdr:nvSpPr>
      <xdr:spPr>
        <a:xfrm>
          <a:off x="1223264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31" name="正方形/長方形 730">
          <a:extLst>
            <a:ext uri="{FF2B5EF4-FFF2-40B4-BE49-F238E27FC236}">
              <a16:creationId xmlns:a16="http://schemas.microsoft.com/office/drawing/2014/main" xmlns="" id="{6B9A8B96-260B-4C93-9D22-EF264A789D85}"/>
            </a:ext>
          </a:extLst>
        </xdr:cNvPr>
        <xdr:cNvSpPr/>
      </xdr:nvSpPr>
      <xdr:spPr>
        <a:xfrm>
          <a:off x="1326134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32" name="正方形/長方形 731">
          <a:extLst>
            <a:ext uri="{FF2B5EF4-FFF2-40B4-BE49-F238E27FC236}">
              <a16:creationId xmlns:a16="http://schemas.microsoft.com/office/drawing/2014/main" xmlns="" id="{903080C5-F25F-4607-BCC3-41C7508D3489}"/>
            </a:ext>
          </a:extLst>
        </xdr:cNvPr>
        <xdr:cNvSpPr/>
      </xdr:nvSpPr>
      <xdr:spPr>
        <a:xfrm>
          <a:off x="1326134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33" name="正方形/長方形 732">
          <a:extLst>
            <a:ext uri="{FF2B5EF4-FFF2-40B4-BE49-F238E27FC236}">
              <a16:creationId xmlns:a16="http://schemas.microsoft.com/office/drawing/2014/main" xmlns="" id="{86D8D5BC-3CCA-48B1-8A94-3BC3DF601F0B}"/>
            </a:ext>
          </a:extLst>
        </xdr:cNvPr>
        <xdr:cNvSpPr/>
      </xdr:nvSpPr>
      <xdr:spPr>
        <a:xfrm>
          <a:off x="11203940" y="1295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734" name="テキスト ボックス 733">
          <a:extLst>
            <a:ext uri="{FF2B5EF4-FFF2-40B4-BE49-F238E27FC236}">
              <a16:creationId xmlns:a16="http://schemas.microsoft.com/office/drawing/2014/main" xmlns="" id="{C70C3255-8D64-4D9E-9FD7-4450E4FD327B}"/>
            </a:ext>
          </a:extLst>
        </xdr:cNvPr>
        <xdr:cNvSpPr txBox="1"/>
      </xdr:nvSpPr>
      <xdr:spPr>
        <a:xfrm>
          <a:off x="1116584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735" name="直線コネクタ 734">
          <a:extLst>
            <a:ext uri="{FF2B5EF4-FFF2-40B4-BE49-F238E27FC236}">
              <a16:creationId xmlns:a16="http://schemas.microsoft.com/office/drawing/2014/main" xmlns="" id="{36FB6A8B-DB2D-4BE9-9420-0AAEF13C0A28}"/>
            </a:ext>
          </a:extLst>
        </xdr:cNvPr>
        <xdr:cNvCxnSpPr/>
      </xdr:nvCxnSpPr>
      <xdr:spPr>
        <a:xfrm>
          <a:off x="11203940" y="1524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736" name="テキスト ボックス 735">
          <a:extLst>
            <a:ext uri="{FF2B5EF4-FFF2-40B4-BE49-F238E27FC236}">
              <a16:creationId xmlns:a16="http://schemas.microsoft.com/office/drawing/2014/main" xmlns="" id="{9A495B2B-E3B7-48C2-8E08-01C7ACFD74B6}"/>
            </a:ext>
          </a:extLst>
        </xdr:cNvPr>
        <xdr:cNvSpPr txBox="1"/>
      </xdr:nvSpPr>
      <xdr:spPr>
        <a:xfrm>
          <a:off x="10801531" y="1509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737" name="直線コネクタ 736">
          <a:extLst>
            <a:ext uri="{FF2B5EF4-FFF2-40B4-BE49-F238E27FC236}">
              <a16:creationId xmlns:a16="http://schemas.microsoft.com/office/drawing/2014/main" xmlns="" id="{AA0A58F6-0083-477A-B2E3-DDCE87B8BCE8}"/>
            </a:ext>
          </a:extLst>
        </xdr:cNvPr>
        <xdr:cNvCxnSpPr/>
      </xdr:nvCxnSpPr>
      <xdr:spPr>
        <a:xfrm>
          <a:off x="11203940" y="1485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738" name="テキスト ボックス 737">
          <a:extLst>
            <a:ext uri="{FF2B5EF4-FFF2-40B4-BE49-F238E27FC236}">
              <a16:creationId xmlns:a16="http://schemas.microsoft.com/office/drawing/2014/main" xmlns="" id="{37CAAB95-F8B3-4BC6-AD96-4A21B40195A2}"/>
            </a:ext>
          </a:extLst>
        </xdr:cNvPr>
        <xdr:cNvSpPr txBox="1"/>
      </xdr:nvSpPr>
      <xdr:spPr>
        <a:xfrm>
          <a:off x="10801531" y="1471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739" name="直線コネクタ 738">
          <a:extLst>
            <a:ext uri="{FF2B5EF4-FFF2-40B4-BE49-F238E27FC236}">
              <a16:creationId xmlns:a16="http://schemas.microsoft.com/office/drawing/2014/main" xmlns="" id="{194EB7D6-FFB4-4959-9119-FE6EC03ECEBF}"/>
            </a:ext>
          </a:extLst>
        </xdr:cNvPr>
        <xdr:cNvCxnSpPr/>
      </xdr:nvCxnSpPr>
      <xdr:spPr>
        <a:xfrm>
          <a:off x="11203940" y="1447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740" name="テキスト ボックス 739">
          <a:extLst>
            <a:ext uri="{FF2B5EF4-FFF2-40B4-BE49-F238E27FC236}">
              <a16:creationId xmlns:a16="http://schemas.microsoft.com/office/drawing/2014/main" xmlns="" id="{C68C32F0-F749-4503-B63E-A5160CC51338}"/>
            </a:ext>
          </a:extLst>
        </xdr:cNvPr>
        <xdr:cNvSpPr txBox="1"/>
      </xdr:nvSpPr>
      <xdr:spPr>
        <a:xfrm>
          <a:off x="10842791" y="14333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741" name="直線コネクタ 740">
          <a:extLst>
            <a:ext uri="{FF2B5EF4-FFF2-40B4-BE49-F238E27FC236}">
              <a16:creationId xmlns:a16="http://schemas.microsoft.com/office/drawing/2014/main" xmlns="" id="{FA31F046-EF04-4EAD-9AA0-CB366E862423}"/>
            </a:ext>
          </a:extLst>
        </xdr:cNvPr>
        <xdr:cNvCxnSpPr/>
      </xdr:nvCxnSpPr>
      <xdr:spPr>
        <a:xfrm>
          <a:off x="11203940" y="1409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742" name="テキスト ボックス 741">
          <a:extLst>
            <a:ext uri="{FF2B5EF4-FFF2-40B4-BE49-F238E27FC236}">
              <a16:creationId xmlns:a16="http://schemas.microsoft.com/office/drawing/2014/main" xmlns="" id="{0F3CC5E7-78EE-417B-95D2-742CBA677453}"/>
            </a:ext>
          </a:extLst>
        </xdr:cNvPr>
        <xdr:cNvSpPr txBox="1"/>
      </xdr:nvSpPr>
      <xdr:spPr>
        <a:xfrm>
          <a:off x="10842791" y="13952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743" name="直線コネクタ 742">
          <a:extLst>
            <a:ext uri="{FF2B5EF4-FFF2-40B4-BE49-F238E27FC236}">
              <a16:creationId xmlns:a16="http://schemas.microsoft.com/office/drawing/2014/main" xmlns="" id="{817C9447-BDD8-42F6-8056-DDD2C8A076BE}"/>
            </a:ext>
          </a:extLst>
        </xdr:cNvPr>
        <xdr:cNvCxnSpPr/>
      </xdr:nvCxnSpPr>
      <xdr:spPr>
        <a:xfrm>
          <a:off x="11203940" y="13716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744" name="テキスト ボックス 743">
          <a:extLst>
            <a:ext uri="{FF2B5EF4-FFF2-40B4-BE49-F238E27FC236}">
              <a16:creationId xmlns:a16="http://schemas.microsoft.com/office/drawing/2014/main" xmlns="" id="{1139DA45-C08A-403E-B771-D361C8DF2B0F}"/>
            </a:ext>
          </a:extLst>
        </xdr:cNvPr>
        <xdr:cNvSpPr txBox="1"/>
      </xdr:nvSpPr>
      <xdr:spPr>
        <a:xfrm>
          <a:off x="10842791" y="13571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745" name="直線コネクタ 744">
          <a:extLst>
            <a:ext uri="{FF2B5EF4-FFF2-40B4-BE49-F238E27FC236}">
              <a16:creationId xmlns:a16="http://schemas.microsoft.com/office/drawing/2014/main" xmlns="" id="{FEEF18B8-C884-42B4-BC79-6A01B05462FC}"/>
            </a:ext>
          </a:extLst>
        </xdr:cNvPr>
        <xdr:cNvCxnSpPr/>
      </xdr:nvCxnSpPr>
      <xdr:spPr>
        <a:xfrm>
          <a:off x="11203940" y="1333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162577</xdr:rowOff>
    </xdr:from>
    <xdr:ext cx="338939" cy="259045"/>
    <xdr:sp macro="" textlink="">
      <xdr:nvSpPr>
        <xdr:cNvPr id="746" name="テキスト ボックス 745">
          <a:extLst>
            <a:ext uri="{FF2B5EF4-FFF2-40B4-BE49-F238E27FC236}">
              <a16:creationId xmlns:a16="http://schemas.microsoft.com/office/drawing/2014/main" xmlns="" id="{14E05756-E267-4AC6-92CE-F2CCDFD893EC}"/>
            </a:ext>
          </a:extLst>
        </xdr:cNvPr>
        <xdr:cNvSpPr txBox="1"/>
      </xdr:nvSpPr>
      <xdr:spPr>
        <a:xfrm>
          <a:off x="10905006" y="13194682"/>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47" name="直線コネクタ 746">
          <a:extLst>
            <a:ext uri="{FF2B5EF4-FFF2-40B4-BE49-F238E27FC236}">
              <a16:creationId xmlns:a16="http://schemas.microsoft.com/office/drawing/2014/main" xmlns="" id="{CDE020F0-2024-4DF4-944D-F5CE9E42D97C}"/>
            </a:ext>
          </a:extLst>
        </xdr:cNvPr>
        <xdr:cNvCxnSpPr/>
      </xdr:nvCxnSpPr>
      <xdr:spPr>
        <a:xfrm>
          <a:off x="11203940" y="1295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748" name="【消防施設】&#10;有形固定資産減価償却率グラフ枠">
          <a:extLst>
            <a:ext uri="{FF2B5EF4-FFF2-40B4-BE49-F238E27FC236}">
              <a16:creationId xmlns:a16="http://schemas.microsoft.com/office/drawing/2014/main" xmlns="" id="{1626CF27-AC6B-4AA7-A36B-3B87AA55D73C}"/>
            </a:ext>
          </a:extLst>
        </xdr:cNvPr>
        <xdr:cNvSpPr/>
      </xdr:nvSpPr>
      <xdr:spPr>
        <a:xfrm>
          <a:off x="11203940" y="1295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133350</xdr:rowOff>
    </xdr:from>
    <xdr:to>
      <xdr:col>85</xdr:col>
      <xdr:colOff>126364</xdr:colOff>
      <xdr:row>85</xdr:row>
      <xdr:rowOff>31750</xdr:rowOff>
    </xdr:to>
    <xdr:cxnSp macro="">
      <xdr:nvCxnSpPr>
        <xdr:cNvPr id="749" name="直線コネクタ 748">
          <a:extLst>
            <a:ext uri="{FF2B5EF4-FFF2-40B4-BE49-F238E27FC236}">
              <a16:creationId xmlns:a16="http://schemas.microsoft.com/office/drawing/2014/main" xmlns="" id="{56108547-93DD-4D00-8527-FA8CA9AA3560}"/>
            </a:ext>
          </a:extLst>
        </xdr:cNvPr>
        <xdr:cNvCxnSpPr/>
      </xdr:nvCxnSpPr>
      <xdr:spPr>
        <a:xfrm flipV="1">
          <a:off x="14703424" y="13331190"/>
          <a:ext cx="0" cy="12719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35577</xdr:rowOff>
    </xdr:from>
    <xdr:ext cx="469744" cy="259045"/>
    <xdr:sp macro="" textlink="">
      <xdr:nvSpPr>
        <xdr:cNvPr id="750" name="【消防施設】&#10;有形固定資産減価償却率最小値テキスト">
          <a:extLst>
            <a:ext uri="{FF2B5EF4-FFF2-40B4-BE49-F238E27FC236}">
              <a16:creationId xmlns:a16="http://schemas.microsoft.com/office/drawing/2014/main" xmlns="" id="{EDF9F1B6-E882-4265-B8B9-B48DE4E84448}"/>
            </a:ext>
          </a:extLst>
        </xdr:cNvPr>
        <xdr:cNvSpPr txBox="1"/>
      </xdr:nvSpPr>
      <xdr:spPr>
        <a:xfrm>
          <a:off x="14742160" y="1460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31750</xdr:rowOff>
    </xdr:from>
    <xdr:to>
      <xdr:col>86</xdr:col>
      <xdr:colOff>25400</xdr:colOff>
      <xdr:row>85</xdr:row>
      <xdr:rowOff>31750</xdr:rowOff>
    </xdr:to>
    <xdr:cxnSp macro="">
      <xdr:nvCxnSpPr>
        <xdr:cNvPr id="751" name="直線コネクタ 750">
          <a:extLst>
            <a:ext uri="{FF2B5EF4-FFF2-40B4-BE49-F238E27FC236}">
              <a16:creationId xmlns:a16="http://schemas.microsoft.com/office/drawing/2014/main" xmlns="" id="{B1DB049F-52E4-4BB2-BBBE-B4447256F861}"/>
            </a:ext>
          </a:extLst>
        </xdr:cNvPr>
        <xdr:cNvCxnSpPr/>
      </xdr:nvCxnSpPr>
      <xdr:spPr>
        <a:xfrm>
          <a:off x="14611350" y="1460309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80027</xdr:rowOff>
    </xdr:from>
    <xdr:ext cx="340478" cy="259045"/>
    <xdr:sp macro="" textlink="">
      <xdr:nvSpPr>
        <xdr:cNvPr id="752" name="【消防施設】&#10;有形固定資産減価償却率最大値テキスト">
          <a:extLst>
            <a:ext uri="{FF2B5EF4-FFF2-40B4-BE49-F238E27FC236}">
              <a16:creationId xmlns:a16="http://schemas.microsoft.com/office/drawing/2014/main" xmlns="" id="{2020535A-B15D-421C-959F-A217489B895A}"/>
            </a:ext>
          </a:extLst>
        </xdr:cNvPr>
        <xdr:cNvSpPr txBox="1"/>
      </xdr:nvSpPr>
      <xdr:spPr>
        <a:xfrm>
          <a:off x="14742160" y="1311213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133350</xdr:rowOff>
    </xdr:from>
    <xdr:to>
      <xdr:col>86</xdr:col>
      <xdr:colOff>25400</xdr:colOff>
      <xdr:row>77</xdr:row>
      <xdr:rowOff>133350</xdr:rowOff>
    </xdr:to>
    <xdr:cxnSp macro="">
      <xdr:nvCxnSpPr>
        <xdr:cNvPr id="753" name="直線コネクタ 752">
          <a:extLst>
            <a:ext uri="{FF2B5EF4-FFF2-40B4-BE49-F238E27FC236}">
              <a16:creationId xmlns:a16="http://schemas.microsoft.com/office/drawing/2014/main" xmlns="" id="{7F983EA8-43FE-4041-B99A-F3DF5D28BD7F}"/>
            </a:ext>
          </a:extLst>
        </xdr:cNvPr>
        <xdr:cNvCxnSpPr/>
      </xdr:nvCxnSpPr>
      <xdr:spPr>
        <a:xfrm>
          <a:off x="14611350" y="1333119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148607</xdr:rowOff>
    </xdr:from>
    <xdr:ext cx="405111" cy="259045"/>
    <xdr:sp macro="" textlink="">
      <xdr:nvSpPr>
        <xdr:cNvPr id="754" name="【消防施設】&#10;有形固定資産減価償却率平均値テキスト">
          <a:extLst>
            <a:ext uri="{FF2B5EF4-FFF2-40B4-BE49-F238E27FC236}">
              <a16:creationId xmlns:a16="http://schemas.microsoft.com/office/drawing/2014/main" xmlns="" id="{98C43511-9163-4037-99F0-6D551CDFE3C5}"/>
            </a:ext>
          </a:extLst>
        </xdr:cNvPr>
        <xdr:cNvSpPr txBox="1"/>
      </xdr:nvSpPr>
      <xdr:spPr>
        <a:xfrm>
          <a:off x="14742160" y="140360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170180</xdr:rowOff>
    </xdr:from>
    <xdr:to>
      <xdr:col>85</xdr:col>
      <xdr:colOff>177800</xdr:colOff>
      <xdr:row>82</xdr:row>
      <xdr:rowOff>100330</xdr:rowOff>
    </xdr:to>
    <xdr:sp macro="" textlink="">
      <xdr:nvSpPr>
        <xdr:cNvPr id="755" name="フローチャート: 判断 754">
          <a:extLst>
            <a:ext uri="{FF2B5EF4-FFF2-40B4-BE49-F238E27FC236}">
              <a16:creationId xmlns:a16="http://schemas.microsoft.com/office/drawing/2014/main" xmlns="" id="{0FBB7CDB-6FE3-4522-93CB-206E06FABD0E}"/>
            </a:ext>
          </a:extLst>
        </xdr:cNvPr>
        <xdr:cNvSpPr/>
      </xdr:nvSpPr>
      <xdr:spPr>
        <a:xfrm>
          <a:off x="14649450" y="14061440"/>
          <a:ext cx="9779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10161</xdr:rowOff>
    </xdr:from>
    <xdr:to>
      <xdr:col>81</xdr:col>
      <xdr:colOff>101600</xdr:colOff>
      <xdr:row>82</xdr:row>
      <xdr:rowOff>111761</xdr:rowOff>
    </xdr:to>
    <xdr:sp macro="" textlink="">
      <xdr:nvSpPr>
        <xdr:cNvPr id="756" name="フローチャート: 判断 755">
          <a:extLst>
            <a:ext uri="{FF2B5EF4-FFF2-40B4-BE49-F238E27FC236}">
              <a16:creationId xmlns:a16="http://schemas.microsoft.com/office/drawing/2014/main" xmlns="" id="{BDB01B93-468E-4197-98A9-489D42C3CBBB}"/>
            </a:ext>
          </a:extLst>
        </xdr:cNvPr>
        <xdr:cNvSpPr/>
      </xdr:nvSpPr>
      <xdr:spPr>
        <a:xfrm>
          <a:off x="13887450" y="14070966"/>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24130</xdr:rowOff>
    </xdr:from>
    <xdr:to>
      <xdr:col>76</xdr:col>
      <xdr:colOff>165100</xdr:colOff>
      <xdr:row>82</xdr:row>
      <xdr:rowOff>125730</xdr:rowOff>
    </xdr:to>
    <xdr:sp macro="" textlink="">
      <xdr:nvSpPr>
        <xdr:cNvPr id="757" name="フローチャート: 判断 756">
          <a:extLst>
            <a:ext uri="{FF2B5EF4-FFF2-40B4-BE49-F238E27FC236}">
              <a16:creationId xmlns:a16="http://schemas.microsoft.com/office/drawing/2014/main" xmlns="" id="{A294D12F-31B4-4A49-B01C-79594D919A6E}"/>
            </a:ext>
          </a:extLst>
        </xdr:cNvPr>
        <xdr:cNvSpPr/>
      </xdr:nvSpPr>
      <xdr:spPr>
        <a:xfrm>
          <a:off x="13089890" y="14079220"/>
          <a:ext cx="10922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58420</xdr:rowOff>
    </xdr:from>
    <xdr:to>
      <xdr:col>72</xdr:col>
      <xdr:colOff>38100</xdr:colOff>
      <xdr:row>81</xdr:row>
      <xdr:rowOff>160020</xdr:rowOff>
    </xdr:to>
    <xdr:sp macro="" textlink="">
      <xdr:nvSpPr>
        <xdr:cNvPr id="758" name="フローチャート: 判断 757">
          <a:extLst>
            <a:ext uri="{FF2B5EF4-FFF2-40B4-BE49-F238E27FC236}">
              <a16:creationId xmlns:a16="http://schemas.microsoft.com/office/drawing/2014/main" xmlns="" id="{4B8A6E2B-5C90-427E-BAE4-B0936F8271B4}"/>
            </a:ext>
          </a:extLst>
        </xdr:cNvPr>
        <xdr:cNvSpPr/>
      </xdr:nvSpPr>
      <xdr:spPr>
        <a:xfrm>
          <a:off x="12303760" y="13942060"/>
          <a:ext cx="7874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146050</xdr:rowOff>
    </xdr:from>
    <xdr:to>
      <xdr:col>67</xdr:col>
      <xdr:colOff>101600</xdr:colOff>
      <xdr:row>82</xdr:row>
      <xdr:rowOff>76200</xdr:rowOff>
    </xdr:to>
    <xdr:sp macro="" textlink="">
      <xdr:nvSpPr>
        <xdr:cNvPr id="759" name="フローチャート: 判断 758">
          <a:extLst>
            <a:ext uri="{FF2B5EF4-FFF2-40B4-BE49-F238E27FC236}">
              <a16:creationId xmlns:a16="http://schemas.microsoft.com/office/drawing/2014/main" xmlns="" id="{5C9A89B6-32E4-4528-A65B-50F2153C5346}"/>
            </a:ext>
          </a:extLst>
        </xdr:cNvPr>
        <xdr:cNvSpPr/>
      </xdr:nvSpPr>
      <xdr:spPr>
        <a:xfrm>
          <a:off x="11487150" y="14031595"/>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60" name="テキスト ボックス 759">
          <a:extLst>
            <a:ext uri="{FF2B5EF4-FFF2-40B4-BE49-F238E27FC236}">
              <a16:creationId xmlns:a16="http://schemas.microsoft.com/office/drawing/2014/main" xmlns="" id="{1F25E721-FAE2-4AA0-8EC8-AB37657B0BC5}"/>
            </a:ext>
          </a:extLst>
        </xdr:cNvPr>
        <xdr:cNvSpPr txBox="1"/>
      </xdr:nvSpPr>
      <xdr:spPr>
        <a:xfrm>
          <a:off x="145326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61" name="テキスト ボックス 760">
          <a:extLst>
            <a:ext uri="{FF2B5EF4-FFF2-40B4-BE49-F238E27FC236}">
              <a16:creationId xmlns:a16="http://schemas.microsoft.com/office/drawing/2014/main" xmlns="" id="{1C4F6D46-0365-4178-B335-2B0D9140FED2}"/>
            </a:ext>
          </a:extLst>
        </xdr:cNvPr>
        <xdr:cNvSpPr txBox="1"/>
      </xdr:nvSpPr>
      <xdr:spPr>
        <a:xfrm>
          <a:off x="137706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62" name="テキスト ボックス 761">
          <a:extLst>
            <a:ext uri="{FF2B5EF4-FFF2-40B4-BE49-F238E27FC236}">
              <a16:creationId xmlns:a16="http://schemas.microsoft.com/office/drawing/2014/main" xmlns="" id="{7D9C193B-30ED-4FA1-AA5D-7DF496D9E1F5}"/>
            </a:ext>
          </a:extLst>
        </xdr:cNvPr>
        <xdr:cNvSpPr txBox="1"/>
      </xdr:nvSpPr>
      <xdr:spPr>
        <a:xfrm>
          <a:off x="129730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63" name="テキスト ボックス 762">
          <a:extLst>
            <a:ext uri="{FF2B5EF4-FFF2-40B4-BE49-F238E27FC236}">
              <a16:creationId xmlns:a16="http://schemas.microsoft.com/office/drawing/2014/main" xmlns="" id="{B74D5155-C3B4-4237-88DF-7C4580A31CD7}"/>
            </a:ext>
          </a:extLst>
        </xdr:cNvPr>
        <xdr:cNvSpPr txBox="1"/>
      </xdr:nvSpPr>
      <xdr:spPr>
        <a:xfrm>
          <a:off x="121754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64" name="テキスト ボックス 763">
          <a:extLst>
            <a:ext uri="{FF2B5EF4-FFF2-40B4-BE49-F238E27FC236}">
              <a16:creationId xmlns:a16="http://schemas.microsoft.com/office/drawing/2014/main" xmlns="" id="{959F7E19-EF36-49A8-A8FE-5DA2395D822B}"/>
            </a:ext>
          </a:extLst>
        </xdr:cNvPr>
        <xdr:cNvSpPr txBox="1"/>
      </xdr:nvSpPr>
      <xdr:spPr>
        <a:xfrm>
          <a:off x="113703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132080</xdr:rowOff>
    </xdr:from>
    <xdr:to>
      <xdr:col>85</xdr:col>
      <xdr:colOff>177800</xdr:colOff>
      <xdr:row>82</xdr:row>
      <xdr:rowOff>62230</xdr:rowOff>
    </xdr:to>
    <xdr:sp macro="" textlink="">
      <xdr:nvSpPr>
        <xdr:cNvPr id="765" name="楕円 764">
          <a:extLst>
            <a:ext uri="{FF2B5EF4-FFF2-40B4-BE49-F238E27FC236}">
              <a16:creationId xmlns:a16="http://schemas.microsoft.com/office/drawing/2014/main" xmlns="" id="{79048851-C849-43FE-BF68-01ADFF4836C0}"/>
            </a:ext>
          </a:extLst>
        </xdr:cNvPr>
        <xdr:cNvSpPr/>
      </xdr:nvSpPr>
      <xdr:spPr>
        <a:xfrm>
          <a:off x="14649450" y="14023340"/>
          <a:ext cx="9779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80</xdr:row>
      <xdr:rowOff>154957</xdr:rowOff>
    </xdr:from>
    <xdr:ext cx="405111" cy="259045"/>
    <xdr:sp macro="" textlink="">
      <xdr:nvSpPr>
        <xdr:cNvPr id="766" name="【消防施設】&#10;有形固定資産減価償却率該当値テキスト">
          <a:extLst>
            <a:ext uri="{FF2B5EF4-FFF2-40B4-BE49-F238E27FC236}">
              <a16:creationId xmlns:a16="http://schemas.microsoft.com/office/drawing/2014/main" xmlns="" id="{F2513751-D7A9-4D01-AAD0-2B67D50C3F44}"/>
            </a:ext>
          </a:extLst>
        </xdr:cNvPr>
        <xdr:cNvSpPr txBox="1"/>
      </xdr:nvSpPr>
      <xdr:spPr>
        <a:xfrm>
          <a:off x="14742160" y="13870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81</xdr:row>
      <xdr:rowOff>147320</xdr:rowOff>
    </xdr:from>
    <xdr:to>
      <xdr:col>81</xdr:col>
      <xdr:colOff>101600</xdr:colOff>
      <xdr:row>82</xdr:row>
      <xdr:rowOff>77470</xdr:rowOff>
    </xdr:to>
    <xdr:sp macro="" textlink="">
      <xdr:nvSpPr>
        <xdr:cNvPr id="767" name="楕円 766">
          <a:extLst>
            <a:ext uri="{FF2B5EF4-FFF2-40B4-BE49-F238E27FC236}">
              <a16:creationId xmlns:a16="http://schemas.microsoft.com/office/drawing/2014/main" xmlns="" id="{C1558F88-520B-4E68-8617-3A6B8443BC4F}"/>
            </a:ext>
          </a:extLst>
        </xdr:cNvPr>
        <xdr:cNvSpPr/>
      </xdr:nvSpPr>
      <xdr:spPr>
        <a:xfrm>
          <a:off x="13887450" y="14032865"/>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82</xdr:row>
      <xdr:rowOff>11430</xdr:rowOff>
    </xdr:from>
    <xdr:to>
      <xdr:col>85</xdr:col>
      <xdr:colOff>127000</xdr:colOff>
      <xdr:row>82</xdr:row>
      <xdr:rowOff>26670</xdr:rowOff>
    </xdr:to>
    <xdr:cxnSp macro="">
      <xdr:nvCxnSpPr>
        <xdr:cNvPr id="768" name="直線コネクタ 767">
          <a:extLst>
            <a:ext uri="{FF2B5EF4-FFF2-40B4-BE49-F238E27FC236}">
              <a16:creationId xmlns:a16="http://schemas.microsoft.com/office/drawing/2014/main" xmlns="" id="{DF6F25DC-2DA8-49FC-AFAB-745259C715EA}"/>
            </a:ext>
          </a:extLst>
        </xdr:cNvPr>
        <xdr:cNvCxnSpPr/>
      </xdr:nvCxnSpPr>
      <xdr:spPr>
        <a:xfrm flipV="1">
          <a:off x="13942060" y="14074140"/>
          <a:ext cx="762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156211</xdr:rowOff>
    </xdr:from>
    <xdr:to>
      <xdr:col>76</xdr:col>
      <xdr:colOff>165100</xdr:colOff>
      <xdr:row>83</xdr:row>
      <xdr:rowOff>86361</xdr:rowOff>
    </xdr:to>
    <xdr:sp macro="" textlink="">
      <xdr:nvSpPr>
        <xdr:cNvPr id="769" name="楕円 768">
          <a:extLst>
            <a:ext uri="{FF2B5EF4-FFF2-40B4-BE49-F238E27FC236}">
              <a16:creationId xmlns:a16="http://schemas.microsoft.com/office/drawing/2014/main" xmlns="" id="{0F2B745E-4FA3-4488-A172-917EBF71CE84}"/>
            </a:ext>
          </a:extLst>
        </xdr:cNvPr>
        <xdr:cNvSpPr/>
      </xdr:nvSpPr>
      <xdr:spPr>
        <a:xfrm>
          <a:off x="13089890" y="14217016"/>
          <a:ext cx="10922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26670</xdr:rowOff>
    </xdr:from>
    <xdr:to>
      <xdr:col>81</xdr:col>
      <xdr:colOff>50800</xdr:colOff>
      <xdr:row>83</xdr:row>
      <xdr:rowOff>35561</xdr:rowOff>
    </xdr:to>
    <xdr:cxnSp macro="">
      <xdr:nvCxnSpPr>
        <xdr:cNvPr id="770" name="直線コネクタ 769">
          <a:extLst>
            <a:ext uri="{FF2B5EF4-FFF2-40B4-BE49-F238E27FC236}">
              <a16:creationId xmlns:a16="http://schemas.microsoft.com/office/drawing/2014/main" xmlns="" id="{9C7FED85-714B-4B6C-98DE-03038D90E0F7}"/>
            </a:ext>
          </a:extLst>
        </xdr:cNvPr>
        <xdr:cNvCxnSpPr/>
      </xdr:nvCxnSpPr>
      <xdr:spPr>
        <a:xfrm flipV="1">
          <a:off x="13144500" y="14083665"/>
          <a:ext cx="797560" cy="1822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82</xdr:row>
      <xdr:rowOff>132080</xdr:rowOff>
    </xdr:from>
    <xdr:to>
      <xdr:col>72</xdr:col>
      <xdr:colOff>38100</xdr:colOff>
      <xdr:row>83</xdr:row>
      <xdr:rowOff>62230</xdr:rowOff>
    </xdr:to>
    <xdr:sp macro="" textlink="">
      <xdr:nvSpPr>
        <xdr:cNvPr id="771" name="楕円 770">
          <a:extLst>
            <a:ext uri="{FF2B5EF4-FFF2-40B4-BE49-F238E27FC236}">
              <a16:creationId xmlns:a16="http://schemas.microsoft.com/office/drawing/2014/main" xmlns="" id="{15B58D7C-3574-4AFA-8E1C-19182C4A299E}"/>
            </a:ext>
          </a:extLst>
        </xdr:cNvPr>
        <xdr:cNvSpPr/>
      </xdr:nvSpPr>
      <xdr:spPr>
        <a:xfrm>
          <a:off x="12303760" y="14194790"/>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83</xdr:row>
      <xdr:rowOff>11430</xdr:rowOff>
    </xdr:from>
    <xdr:to>
      <xdr:col>76</xdr:col>
      <xdr:colOff>114300</xdr:colOff>
      <xdr:row>83</xdr:row>
      <xdr:rowOff>35561</xdr:rowOff>
    </xdr:to>
    <xdr:cxnSp macro="">
      <xdr:nvCxnSpPr>
        <xdr:cNvPr id="772" name="直線コネクタ 771">
          <a:extLst>
            <a:ext uri="{FF2B5EF4-FFF2-40B4-BE49-F238E27FC236}">
              <a16:creationId xmlns:a16="http://schemas.microsoft.com/office/drawing/2014/main" xmlns="" id="{36E31B5F-2131-4138-BED1-C70366BBB201}"/>
            </a:ext>
          </a:extLst>
        </xdr:cNvPr>
        <xdr:cNvCxnSpPr/>
      </xdr:nvCxnSpPr>
      <xdr:spPr>
        <a:xfrm>
          <a:off x="12346940" y="14245590"/>
          <a:ext cx="797560" cy="203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82</xdr:row>
      <xdr:rowOff>107950</xdr:rowOff>
    </xdr:from>
    <xdr:to>
      <xdr:col>67</xdr:col>
      <xdr:colOff>101600</xdr:colOff>
      <xdr:row>83</xdr:row>
      <xdr:rowOff>38100</xdr:rowOff>
    </xdr:to>
    <xdr:sp macro="" textlink="">
      <xdr:nvSpPr>
        <xdr:cNvPr id="773" name="楕円 772">
          <a:extLst>
            <a:ext uri="{FF2B5EF4-FFF2-40B4-BE49-F238E27FC236}">
              <a16:creationId xmlns:a16="http://schemas.microsoft.com/office/drawing/2014/main" xmlns="" id="{7C5C1F88-02FE-4208-9B8F-03975F0A91B7}"/>
            </a:ext>
          </a:extLst>
        </xdr:cNvPr>
        <xdr:cNvSpPr/>
      </xdr:nvSpPr>
      <xdr:spPr>
        <a:xfrm>
          <a:off x="11487150" y="14164945"/>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82</xdr:row>
      <xdr:rowOff>158750</xdr:rowOff>
    </xdr:from>
    <xdr:to>
      <xdr:col>71</xdr:col>
      <xdr:colOff>177800</xdr:colOff>
      <xdr:row>83</xdr:row>
      <xdr:rowOff>11430</xdr:rowOff>
    </xdr:to>
    <xdr:cxnSp macro="">
      <xdr:nvCxnSpPr>
        <xdr:cNvPr id="774" name="直線コネクタ 773">
          <a:extLst>
            <a:ext uri="{FF2B5EF4-FFF2-40B4-BE49-F238E27FC236}">
              <a16:creationId xmlns:a16="http://schemas.microsoft.com/office/drawing/2014/main" xmlns="" id="{76FCB75E-FA22-4611-9753-00207FD9E3F9}"/>
            </a:ext>
          </a:extLst>
        </xdr:cNvPr>
        <xdr:cNvCxnSpPr/>
      </xdr:nvCxnSpPr>
      <xdr:spPr>
        <a:xfrm>
          <a:off x="11541760" y="14219555"/>
          <a:ext cx="805180" cy="260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82</xdr:row>
      <xdr:rowOff>102888</xdr:rowOff>
    </xdr:from>
    <xdr:ext cx="405111" cy="259045"/>
    <xdr:sp macro="" textlink="">
      <xdr:nvSpPr>
        <xdr:cNvPr id="775" name="n_1aveValue【消防施設】&#10;有形固定資産減価償却率">
          <a:extLst>
            <a:ext uri="{FF2B5EF4-FFF2-40B4-BE49-F238E27FC236}">
              <a16:creationId xmlns:a16="http://schemas.microsoft.com/office/drawing/2014/main" xmlns="" id="{894BD284-D8C3-4EA9-A4E5-F75DC9A4DF37}"/>
            </a:ext>
          </a:extLst>
        </xdr:cNvPr>
        <xdr:cNvSpPr txBox="1"/>
      </xdr:nvSpPr>
      <xdr:spPr>
        <a:xfrm>
          <a:off x="13738234" y="141598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142257</xdr:rowOff>
    </xdr:from>
    <xdr:ext cx="405111" cy="259045"/>
    <xdr:sp macro="" textlink="">
      <xdr:nvSpPr>
        <xdr:cNvPr id="776" name="n_2aveValue【消防施設】&#10;有形固定資産減価償却率">
          <a:extLst>
            <a:ext uri="{FF2B5EF4-FFF2-40B4-BE49-F238E27FC236}">
              <a16:creationId xmlns:a16="http://schemas.microsoft.com/office/drawing/2014/main" xmlns="" id="{E0008EC8-DF4A-4ECB-9C4D-7EE07557A94C}"/>
            </a:ext>
          </a:extLst>
        </xdr:cNvPr>
        <xdr:cNvSpPr txBox="1"/>
      </xdr:nvSpPr>
      <xdr:spPr>
        <a:xfrm>
          <a:off x="12957184" y="138563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5097</xdr:rowOff>
    </xdr:from>
    <xdr:ext cx="405111" cy="259045"/>
    <xdr:sp macro="" textlink="">
      <xdr:nvSpPr>
        <xdr:cNvPr id="777" name="n_3aveValue【消防施設】&#10;有形固定資産減価償却率">
          <a:extLst>
            <a:ext uri="{FF2B5EF4-FFF2-40B4-BE49-F238E27FC236}">
              <a16:creationId xmlns:a16="http://schemas.microsoft.com/office/drawing/2014/main" xmlns="" id="{8C3EF3C3-D4CF-4167-8E0B-F34241EC7CA0}"/>
            </a:ext>
          </a:extLst>
        </xdr:cNvPr>
        <xdr:cNvSpPr txBox="1"/>
      </xdr:nvSpPr>
      <xdr:spPr>
        <a:xfrm>
          <a:off x="12171054" y="13723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92727</xdr:rowOff>
    </xdr:from>
    <xdr:ext cx="405111" cy="259045"/>
    <xdr:sp macro="" textlink="">
      <xdr:nvSpPr>
        <xdr:cNvPr id="778" name="n_4aveValue【消防施設】&#10;有形固定資産減価償却率">
          <a:extLst>
            <a:ext uri="{FF2B5EF4-FFF2-40B4-BE49-F238E27FC236}">
              <a16:creationId xmlns:a16="http://schemas.microsoft.com/office/drawing/2014/main" xmlns="" id="{555D550A-49C5-4DAB-A1AD-84AAF163A663}"/>
            </a:ext>
          </a:extLst>
        </xdr:cNvPr>
        <xdr:cNvSpPr txBox="1"/>
      </xdr:nvSpPr>
      <xdr:spPr>
        <a:xfrm>
          <a:off x="11354444" y="138125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80</xdr:row>
      <xdr:rowOff>93997</xdr:rowOff>
    </xdr:from>
    <xdr:ext cx="405111" cy="259045"/>
    <xdr:sp macro="" textlink="">
      <xdr:nvSpPr>
        <xdr:cNvPr id="779" name="n_1mainValue【消防施設】&#10;有形固定資産減価償却率">
          <a:extLst>
            <a:ext uri="{FF2B5EF4-FFF2-40B4-BE49-F238E27FC236}">
              <a16:creationId xmlns:a16="http://schemas.microsoft.com/office/drawing/2014/main" xmlns="" id="{C9F0E416-0420-48C3-BB29-8A13739DD5AB}"/>
            </a:ext>
          </a:extLst>
        </xdr:cNvPr>
        <xdr:cNvSpPr txBox="1"/>
      </xdr:nvSpPr>
      <xdr:spPr>
        <a:xfrm>
          <a:off x="13738234" y="13813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77488</xdr:rowOff>
    </xdr:from>
    <xdr:ext cx="405111" cy="259045"/>
    <xdr:sp macro="" textlink="">
      <xdr:nvSpPr>
        <xdr:cNvPr id="780" name="n_2mainValue【消防施設】&#10;有形固定資産減価償却率">
          <a:extLst>
            <a:ext uri="{FF2B5EF4-FFF2-40B4-BE49-F238E27FC236}">
              <a16:creationId xmlns:a16="http://schemas.microsoft.com/office/drawing/2014/main" xmlns="" id="{61839566-8DFA-4ED1-83CB-60C915089FA3}"/>
            </a:ext>
          </a:extLst>
        </xdr:cNvPr>
        <xdr:cNvSpPr txBox="1"/>
      </xdr:nvSpPr>
      <xdr:spPr>
        <a:xfrm>
          <a:off x="12957184" y="143078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53357</xdr:rowOff>
    </xdr:from>
    <xdr:ext cx="405111" cy="259045"/>
    <xdr:sp macro="" textlink="">
      <xdr:nvSpPr>
        <xdr:cNvPr id="781" name="n_3mainValue【消防施設】&#10;有形固定資産減価償却率">
          <a:extLst>
            <a:ext uri="{FF2B5EF4-FFF2-40B4-BE49-F238E27FC236}">
              <a16:creationId xmlns:a16="http://schemas.microsoft.com/office/drawing/2014/main" xmlns="" id="{EE57CE53-87D2-43DC-9864-9046C7603AB1}"/>
            </a:ext>
          </a:extLst>
        </xdr:cNvPr>
        <xdr:cNvSpPr txBox="1"/>
      </xdr:nvSpPr>
      <xdr:spPr>
        <a:xfrm>
          <a:off x="12171054" y="14287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29227</xdr:rowOff>
    </xdr:from>
    <xdr:ext cx="405111" cy="259045"/>
    <xdr:sp macro="" textlink="">
      <xdr:nvSpPr>
        <xdr:cNvPr id="782" name="n_4mainValue【消防施設】&#10;有形固定資産減価償却率">
          <a:extLst>
            <a:ext uri="{FF2B5EF4-FFF2-40B4-BE49-F238E27FC236}">
              <a16:creationId xmlns:a16="http://schemas.microsoft.com/office/drawing/2014/main" xmlns="" id="{DA084B3E-B0E6-41EC-B19C-919EB1F6C6F3}"/>
            </a:ext>
          </a:extLst>
        </xdr:cNvPr>
        <xdr:cNvSpPr txBox="1"/>
      </xdr:nvSpPr>
      <xdr:spPr>
        <a:xfrm>
          <a:off x="11354444" y="14257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83" name="正方形/長方形 782">
          <a:extLst>
            <a:ext uri="{FF2B5EF4-FFF2-40B4-BE49-F238E27FC236}">
              <a16:creationId xmlns:a16="http://schemas.microsoft.com/office/drawing/2014/main" xmlns="" id="{113610BA-0C8A-4F46-B81F-310D58D50DE3}"/>
            </a:ext>
          </a:extLst>
        </xdr:cNvPr>
        <xdr:cNvSpPr/>
      </xdr:nvSpPr>
      <xdr:spPr>
        <a:xfrm>
          <a:off x="16459200" y="1181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84" name="正方形/長方形 783">
          <a:extLst>
            <a:ext uri="{FF2B5EF4-FFF2-40B4-BE49-F238E27FC236}">
              <a16:creationId xmlns:a16="http://schemas.microsoft.com/office/drawing/2014/main" xmlns="" id="{639DB63A-6D76-4352-9474-8B15A391F6FA}"/>
            </a:ext>
          </a:extLst>
        </xdr:cNvPr>
        <xdr:cNvSpPr/>
      </xdr:nvSpPr>
      <xdr:spPr>
        <a:xfrm>
          <a:off x="165900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85" name="正方形/長方形 784">
          <a:extLst>
            <a:ext uri="{FF2B5EF4-FFF2-40B4-BE49-F238E27FC236}">
              <a16:creationId xmlns:a16="http://schemas.microsoft.com/office/drawing/2014/main" xmlns="" id="{CD18131A-5F1F-4E0E-A3D2-EDC723DB55FA}"/>
            </a:ext>
          </a:extLst>
        </xdr:cNvPr>
        <xdr:cNvSpPr/>
      </xdr:nvSpPr>
      <xdr:spPr>
        <a:xfrm>
          <a:off x="165900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86" name="正方形/長方形 785">
          <a:extLst>
            <a:ext uri="{FF2B5EF4-FFF2-40B4-BE49-F238E27FC236}">
              <a16:creationId xmlns:a16="http://schemas.microsoft.com/office/drawing/2014/main" xmlns="" id="{6E50BB3F-96FE-4F03-B2C9-E87EC9B3B2F8}"/>
            </a:ext>
          </a:extLst>
        </xdr:cNvPr>
        <xdr:cNvSpPr/>
      </xdr:nvSpPr>
      <xdr:spPr>
        <a:xfrm>
          <a:off x="174879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87" name="正方形/長方形 786">
          <a:extLst>
            <a:ext uri="{FF2B5EF4-FFF2-40B4-BE49-F238E27FC236}">
              <a16:creationId xmlns:a16="http://schemas.microsoft.com/office/drawing/2014/main" xmlns="" id="{3C55C3F2-D054-4818-B247-465F83D2AF66}"/>
            </a:ext>
          </a:extLst>
        </xdr:cNvPr>
        <xdr:cNvSpPr/>
      </xdr:nvSpPr>
      <xdr:spPr>
        <a:xfrm>
          <a:off x="174879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88" name="正方形/長方形 787">
          <a:extLst>
            <a:ext uri="{FF2B5EF4-FFF2-40B4-BE49-F238E27FC236}">
              <a16:creationId xmlns:a16="http://schemas.microsoft.com/office/drawing/2014/main" xmlns="" id="{F95525FF-8C71-49BA-AB08-7B2E26C5E703}"/>
            </a:ext>
          </a:extLst>
        </xdr:cNvPr>
        <xdr:cNvSpPr/>
      </xdr:nvSpPr>
      <xdr:spPr>
        <a:xfrm>
          <a:off x="185166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89" name="正方形/長方形 788">
          <a:extLst>
            <a:ext uri="{FF2B5EF4-FFF2-40B4-BE49-F238E27FC236}">
              <a16:creationId xmlns:a16="http://schemas.microsoft.com/office/drawing/2014/main" xmlns="" id="{AB44F7F3-B51B-4CCD-80AD-1F4F66683DAA}"/>
            </a:ext>
          </a:extLst>
        </xdr:cNvPr>
        <xdr:cNvSpPr/>
      </xdr:nvSpPr>
      <xdr:spPr>
        <a:xfrm>
          <a:off x="185166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90" name="正方形/長方形 789">
          <a:extLst>
            <a:ext uri="{FF2B5EF4-FFF2-40B4-BE49-F238E27FC236}">
              <a16:creationId xmlns:a16="http://schemas.microsoft.com/office/drawing/2014/main" xmlns="" id="{2C1691B3-269A-4685-84FE-400C5749C7DB}"/>
            </a:ext>
          </a:extLst>
        </xdr:cNvPr>
        <xdr:cNvSpPr/>
      </xdr:nvSpPr>
      <xdr:spPr>
        <a:xfrm>
          <a:off x="16459200" y="1295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91" name="テキスト ボックス 790">
          <a:extLst>
            <a:ext uri="{FF2B5EF4-FFF2-40B4-BE49-F238E27FC236}">
              <a16:creationId xmlns:a16="http://schemas.microsoft.com/office/drawing/2014/main" xmlns="" id="{5984E592-57B4-4F1F-B7DD-1DF856834D3C}"/>
            </a:ext>
          </a:extLst>
        </xdr:cNvPr>
        <xdr:cNvSpPr txBox="1"/>
      </xdr:nvSpPr>
      <xdr:spPr>
        <a:xfrm>
          <a:off x="1644015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92" name="直線コネクタ 791">
          <a:extLst>
            <a:ext uri="{FF2B5EF4-FFF2-40B4-BE49-F238E27FC236}">
              <a16:creationId xmlns:a16="http://schemas.microsoft.com/office/drawing/2014/main" xmlns="" id="{27B8F4A0-A378-46A0-B4D9-43121DEC7C5A}"/>
            </a:ext>
          </a:extLst>
        </xdr:cNvPr>
        <xdr:cNvCxnSpPr/>
      </xdr:nvCxnSpPr>
      <xdr:spPr>
        <a:xfrm>
          <a:off x="16459200" y="1524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793" name="直線コネクタ 792">
          <a:extLst>
            <a:ext uri="{FF2B5EF4-FFF2-40B4-BE49-F238E27FC236}">
              <a16:creationId xmlns:a16="http://schemas.microsoft.com/office/drawing/2014/main" xmlns="" id="{28B8E66D-7D72-46FB-959D-A58139C6B0D1}"/>
            </a:ext>
          </a:extLst>
        </xdr:cNvPr>
        <xdr:cNvCxnSpPr/>
      </xdr:nvCxnSpPr>
      <xdr:spPr>
        <a:xfrm>
          <a:off x="16459200" y="1485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794" name="テキスト ボックス 793">
          <a:extLst>
            <a:ext uri="{FF2B5EF4-FFF2-40B4-BE49-F238E27FC236}">
              <a16:creationId xmlns:a16="http://schemas.microsoft.com/office/drawing/2014/main" xmlns="" id="{46B1F279-6C8F-4B9F-B0DE-C48401FD4F89}"/>
            </a:ext>
          </a:extLst>
        </xdr:cNvPr>
        <xdr:cNvSpPr txBox="1"/>
      </xdr:nvSpPr>
      <xdr:spPr>
        <a:xfrm>
          <a:off x="16047266" y="1471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795" name="直線コネクタ 794">
          <a:extLst>
            <a:ext uri="{FF2B5EF4-FFF2-40B4-BE49-F238E27FC236}">
              <a16:creationId xmlns:a16="http://schemas.microsoft.com/office/drawing/2014/main" xmlns="" id="{2C5E78DE-48D2-4D4E-8391-F1F0989FCC8E}"/>
            </a:ext>
          </a:extLst>
        </xdr:cNvPr>
        <xdr:cNvCxnSpPr/>
      </xdr:nvCxnSpPr>
      <xdr:spPr>
        <a:xfrm>
          <a:off x="16459200" y="1447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83</xdr:row>
      <xdr:rowOff>105427</xdr:rowOff>
    </xdr:from>
    <xdr:ext cx="595419" cy="259045"/>
    <xdr:sp macro="" textlink="">
      <xdr:nvSpPr>
        <xdr:cNvPr id="796" name="テキスト ボックス 795">
          <a:extLst>
            <a:ext uri="{FF2B5EF4-FFF2-40B4-BE49-F238E27FC236}">
              <a16:creationId xmlns:a16="http://schemas.microsoft.com/office/drawing/2014/main" xmlns="" id="{51E6613A-6BA6-4466-8651-36D1C9548B50}"/>
            </a:ext>
          </a:extLst>
        </xdr:cNvPr>
        <xdr:cNvSpPr txBox="1"/>
      </xdr:nvSpPr>
      <xdr:spPr>
        <a:xfrm>
          <a:off x="15943791" y="1433387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797" name="直線コネクタ 796">
          <a:extLst>
            <a:ext uri="{FF2B5EF4-FFF2-40B4-BE49-F238E27FC236}">
              <a16:creationId xmlns:a16="http://schemas.microsoft.com/office/drawing/2014/main" xmlns="" id="{DCD7DF09-11F7-4D10-8F14-7340ACACA5A1}"/>
            </a:ext>
          </a:extLst>
        </xdr:cNvPr>
        <xdr:cNvCxnSpPr/>
      </xdr:nvCxnSpPr>
      <xdr:spPr>
        <a:xfrm>
          <a:off x="16459200" y="1409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81</xdr:row>
      <xdr:rowOff>67327</xdr:rowOff>
    </xdr:from>
    <xdr:ext cx="595419" cy="259045"/>
    <xdr:sp macro="" textlink="">
      <xdr:nvSpPr>
        <xdr:cNvPr id="798" name="テキスト ボックス 797">
          <a:extLst>
            <a:ext uri="{FF2B5EF4-FFF2-40B4-BE49-F238E27FC236}">
              <a16:creationId xmlns:a16="http://schemas.microsoft.com/office/drawing/2014/main" xmlns="" id="{64CC7E5C-291E-4A8C-8076-AFD0B31234BE}"/>
            </a:ext>
          </a:extLst>
        </xdr:cNvPr>
        <xdr:cNvSpPr txBox="1"/>
      </xdr:nvSpPr>
      <xdr:spPr>
        <a:xfrm>
          <a:off x="15943791" y="1395287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799" name="直線コネクタ 798">
          <a:extLst>
            <a:ext uri="{FF2B5EF4-FFF2-40B4-BE49-F238E27FC236}">
              <a16:creationId xmlns:a16="http://schemas.microsoft.com/office/drawing/2014/main" xmlns="" id="{227BE845-0E31-4BF3-884F-74FA66E1A57B}"/>
            </a:ext>
          </a:extLst>
        </xdr:cNvPr>
        <xdr:cNvCxnSpPr/>
      </xdr:nvCxnSpPr>
      <xdr:spPr>
        <a:xfrm>
          <a:off x="16459200" y="13716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79</xdr:row>
      <xdr:rowOff>29227</xdr:rowOff>
    </xdr:from>
    <xdr:ext cx="595419" cy="259045"/>
    <xdr:sp macro="" textlink="">
      <xdr:nvSpPr>
        <xdr:cNvPr id="800" name="テキスト ボックス 799">
          <a:extLst>
            <a:ext uri="{FF2B5EF4-FFF2-40B4-BE49-F238E27FC236}">
              <a16:creationId xmlns:a16="http://schemas.microsoft.com/office/drawing/2014/main" xmlns="" id="{E83A4ED8-63DA-457D-BED5-588F27CF2A2F}"/>
            </a:ext>
          </a:extLst>
        </xdr:cNvPr>
        <xdr:cNvSpPr txBox="1"/>
      </xdr:nvSpPr>
      <xdr:spPr>
        <a:xfrm>
          <a:off x="15943791" y="1357187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801" name="直線コネクタ 800">
          <a:extLst>
            <a:ext uri="{FF2B5EF4-FFF2-40B4-BE49-F238E27FC236}">
              <a16:creationId xmlns:a16="http://schemas.microsoft.com/office/drawing/2014/main" xmlns="" id="{A23B28F1-5305-4DEF-9F1C-AAB8B2212B80}"/>
            </a:ext>
          </a:extLst>
        </xdr:cNvPr>
        <xdr:cNvCxnSpPr/>
      </xdr:nvCxnSpPr>
      <xdr:spPr>
        <a:xfrm>
          <a:off x="16459200" y="1333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76</xdr:row>
      <xdr:rowOff>162577</xdr:rowOff>
    </xdr:from>
    <xdr:ext cx="595419" cy="259045"/>
    <xdr:sp macro="" textlink="">
      <xdr:nvSpPr>
        <xdr:cNvPr id="802" name="テキスト ボックス 801">
          <a:extLst>
            <a:ext uri="{FF2B5EF4-FFF2-40B4-BE49-F238E27FC236}">
              <a16:creationId xmlns:a16="http://schemas.microsoft.com/office/drawing/2014/main" xmlns="" id="{AA4B51B1-7BEB-4DD5-8ADC-9247AD560DB6}"/>
            </a:ext>
          </a:extLst>
        </xdr:cNvPr>
        <xdr:cNvSpPr txBox="1"/>
      </xdr:nvSpPr>
      <xdr:spPr>
        <a:xfrm>
          <a:off x="15943791" y="1319468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803" name="直線コネクタ 802">
          <a:extLst>
            <a:ext uri="{FF2B5EF4-FFF2-40B4-BE49-F238E27FC236}">
              <a16:creationId xmlns:a16="http://schemas.microsoft.com/office/drawing/2014/main" xmlns="" id="{4ABFE03D-7DD1-4165-942F-D1448138337D}"/>
            </a:ext>
          </a:extLst>
        </xdr:cNvPr>
        <xdr:cNvCxnSpPr/>
      </xdr:nvCxnSpPr>
      <xdr:spPr>
        <a:xfrm>
          <a:off x="16459200" y="1295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74</xdr:row>
      <xdr:rowOff>124477</xdr:rowOff>
    </xdr:from>
    <xdr:ext cx="595419" cy="259045"/>
    <xdr:sp macro="" textlink="">
      <xdr:nvSpPr>
        <xdr:cNvPr id="804" name="テキスト ボックス 803">
          <a:extLst>
            <a:ext uri="{FF2B5EF4-FFF2-40B4-BE49-F238E27FC236}">
              <a16:creationId xmlns:a16="http://schemas.microsoft.com/office/drawing/2014/main" xmlns="" id="{81E795B4-3169-4B9F-933E-9815DF441430}"/>
            </a:ext>
          </a:extLst>
        </xdr:cNvPr>
        <xdr:cNvSpPr txBox="1"/>
      </xdr:nvSpPr>
      <xdr:spPr>
        <a:xfrm>
          <a:off x="15943791" y="1281368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805" name="【消防施設】&#10;一人当たり面積グラフ枠">
          <a:extLst>
            <a:ext uri="{FF2B5EF4-FFF2-40B4-BE49-F238E27FC236}">
              <a16:creationId xmlns:a16="http://schemas.microsoft.com/office/drawing/2014/main" xmlns="" id="{E852E303-E26E-4EA8-BD9F-4CE2E6157228}"/>
            </a:ext>
          </a:extLst>
        </xdr:cNvPr>
        <xdr:cNvSpPr/>
      </xdr:nvSpPr>
      <xdr:spPr>
        <a:xfrm>
          <a:off x="16459200" y="1295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100485</xdr:rowOff>
    </xdr:from>
    <xdr:to>
      <xdr:col>116</xdr:col>
      <xdr:colOff>62864</xdr:colOff>
      <xdr:row>86</xdr:row>
      <xdr:rowOff>114216</xdr:rowOff>
    </xdr:to>
    <xdr:cxnSp macro="">
      <xdr:nvCxnSpPr>
        <xdr:cNvPr id="806" name="直線コネクタ 805">
          <a:extLst>
            <a:ext uri="{FF2B5EF4-FFF2-40B4-BE49-F238E27FC236}">
              <a16:creationId xmlns:a16="http://schemas.microsoft.com/office/drawing/2014/main" xmlns="" id="{D02AAF5A-B819-4D0C-83A1-B2C59BB7F281}"/>
            </a:ext>
          </a:extLst>
        </xdr:cNvPr>
        <xdr:cNvCxnSpPr/>
      </xdr:nvCxnSpPr>
      <xdr:spPr>
        <a:xfrm flipV="1">
          <a:off x="19947254" y="13469775"/>
          <a:ext cx="0" cy="13891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161486</xdr:rowOff>
    </xdr:from>
    <xdr:ext cx="469744" cy="259045"/>
    <xdr:sp macro="" textlink="">
      <xdr:nvSpPr>
        <xdr:cNvPr id="807" name="【消防施設】&#10;一人当たり面積最小値テキスト">
          <a:extLst>
            <a:ext uri="{FF2B5EF4-FFF2-40B4-BE49-F238E27FC236}">
              <a16:creationId xmlns:a16="http://schemas.microsoft.com/office/drawing/2014/main" xmlns="" id="{1EB58D47-C9CA-40E7-8135-1BF3F809D43A}"/>
            </a:ext>
          </a:extLst>
        </xdr:cNvPr>
        <xdr:cNvSpPr txBox="1"/>
      </xdr:nvSpPr>
      <xdr:spPr>
        <a:xfrm>
          <a:off x="19985990" y="149080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114216</xdr:rowOff>
    </xdr:from>
    <xdr:to>
      <xdr:col>116</xdr:col>
      <xdr:colOff>152400</xdr:colOff>
      <xdr:row>86</xdr:row>
      <xdr:rowOff>114216</xdr:rowOff>
    </xdr:to>
    <xdr:cxnSp macro="">
      <xdr:nvCxnSpPr>
        <xdr:cNvPr id="808" name="直線コネクタ 807">
          <a:extLst>
            <a:ext uri="{FF2B5EF4-FFF2-40B4-BE49-F238E27FC236}">
              <a16:creationId xmlns:a16="http://schemas.microsoft.com/office/drawing/2014/main" xmlns="" id="{6D407861-020F-4EF4-8FD2-E56F5828311B}"/>
            </a:ext>
          </a:extLst>
        </xdr:cNvPr>
        <xdr:cNvCxnSpPr/>
      </xdr:nvCxnSpPr>
      <xdr:spPr>
        <a:xfrm>
          <a:off x="19885660" y="14858916"/>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47162</xdr:rowOff>
    </xdr:from>
    <xdr:ext cx="599010" cy="259045"/>
    <xdr:sp macro="" textlink="">
      <xdr:nvSpPr>
        <xdr:cNvPr id="809" name="【消防施設】&#10;一人当たり面積最大値テキスト">
          <a:extLst>
            <a:ext uri="{FF2B5EF4-FFF2-40B4-BE49-F238E27FC236}">
              <a16:creationId xmlns:a16="http://schemas.microsoft.com/office/drawing/2014/main" xmlns="" id="{F3E601FE-F286-4AB6-9716-8415B53F5D43}"/>
            </a:ext>
          </a:extLst>
        </xdr:cNvPr>
        <xdr:cNvSpPr txBox="1"/>
      </xdr:nvSpPr>
      <xdr:spPr>
        <a:xfrm>
          <a:off x="19985990" y="132507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363.626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100485</xdr:rowOff>
    </xdr:from>
    <xdr:to>
      <xdr:col>116</xdr:col>
      <xdr:colOff>152400</xdr:colOff>
      <xdr:row>78</xdr:row>
      <xdr:rowOff>100485</xdr:rowOff>
    </xdr:to>
    <xdr:cxnSp macro="">
      <xdr:nvCxnSpPr>
        <xdr:cNvPr id="810" name="直線コネクタ 809">
          <a:extLst>
            <a:ext uri="{FF2B5EF4-FFF2-40B4-BE49-F238E27FC236}">
              <a16:creationId xmlns:a16="http://schemas.microsoft.com/office/drawing/2014/main" xmlns="" id="{180BBE78-D310-4A02-B545-9341BACA0D6A}"/>
            </a:ext>
          </a:extLst>
        </xdr:cNvPr>
        <xdr:cNvCxnSpPr/>
      </xdr:nvCxnSpPr>
      <xdr:spPr>
        <a:xfrm>
          <a:off x="19885660" y="1346977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78936</xdr:rowOff>
    </xdr:from>
    <xdr:ext cx="469744" cy="259045"/>
    <xdr:sp macro="" textlink="">
      <xdr:nvSpPr>
        <xdr:cNvPr id="811" name="【消防施設】&#10;一人当たり面積平均値テキスト">
          <a:extLst>
            <a:ext uri="{FF2B5EF4-FFF2-40B4-BE49-F238E27FC236}">
              <a16:creationId xmlns:a16="http://schemas.microsoft.com/office/drawing/2014/main" xmlns="" id="{4CE5F92C-222B-4502-B254-6069E07096EE}"/>
            </a:ext>
          </a:extLst>
        </xdr:cNvPr>
        <xdr:cNvSpPr txBox="1"/>
      </xdr:nvSpPr>
      <xdr:spPr>
        <a:xfrm>
          <a:off x="19985990" y="1465218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86</xdr:row>
      <xdr:rowOff>56059</xdr:rowOff>
    </xdr:from>
    <xdr:to>
      <xdr:col>116</xdr:col>
      <xdr:colOff>114300</xdr:colOff>
      <xdr:row>86</xdr:row>
      <xdr:rowOff>157659</xdr:rowOff>
    </xdr:to>
    <xdr:sp macro="" textlink="">
      <xdr:nvSpPr>
        <xdr:cNvPr id="812" name="フローチャート: 判断 811">
          <a:extLst>
            <a:ext uri="{FF2B5EF4-FFF2-40B4-BE49-F238E27FC236}">
              <a16:creationId xmlns:a16="http://schemas.microsoft.com/office/drawing/2014/main" xmlns="" id="{C54526A8-7D01-421C-9E43-0605A56F872A}"/>
            </a:ext>
          </a:extLst>
        </xdr:cNvPr>
        <xdr:cNvSpPr/>
      </xdr:nvSpPr>
      <xdr:spPr>
        <a:xfrm>
          <a:off x="19904710" y="14804569"/>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86</xdr:row>
      <xdr:rowOff>62962</xdr:rowOff>
    </xdr:from>
    <xdr:to>
      <xdr:col>112</xdr:col>
      <xdr:colOff>38100</xdr:colOff>
      <xdr:row>86</xdr:row>
      <xdr:rowOff>164562</xdr:rowOff>
    </xdr:to>
    <xdr:sp macro="" textlink="">
      <xdr:nvSpPr>
        <xdr:cNvPr id="813" name="フローチャート: 判断 812">
          <a:extLst>
            <a:ext uri="{FF2B5EF4-FFF2-40B4-BE49-F238E27FC236}">
              <a16:creationId xmlns:a16="http://schemas.microsoft.com/office/drawing/2014/main" xmlns="" id="{109AED32-C27F-4BD9-89C7-DD4256AED158}"/>
            </a:ext>
          </a:extLst>
        </xdr:cNvPr>
        <xdr:cNvSpPr/>
      </xdr:nvSpPr>
      <xdr:spPr>
        <a:xfrm>
          <a:off x="19161760" y="14803852"/>
          <a:ext cx="7874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86</xdr:row>
      <xdr:rowOff>62974</xdr:rowOff>
    </xdr:from>
    <xdr:to>
      <xdr:col>107</xdr:col>
      <xdr:colOff>101600</xdr:colOff>
      <xdr:row>86</xdr:row>
      <xdr:rowOff>164574</xdr:rowOff>
    </xdr:to>
    <xdr:sp macro="" textlink="">
      <xdr:nvSpPr>
        <xdr:cNvPr id="814" name="フローチャート: 判断 813">
          <a:extLst>
            <a:ext uri="{FF2B5EF4-FFF2-40B4-BE49-F238E27FC236}">
              <a16:creationId xmlns:a16="http://schemas.microsoft.com/office/drawing/2014/main" xmlns="" id="{D6A0CE48-B871-447E-A9FF-BB80B1628423}"/>
            </a:ext>
          </a:extLst>
        </xdr:cNvPr>
        <xdr:cNvSpPr/>
      </xdr:nvSpPr>
      <xdr:spPr>
        <a:xfrm>
          <a:off x="18345150" y="14803864"/>
          <a:ext cx="9779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86</xdr:row>
      <xdr:rowOff>62985</xdr:rowOff>
    </xdr:from>
    <xdr:to>
      <xdr:col>102</xdr:col>
      <xdr:colOff>165100</xdr:colOff>
      <xdr:row>86</xdr:row>
      <xdr:rowOff>164585</xdr:rowOff>
    </xdr:to>
    <xdr:sp macro="" textlink="">
      <xdr:nvSpPr>
        <xdr:cNvPr id="815" name="フローチャート: 判断 814">
          <a:extLst>
            <a:ext uri="{FF2B5EF4-FFF2-40B4-BE49-F238E27FC236}">
              <a16:creationId xmlns:a16="http://schemas.microsoft.com/office/drawing/2014/main" xmlns="" id="{CDFB7F85-7110-45C2-9505-69263F5D226E}"/>
            </a:ext>
          </a:extLst>
        </xdr:cNvPr>
        <xdr:cNvSpPr/>
      </xdr:nvSpPr>
      <xdr:spPr>
        <a:xfrm>
          <a:off x="17547590" y="14803875"/>
          <a:ext cx="10922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86</xdr:row>
      <xdr:rowOff>62990</xdr:rowOff>
    </xdr:from>
    <xdr:to>
      <xdr:col>98</xdr:col>
      <xdr:colOff>38100</xdr:colOff>
      <xdr:row>86</xdr:row>
      <xdr:rowOff>164590</xdr:rowOff>
    </xdr:to>
    <xdr:sp macro="" textlink="">
      <xdr:nvSpPr>
        <xdr:cNvPr id="816" name="フローチャート: 判断 815">
          <a:extLst>
            <a:ext uri="{FF2B5EF4-FFF2-40B4-BE49-F238E27FC236}">
              <a16:creationId xmlns:a16="http://schemas.microsoft.com/office/drawing/2014/main" xmlns="" id="{D62CD957-285E-41D8-BED1-31CBD76BEB29}"/>
            </a:ext>
          </a:extLst>
        </xdr:cNvPr>
        <xdr:cNvSpPr/>
      </xdr:nvSpPr>
      <xdr:spPr>
        <a:xfrm>
          <a:off x="16761460" y="14803880"/>
          <a:ext cx="7874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817" name="テキスト ボックス 816">
          <a:extLst>
            <a:ext uri="{FF2B5EF4-FFF2-40B4-BE49-F238E27FC236}">
              <a16:creationId xmlns:a16="http://schemas.microsoft.com/office/drawing/2014/main" xmlns="" id="{ED048477-C52F-4F4F-BF74-869F64AE964E}"/>
            </a:ext>
          </a:extLst>
        </xdr:cNvPr>
        <xdr:cNvSpPr txBox="1"/>
      </xdr:nvSpPr>
      <xdr:spPr>
        <a:xfrm>
          <a:off x="1977644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818" name="テキスト ボックス 817">
          <a:extLst>
            <a:ext uri="{FF2B5EF4-FFF2-40B4-BE49-F238E27FC236}">
              <a16:creationId xmlns:a16="http://schemas.microsoft.com/office/drawing/2014/main" xmlns="" id="{C54C0F9D-3581-48EC-BA8E-4EEDC2C962A5}"/>
            </a:ext>
          </a:extLst>
        </xdr:cNvPr>
        <xdr:cNvSpPr txBox="1"/>
      </xdr:nvSpPr>
      <xdr:spPr>
        <a:xfrm>
          <a:off x="190334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819" name="テキスト ボックス 818">
          <a:extLst>
            <a:ext uri="{FF2B5EF4-FFF2-40B4-BE49-F238E27FC236}">
              <a16:creationId xmlns:a16="http://schemas.microsoft.com/office/drawing/2014/main" xmlns="" id="{F74977B2-5C60-47E8-8792-8803E8DEF92D}"/>
            </a:ext>
          </a:extLst>
        </xdr:cNvPr>
        <xdr:cNvSpPr txBox="1"/>
      </xdr:nvSpPr>
      <xdr:spPr>
        <a:xfrm>
          <a:off x="182283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820" name="テキスト ボックス 819">
          <a:extLst>
            <a:ext uri="{FF2B5EF4-FFF2-40B4-BE49-F238E27FC236}">
              <a16:creationId xmlns:a16="http://schemas.microsoft.com/office/drawing/2014/main" xmlns="" id="{502F2A87-F9CA-4A84-A942-96F63B3EEED9}"/>
            </a:ext>
          </a:extLst>
        </xdr:cNvPr>
        <xdr:cNvSpPr txBox="1"/>
      </xdr:nvSpPr>
      <xdr:spPr>
        <a:xfrm>
          <a:off x="174307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821" name="テキスト ボックス 820">
          <a:extLst>
            <a:ext uri="{FF2B5EF4-FFF2-40B4-BE49-F238E27FC236}">
              <a16:creationId xmlns:a16="http://schemas.microsoft.com/office/drawing/2014/main" xmlns="" id="{0924B690-C6F8-4C65-A9ED-A4F721854CC5}"/>
            </a:ext>
          </a:extLst>
        </xdr:cNvPr>
        <xdr:cNvSpPr txBox="1"/>
      </xdr:nvSpPr>
      <xdr:spPr>
        <a:xfrm>
          <a:off x="166331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86</xdr:row>
      <xdr:rowOff>63416</xdr:rowOff>
    </xdr:from>
    <xdr:to>
      <xdr:col>116</xdr:col>
      <xdr:colOff>114300</xdr:colOff>
      <xdr:row>86</xdr:row>
      <xdr:rowOff>165016</xdr:rowOff>
    </xdr:to>
    <xdr:sp macro="" textlink="">
      <xdr:nvSpPr>
        <xdr:cNvPr id="822" name="楕円 821">
          <a:extLst>
            <a:ext uri="{FF2B5EF4-FFF2-40B4-BE49-F238E27FC236}">
              <a16:creationId xmlns:a16="http://schemas.microsoft.com/office/drawing/2014/main" xmlns="" id="{84217106-7CB6-4499-A610-744ED67F39BF}"/>
            </a:ext>
          </a:extLst>
        </xdr:cNvPr>
        <xdr:cNvSpPr/>
      </xdr:nvSpPr>
      <xdr:spPr>
        <a:xfrm>
          <a:off x="19904710" y="14804306"/>
          <a:ext cx="97790" cy="10922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86</xdr:row>
      <xdr:rowOff>34486</xdr:rowOff>
    </xdr:from>
    <xdr:ext cx="469744" cy="259045"/>
    <xdr:sp macro="" textlink="">
      <xdr:nvSpPr>
        <xdr:cNvPr id="823" name="【消防施設】&#10;一人当たり面積該当値テキスト">
          <a:extLst>
            <a:ext uri="{FF2B5EF4-FFF2-40B4-BE49-F238E27FC236}">
              <a16:creationId xmlns:a16="http://schemas.microsoft.com/office/drawing/2014/main" xmlns="" id="{579A607A-E102-4B76-AB27-57FC7BA69885}"/>
            </a:ext>
          </a:extLst>
        </xdr:cNvPr>
        <xdr:cNvSpPr txBox="1"/>
      </xdr:nvSpPr>
      <xdr:spPr>
        <a:xfrm>
          <a:off x="19985990" y="147791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86</xdr:row>
      <xdr:rowOff>63427</xdr:rowOff>
    </xdr:from>
    <xdr:to>
      <xdr:col>112</xdr:col>
      <xdr:colOff>38100</xdr:colOff>
      <xdr:row>86</xdr:row>
      <xdr:rowOff>165027</xdr:rowOff>
    </xdr:to>
    <xdr:sp macro="" textlink="">
      <xdr:nvSpPr>
        <xdr:cNvPr id="824" name="楕円 823">
          <a:extLst>
            <a:ext uri="{FF2B5EF4-FFF2-40B4-BE49-F238E27FC236}">
              <a16:creationId xmlns:a16="http://schemas.microsoft.com/office/drawing/2014/main" xmlns="" id="{F9AE3911-3205-4020-AD6F-AF39EB88933A}"/>
            </a:ext>
          </a:extLst>
        </xdr:cNvPr>
        <xdr:cNvSpPr/>
      </xdr:nvSpPr>
      <xdr:spPr>
        <a:xfrm>
          <a:off x="19161760" y="14804317"/>
          <a:ext cx="78740" cy="10922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86</xdr:row>
      <xdr:rowOff>114216</xdr:rowOff>
    </xdr:from>
    <xdr:to>
      <xdr:col>116</xdr:col>
      <xdr:colOff>63500</xdr:colOff>
      <xdr:row>86</xdr:row>
      <xdr:rowOff>114227</xdr:rowOff>
    </xdr:to>
    <xdr:cxnSp macro="">
      <xdr:nvCxnSpPr>
        <xdr:cNvPr id="825" name="直線コネクタ 824">
          <a:extLst>
            <a:ext uri="{FF2B5EF4-FFF2-40B4-BE49-F238E27FC236}">
              <a16:creationId xmlns:a16="http://schemas.microsoft.com/office/drawing/2014/main" xmlns="" id="{4EEFE5D1-FD94-44AA-B799-EEC703741E71}"/>
            </a:ext>
          </a:extLst>
        </xdr:cNvPr>
        <xdr:cNvCxnSpPr/>
      </xdr:nvCxnSpPr>
      <xdr:spPr>
        <a:xfrm flipV="1">
          <a:off x="19204940" y="14858916"/>
          <a:ext cx="742950" cy="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86</xdr:row>
      <xdr:rowOff>63440</xdr:rowOff>
    </xdr:from>
    <xdr:to>
      <xdr:col>107</xdr:col>
      <xdr:colOff>101600</xdr:colOff>
      <xdr:row>86</xdr:row>
      <xdr:rowOff>165040</xdr:rowOff>
    </xdr:to>
    <xdr:sp macro="" textlink="">
      <xdr:nvSpPr>
        <xdr:cNvPr id="826" name="楕円 825">
          <a:extLst>
            <a:ext uri="{FF2B5EF4-FFF2-40B4-BE49-F238E27FC236}">
              <a16:creationId xmlns:a16="http://schemas.microsoft.com/office/drawing/2014/main" xmlns="" id="{77498F6C-E431-438B-9A4B-F5DF0BD9BDFA}"/>
            </a:ext>
          </a:extLst>
        </xdr:cNvPr>
        <xdr:cNvSpPr/>
      </xdr:nvSpPr>
      <xdr:spPr>
        <a:xfrm>
          <a:off x="18345150" y="14804330"/>
          <a:ext cx="97790" cy="10922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86</xdr:row>
      <xdr:rowOff>114227</xdr:rowOff>
    </xdr:from>
    <xdr:to>
      <xdr:col>111</xdr:col>
      <xdr:colOff>177800</xdr:colOff>
      <xdr:row>86</xdr:row>
      <xdr:rowOff>114240</xdr:rowOff>
    </xdr:to>
    <xdr:cxnSp macro="">
      <xdr:nvCxnSpPr>
        <xdr:cNvPr id="827" name="直線コネクタ 826">
          <a:extLst>
            <a:ext uri="{FF2B5EF4-FFF2-40B4-BE49-F238E27FC236}">
              <a16:creationId xmlns:a16="http://schemas.microsoft.com/office/drawing/2014/main" xmlns="" id="{997835C8-FC20-4B0A-9CC5-5D67BF186FB9}"/>
            </a:ext>
          </a:extLst>
        </xdr:cNvPr>
        <xdr:cNvCxnSpPr/>
      </xdr:nvCxnSpPr>
      <xdr:spPr>
        <a:xfrm flipV="1">
          <a:off x="18399760" y="14858927"/>
          <a:ext cx="805180" cy="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86</xdr:row>
      <xdr:rowOff>63440</xdr:rowOff>
    </xdr:from>
    <xdr:to>
      <xdr:col>102</xdr:col>
      <xdr:colOff>165100</xdr:colOff>
      <xdr:row>86</xdr:row>
      <xdr:rowOff>165040</xdr:rowOff>
    </xdr:to>
    <xdr:sp macro="" textlink="">
      <xdr:nvSpPr>
        <xdr:cNvPr id="828" name="楕円 827">
          <a:extLst>
            <a:ext uri="{FF2B5EF4-FFF2-40B4-BE49-F238E27FC236}">
              <a16:creationId xmlns:a16="http://schemas.microsoft.com/office/drawing/2014/main" xmlns="" id="{2A592958-B38C-4AAE-A1E5-2470854F8620}"/>
            </a:ext>
          </a:extLst>
        </xdr:cNvPr>
        <xdr:cNvSpPr/>
      </xdr:nvSpPr>
      <xdr:spPr>
        <a:xfrm>
          <a:off x="17547590" y="14804330"/>
          <a:ext cx="109220" cy="10922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86</xdr:row>
      <xdr:rowOff>114240</xdr:rowOff>
    </xdr:from>
    <xdr:to>
      <xdr:col>107</xdr:col>
      <xdr:colOff>50800</xdr:colOff>
      <xdr:row>86</xdr:row>
      <xdr:rowOff>114240</xdr:rowOff>
    </xdr:to>
    <xdr:cxnSp macro="">
      <xdr:nvCxnSpPr>
        <xdr:cNvPr id="829" name="直線コネクタ 828">
          <a:extLst>
            <a:ext uri="{FF2B5EF4-FFF2-40B4-BE49-F238E27FC236}">
              <a16:creationId xmlns:a16="http://schemas.microsoft.com/office/drawing/2014/main" xmlns="" id="{10E2B2EF-2963-464C-B59B-672AA05D13EC}"/>
            </a:ext>
          </a:extLst>
        </xdr:cNvPr>
        <xdr:cNvCxnSpPr/>
      </xdr:nvCxnSpPr>
      <xdr:spPr>
        <a:xfrm>
          <a:off x="17602200" y="14858940"/>
          <a:ext cx="79756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86</xdr:row>
      <xdr:rowOff>63427</xdr:rowOff>
    </xdr:from>
    <xdr:to>
      <xdr:col>98</xdr:col>
      <xdr:colOff>38100</xdr:colOff>
      <xdr:row>86</xdr:row>
      <xdr:rowOff>165027</xdr:rowOff>
    </xdr:to>
    <xdr:sp macro="" textlink="">
      <xdr:nvSpPr>
        <xdr:cNvPr id="830" name="楕円 829">
          <a:extLst>
            <a:ext uri="{FF2B5EF4-FFF2-40B4-BE49-F238E27FC236}">
              <a16:creationId xmlns:a16="http://schemas.microsoft.com/office/drawing/2014/main" xmlns="" id="{B14BD3FA-5BAE-4D29-880C-F1526042CFFF}"/>
            </a:ext>
          </a:extLst>
        </xdr:cNvPr>
        <xdr:cNvSpPr/>
      </xdr:nvSpPr>
      <xdr:spPr>
        <a:xfrm>
          <a:off x="16761460" y="14804317"/>
          <a:ext cx="78740" cy="10922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86</xdr:row>
      <xdr:rowOff>114227</xdr:rowOff>
    </xdr:from>
    <xdr:to>
      <xdr:col>102</xdr:col>
      <xdr:colOff>114300</xdr:colOff>
      <xdr:row>86</xdr:row>
      <xdr:rowOff>114240</xdr:rowOff>
    </xdr:to>
    <xdr:cxnSp macro="">
      <xdr:nvCxnSpPr>
        <xdr:cNvPr id="831" name="直線コネクタ 830">
          <a:extLst>
            <a:ext uri="{FF2B5EF4-FFF2-40B4-BE49-F238E27FC236}">
              <a16:creationId xmlns:a16="http://schemas.microsoft.com/office/drawing/2014/main" xmlns="" id="{E55E99D6-F7CB-48FA-9FEF-E87DE8C6B044}"/>
            </a:ext>
          </a:extLst>
        </xdr:cNvPr>
        <xdr:cNvCxnSpPr/>
      </xdr:nvCxnSpPr>
      <xdr:spPr>
        <a:xfrm>
          <a:off x="16804640" y="14858927"/>
          <a:ext cx="797560" cy="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85</xdr:row>
      <xdr:rowOff>9639</xdr:rowOff>
    </xdr:from>
    <xdr:ext cx="469744" cy="259045"/>
    <xdr:sp macro="" textlink="">
      <xdr:nvSpPr>
        <xdr:cNvPr id="832" name="n_1aveValue【消防施設】&#10;一人当たり面積">
          <a:extLst>
            <a:ext uri="{FF2B5EF4-FFF2-40B4-BE49-F238E27FC236}">
              <a16:creationId xmlns:a16="http://schemas.microsoft.com/office/drawing/2014/main" xmlns="" id="{51DDF296-116C-4DEE-8492-884F5EF4006B}"/>
            </a:ext>
          </a:extLst>
        </xdr:cNvPr>
        <xdr:cNvSpPr txBox="1"/>
      </xdr:nvSpPr>
      <xdr:spPr>
        <a:xfrm>
          <a:off x="18982132" y="145847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9651</xdr:rowOff>
    </xdr:from>
    <xdr:ext cx="469744" cy="259045"/>
    <xdr:sp macro="" textlink="">
      <xdr:nvSpPr>
        <xdr:cNvPr id="833" name="n_2aveValue【消防施設】&#10;一人当たり面積">
          <a:extLst>
            <a:ext uri="{FF2B5EF4-FFF2-40B4-BE49-F238E27FC236}">
              <a16:creationId xmlns:a16="http://schemas.microsoft.com/office/drawing/2014/main" xmlns="" id="{E73BD793-5A4C-4243-AD27-5D4C42883EB3}"/>
            </a:ext>
          </a:extLst>
        </xdr:cNvPr>
        <xdr:cNvSpPr txBox="1"/>
      </xdr:nvSpPr>
      <xdr:spPr>
        <a:xfrm>
          <a:off x="18182032" y="145848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9662</xdr:rowOff>
    </xdr:from>
    <xdr:ext cx="469744" cy="259045"/>
    <xdr:sp macro="" textlink="">
      <xdr:nvSpPr>
        <xdr:cNvPr id="834" name="n_3aveValue【消防施設】&#10;一人当たり面積">
          <a:extLst>
            <a:ext uri="{FF2B5EF4-FFF2-40B4-BE49-F238E27FC236}">
              <a16:creationId xmlns:a16="http://schemas.microsoft.com/office/drawing/2014/main" xmlns="" id="{9B1FE517-1F6C-44C6-B500-BE9F45484E5C}"/>
            </a:ext>
          </a:extLst>
        </xdr:cNvPr>
        <xdr:cNvSpPr txBox="1"/>
      </xdr:nvSpPr>
      <xdr:spPr>
        <a:xfrm>
          <a:off x="17384472" y="14584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9667</xdr:rowOff>
    </xdr:from>
    <xdr:ext cx="469744" cy="259045"/>
    <xdr:sp macro="" textlink="">
      <xdr:nvSpPr>
        <xdr:cNvPr id="835" name="n_4aveValue【消防施設】&#10;一人当たり面積">
          <a:extLst>
            <a:ext uri="{FF2B5EF4-FFF2-40B4-BE49-F238E27FC236}">
              <a16:creationId xmlns:a16="http://schemas.microsoft.com/office/drawing/2014/main" xmlns="" id="{1ADB7BFF-DA62-48E2-BC69-36950634C1BC}"/>
            </a:ext>
          </a:extLst>
        </xdr:cNvPr>
        <xdr:cNvSpPr txBox="1"/>
      </xdr:nvSpPr>
      <xdr:spPr>
        <a:xfrm>
          <a:off x="16588817" y="145848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156154</xdr:rowOff>
    </xdr:from>
    <xdr:ext cx="469744" cy="259045"/>
    <xdr:sp macro="" textlink="">
      <xdr:nvSpPr>
        <xdr:cNvPr id="836" name="n_1mainValue【消防施設】&#10;一人当たり面積">
          <a:extLst>
            <a:ext uri="{FF2B5EF4-FFF2-40B4-BE49-F238E27FC236}">
              <a16:creationId xmlns:a16="http://schemas.microsoft.com/office/drawing/2014/main" xmlns="" id="{991CE661-B146-4280-84B0-5F0DFFFE415D}"/>
            </a:ext>
          </a:extLst>
        </xdr:cNvPr>
        <xdr:cNvSpPr txBox="1"/>
      </xdr:nvSpPr>
      <xdr:spPr>
        <a:xfrm>
          <a:off x="18982132" y="149008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156167</xdr:rowOff>
    </xdr:from>
    <xdr:ext cx="469744" cy="259045"/>
    <xdr:sp macro="" textlink="">
      <xdr:nvSpPr>
        <xdr:cNvPr id="837" name="n_2mainValue【消防施設】&#10;一人当たり面積">
          <a:extLst>
            <a:ext uri="{FF2B5EF4-FFF2-40B4-BE49-F238E27FC236}">
              <a16:creationId xmlns:a16="http://schemas.microsoft.com/office/drawing/2014/main" xmlns="" id="{966FF3B7-7F3B-42C1-A093-576F413E48DB}"/>
            </a:ext>
          </a:extLst>
        </xdr:cNvPr>
        <xdr:cNvSpPr txBox="1"/>
      </xdr:nvSpPr>
      <xdr:spPr>
        <a:xfrm>
          <a:off x="18182032" y="14900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156167</xdr:rowOff>
    </xdr:from>
    <xdr:ext cx="469744" cy="259045"/>
    <xdr:sp macro="" textlink="">
      <xdr:nvSpPr>
        <xdr:cNvPr id="838" name="n_3mainValue【消防施設】&#10;一人当たり面積">
          <a:extLst>
            <a:ext uri="{FF2B5EF4-FFF2-40B4-BE49-F238E27FC236}">
              <a16:creationId xmlns:a16="http://schemas.microsoft.com/office/drawing/2014/main" xmlns="" id="{B2D01E1A-2B29-4DF3-85A1-CEF77C601C10}"/>
            </a:ext>
          </a:extLst>
        </xdr:cNvPr>
        <xdr:cNvSpPr txBox="1"/>
      </xdr:nvSpPr>
      <xdr:spPr>
        <a:xfrm>
          <a:off x="17384472" y="14900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86</xdr:row>
      <xdr:rowOff>156154</xdr:rowOff>
    </xdr:from>
    <xdr:ext cx="469744" cy="259045"/>
    <xdr:sp macro="" textlink="">
      <xdr:nvSpPr>
        <xdr:cNvPr id="839" name="n_4mainValue【消防施設】&#10;一人当たり面積">
          <a:extLst>
            <a:ext uri="{FF2B5EF4-FFF2-40B4-BE49-F238E27FC236}">
              <a16:creationId xmlns:a16="http://schemas.microsoft.com/office/drawing/2014/main" xmlns="" id="{E3305712-A244-48B5-8C85-56588495B3A7}"/>
            </a:ext>
          </a:extLst>
        </xdr:cNvPr>
        <xdr:cNvSpPr txBox="1"/>
      </xdr:nvSpPr>
      <xdr:spPr>
        <a:xfrm>
          <a:off x="16588817" y="149008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840" name="正方形/長方形 839">
          <a:extLst>
            <a:ext uri="{FF2B5EF4-FFF2-40B4-BE49-F238E27FC236}">
              <a16:creationId xmlns:a16="http://schemas.microsoft.com/office/drawing/2014/main" xmlns="" id="{1386CBAB-D26E-4BF0-BFD9-163DD79361C9}"/>
            </a:ext>
          </a:extLst>
        </xdr:cNvPr>
        <xdr:cNvSpPr/>
      </xdr:nvSpPr>
      <xdr:spPr>
        <a:xfrm>
          <a:off x="11203940" y="1561719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841" name="正方形/長方形 840">
          <a:extLst>
            <a:ext uri="{FF2B5EF4-FFF2-40B4-BE49-F238E27FC236}">
              <a16:creationId xmlns:a16="http://schemas.microsoft.com/office/drawing/2014/main" xmlns="" id="{D4DD3755-46E3-4F07-9C8F-DDEBC7EDCDB0}"/>
            </a:ext>
          </a:extLst>
        </xdr:cNvPr>
        <xdr:cNvSpPr/>
      </xdr:nvSpPr>
      <xdr:spPr>
        <a:xfrm>
          <a:off x="113157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842" name="正方形/長方形 841">
          <a:extLst>
            <a:ext uri="{FF2B5EF4-FFF2-40B4-BE49-F238E27FC236}">
              <a16:creationId xmlns:a16="http://schemas.microsoft.com/office/drawing/2014/main" xmlns="" id="{4554DC7B-AF81-4421-BC19-9F76187382DE}"/>
            </a:ext>
          </a:extLst>
        </xdr:cNvPr>
        <xdr:cNvSpPr/>
      </xdr:nvSpPr>
      <xdr:spPr>
        <a:xfrm>
          <a:off x="113157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843" name="正方形/長方形 842">
          <a:extLst>
            <a:ext uri="{FF2B5EF4-FFF2-40B4-BE49-F238E27FC236}">
              <a16:creationId xmlns:a16="http://schemas.microsoft.com/office/drawing/2014/main" xmlns="" id="{ED1BCF9C-A23C-4F2B-B102-1AB113BA9B48}"/>
            </a:ext>
          </a:extLst>
        </xdr:cNvPr>
        <xdr:cNvSpPr/>
      </xdr:nvSpPr>
      <xdr:spPr>
        <a:xfrm>
          <a:off x="1223264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844" name="正方形/長方形 843">
          <a:extLst>
            <a:ext uri="{FF2B5EF4-FFF2-40B4-BE49-F238E27FC236}">
              <a16:creationId xmlns:a16="http://schemas.microsoft.com/office/drawing/2014/main" xmlns="" id="{C7E3D4C7-AB31-4515-9531-1D9D5E9DF4E3}"/>
            </a:ext>
          </a:extLst>
        </xdr:cNvPr>
        <xdr:cNvSpPr/>
      </xdr:nvSpPr>
      <xdr:spPr>
        <a:xfrm>
          <a:off x="1223264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845" name="正方形/長方形 844">
          <a:extLst>
            <a:ext uri="{FF2B5EF4-FFF2-40B4-BE49-F238E27FC236}">
              <a16:creationId xmlns:a16="http://schemas.microsoft.com/office/drawing/2014/main" xmlns="" id="{A366E1C8-A7B1-4CD3-B14B-704B472B4C22}"/>
            </a:ext>
          </a:extLst>
        </xdr:cNvPr>
        <xdr:cNvSpPr/>
      </xdr:nvSpPr>
      <xdr:spPr>
        <a:xfrm>
          <a:off x="1326134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46" name="正方形/長方形 845">
          <a:extLst>
            <a:ext uri="{FF2B5EF4-FFF2-40B4-BE49-F238E27FC236}">
              <a16:creationId xmlns:a16="http://schemas.microsoft.com/office/drawing/2014/main" xmlns="" id="{0971DBFB-616C-40A4-A020-D126BD7B5610}"/>
            </a:ext>
          </a:extLst>
        </xdr:cNvPr>
        <xdr:cNvSpPr/>
      </xdr:nvSpPr>
      <xdr:spPr>
        <a:xfrm>
          <a:off x="1326134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47" name="正方形/長方形 846">
          <a:extLst>
            <a:ext uri="{FF2B5EF4-FFF2-40B4-BE49-F238E27FC236}">
              <a16:creationId xmlns:a16="http://schemas.microsoft.com/office/drawing/2014/main" xmlns="" id="{C33A5799-F3CB-4B44-BEF8-A0B92DC0CEA4}"/>
            </a:ext>
          </a:extLst>
        </xdr:cNvPr>
        <xdr:cNvSpPr/>
      </xdr:nvSpPr>
      <xdr:spPr>
        <a:xfrm>
          <a:off x="11203940" y="1676019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48" name="テキスト ボックス 847">
          <a:extLst>
            <a:ext uri="{FF2B5EF4-FFF2-40B4-BE49-F238E27FC236}">
              <a16:creationId xmlns:a16="http://schemas.microsoft.com/office/drawing/2014/main" xmlns="" id="{91FEF52C-1643-43B8-80C1-F1C7F9DB75BA}"/>
            </a:ext>
          </a:extLst>
        </xdr:cNvPr>
        <xdr:cNvSpPr txBox="1"/>
      </xdr:nvSpPr>
      <xdr:spPr>
        <a:xfrm>
          <a:off x="1116584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49" name="直線コネクタ 848">
          <a:extLst>
            <a:ext uri="{FF2B5EF4-FFF2-40B4-BE49-F238E27FC236}">
              <a16:creationId xmlns:a16="http://schemas.microsoft.com/office/drawing/2014/main" xmlns="" id="{6242D428-7D66-442F-A93D-B9AAEEF3146C}"/>
            </a:ext>
          </a:extLst>
        </xdr:cNvPr>
        <xdr:cNvCxnSpPr/>
      </xdr:nvCxnSpPr>
      <xdr:spPr>
        <a:xfrm>
          <a:off x="11203940" y="19046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50" name="テキスト ボックス 849">
          <a:extLst>
            <a:ext uri="{FF2B5EF4-FFF2-40B4-BE49-F238E27FC236}">
              <a16:creationId xmlns:a16="http://schemas.microsoft.com/office/drawing/2014/main" xmlns="" id="{504DC9F9-922D-4864-A9A8-EFAB08653506}"/>
            </a:ext>
          </a:extLst>
        </xdr:cNvPr>
        <xdr:cNvSpPr txBox="1"/>
      </xdr:nvSpPr>
      <xdr:spPr>
        <a:xfrm>
          <a:off x="10801531" y="1890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851" name="直線コネクタ 850">
          <a:extLst>
            <a:ext uri="{FF2B5EF4-FFF2-40B4-BE49-F238E27FC236}">
              <a16:creationId xmlns:a16="http://schemas.microsoft.com/office/drawing/2014/main" xmlns="" id="{E4A9922E-7865-4BF9-B6E1-52B6CE313D90}"/>
            </a:ext>
          </a:extLst>
        </xdr:cNvPr>
        <xdr:cNvCxnSpPr/>
      </xdr:nvCxnSpPr>
      <xdr:spPr>
        <a:xfrm>
          <a:off x="11203940" y="187234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852" name="テキスト ボックス 851">
          <a:extLst>
            <a:ext uri="{FF2B5EF4-FFF2-40B4-BE49-F238E27FC236}">
              <a16:creationId xmlns:a16="http://schemas.microsoft.com/office/drawing/2014/main" xmlns="" id="{372514CD-0463-42DB-96DB-0DF949F9CFA8}"/>
            </a:ext>
          </a:extLst>
        </xdr:cNvPr>
        <xdr:cNvSpPr txBox="1"/>
      </xdr:nvSpPr>
      <xdr:spPr>
        <a:xfrm>
          <a:off x="10801531" y="1857739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853" name="直線コネクタ 852">
          <a:extLst>
            <a:ext uri="{FF2B5EF4-FFF2-40B4-BE49-F238E27FC236}">
              <a16:creationId xmlns:a16="http://schemas.microsoft.com/office/drawing/2014/main" xmlns="" id="{349024F4-CB6F-4DE3-BFE8-EC51D37AA1ED}"/>
            </a:ext>
          </a:extLst>
        </xdr:cNvPr>
        <xdr:cNvCxnSpPr/>
      </xdr:nvCxnSpPr>
      <xdr:spPr>
        <a:xfrm>
          <a:off x="11203940" y="1840066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854" name="テキスト ボックス 853">
          <a:extLst>
            <a:ext uri="{FF2B5EF4-FFF2-40B4-BE49-F238E27FC236}">
              <a16:creationId xmlns:a16="http://schemas.microsoft.com/office/drawing/2014/main" xmlns="" id="{182F814D-2B23-4DCF-93A9-865BADBBD02B}"/>
            </a:ext>
          </a:extLst>
        </xdr:cNvPr>
        <xdr:cNvSpPr txBox="1"/>
      </xdr:nvSpPr>
      <xdr:spPr>
        <a:xfrm>
          <a:off x="10842791" y="1825653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855" name="直線コネクタ 854">
          <a:extLst>
            <a:ext uri="{FF2B5EF4-FFF2-40B4-BE49-F238E27FC236}">
              <a16:creationId xmlns:a16="http://schemas.microsoft.com/office/drawing/2014/main" xmlns="" id="{B60B2E99-5A9E-4EA8-914B-5DA2AB2C53ED}"/>
            </a:ext>
          </a:extLst>
        </xdr:cNvPr>
        <xdr:cNvCxnSpPr/>
      </xdr:nvCxnSpPr>
      <xdr:spPr>
        <a:xfrm>
          <a:off x="11203940" y="1806838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856" name="テキスト ボックス 855">
          <a:extLst>
            <a:ext uri="{FF2B5EF4-FFF2-40B4-BE49-F238E27FC236}">
              <a16:creationId xmlns:a16="http://schemas.microsoft.com/office/drawing/2014/main" xmlns="" id="{BD802182-AF2D-42CE-AD89-AA3C917DF9BD}"/>
            </a:ext>
          </a:extLst>
        </xdr:cNvPr>
        <xdr:cNvSpPr txBox="1"/>
      </xdr:nvSpPr>
      <xdr:spPr>
        <a:xfrm>
          <a:off x="10842791" y="1792425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857" name="直線コネクタ 856">
          <a:extLst>
            <a:ext uri="{FF2B5EF4-FFF2-40B4-BE49-F238E27FC236}">
              <a16:creationId xmlns:a16="http://schemas.microsoft.com/office/drawing/2014/main" xmlns="" id="{1DF09E30-9B2B-497A-BC85-605F7AC86CC8}"/>
            </a:ext>
          </a:extLst>
        </xdr:cNvPr>
        <xdr:cNvCxnSpPr/>
      </xdr:nvCxnSpPr>
      <xdr:spPr>
        <a:xfrm>
          <a:off x="11203940" y="1774561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858" name="テキスト ボックス 857">
          <a:extLst>
            <a:ext uri="{FF2B5EF4-FFF2-40B4-BE49-F238E27FC236}">
              <a16:creationId xmlns:a16="http://schemas.microsoft.com/office/drawing/2014/main" xmlns="" id="{8160A912-9738-40A7-9900-219FAC9AD781}"/>
            </a:ext>
          </a:extLst>
        </xdr:cNvPr>
        <xdr:cNvSpPr txBox="1"/>
      </xdr:nvSpPr>
      <xdr:spPr>
        <a:xfrm>
          <a:off x="1084279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859" name="直線コネクタ 858">
          <a:extLst>
            <a:ext uri="{FF2B5EF4-FFF2-40B4-BE49-F238E27FC236}">
              <a16:creationId xmlns:a16="http://schemas.microsoft.com/office/drawing/2014/main" xmlns="" id="{32F15CE1-75B6-4CD1-88B1-FA91662698E9}"/>
            </a:ext>
          </a:extLst>
        </xdr:cNvPr>
        <xdr:cNvCxnSpPr/>
      </xdr:nvCxnSpPr>
      <xdr:spPr>
        <a:xfrm>
          <a:off x="11203940" y="1741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860" name="テキスト ボックス 859">
          <a:extLst>
            <a:ext uri="{FF2B5EF4-FFF2-40B4-BE49-F238E27FC236}">
              <a16:creationId xmlns:a16="http://schemas.microsoft.com/office/drawing/2014/main" xmlns="" id="{32F54C1D-0E25-4C99-A872-C51D680842BE}"/>
            </a:ext>
          </a:extLst>
        </xdr:cNvPr>
        <xdr:cNvSpPr txBox="1"/>
      </xdr:nvSpPr>
      <xdr:spPr>
        <a:xfrm>
          <a:off x="10842791" y="1727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861" name="直線コネクタ 860">
          <a:extLst>
            <a:ext uri="{FF2B5EF4-FFF2-40B4-BE49-F238E27FC236}">
              <a16:creationId xmlns:a16="http://schemas.microsoft.com/office/drawing/2014/main" xmlns="" id="{5EB6EF28-3325-4A46-93AF-609ADA82F443}"/>
            </a:ext>
          </a:extLst>
        </xdr:cNvPr>
        <xdr:cNvCxnSpPr/>
      </xdr:nvCxnSpPr>
      <xdr:spPr>
        <a:xfrm>
          <a:off x="11203940" y="170905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862" name="テキスト ボックス 861">
          <a:extLst>
            <a:ext uri="{FF2B5EF4-FFF2-40B4-BE49-F238E27FC236}">
              <a16:creationId xmlns:a16="http://schemas.microsoft.com/office/drawing/2014/main" xmlns="" id="{6B0FA6E8-0AC7-4F1C-8E70-3B3EE72B87FD}"/>
            </a:ext>
          </a:extLst>
        </xdr:cNvPr>
        <xdr:cNvSpPr txBox="1"/>
      </xdr:nvSpPr>
      <xdr:spPr>
        <a:xfrm>
          <a:off x="10905006" y="16946443"/>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63" name="直線コネクタ 862">
          <a:extLst>
            <a:ext uri="{FF2B5EF4-FFF2-40B4-BE49-F238E27FC236}">
              <a16:creationId xmlns:a16="http://schemas.microsoft.com/office/drawing/2014/main" xmlns="" id="{92D4E7A4-5118-4C99-87BA-920A4B55EE2E}"/>
            </a:ext>
          </a:extLst>
        </xdr:cNvPr>
        <xdr:cNvCxnSpPr/>
      </xdr:nvCxnSpPr>
      <xdr:spPr>
        <a:xfrm>
          <a:off x="11203940" y="1676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64" name="【庁舎】&#10;有形固定資産減価償却率グラフ枠">
          <a:extLst>
            <a:ext uri="{FF2B5EF4-FFF2-40B4-BE49-F238E27FC236}">
              <a16:creationId xmlns:a16="http://schemas.microsoft.com/office/drawing/2014/main" xmlns="" id="{9BF02D41-AEAB-49EB-8BED-7A6BE1FEAA05}"/>
            </a:ext>
          </a:extLst>
        </xdr:cNvPr>
        <xdr:cNvSpPr/>
      </xdr:nvSpPr>
      <xdr:spPr>
        <a:xfrm>
          <a:off x="11203940" y="1676019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19050</xdr:rowOff>
    </xdr:from>
    <xdr:to>
      <xdr:col>85</xdr:col>
      <xdr:colOff>126364</xdr:colOff>
      <xdr:row>109</xdr:row>
      <xdr:rowOff>35379</xdr:rowOff>
    </xdr:to>
    <xdr:cxnSp macro="">
      <xdr:nvCxnSpPr>
        <xdr:cNvPr id="865" name="直線コネクタ 864">
          <a:extLst>
            <a:ext uri="{FF2B5EF4-FFF2-40B4-BE49-F238E27FC236}">
              <a16:creationId xmlns:a16="http://schemas.microsoft.com/office/drawing/2014/main" xmlns="" id="{7055F341-650B-40ED-913D-0100B3E5B873}"/>
            </a:ext>
          </a:extLst>
        </xdr:cNvPr>
        <xdr:cNvCxnSpPr/>
      </xdr:nvCxnSpPr>
      <xdr:spPr>
        <a:xfrm flipV="1">
          <a:off x="14703424" y="17160240"/>
          <a:ext cx="0" cy="15631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866" name="【庁舎】&#10;有形固定資産減価償却率最小値テキスト">
          <a:extLst>
            <a:ext uri="{FF2B5EF4-FFF2-40B4-BE49-F238E27FC236}">
              <a16:creationId xmlns:a16="http://schemas.microsoft.com/office/drawing/2014/main" xmlns="" id="{002E42F2-6C97-4171-8407-4A88F6BB95CE}"/>
            </a:ext>
          </a:extLst>
        </xdr:cNvPr>
        <xdr:cNvSpPr txBox="1"/>
      </xdr:nvSpPr>
      <xdr:spPr>
        <a:xfrm>
          <a:off x="1474216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867" name="直線コネクタ 866">
          <a:extLst>
            <a:ext uri="{FF2B5EF4-FFF2-40B4-BE49-F238E27FC236}">
              <a16:creationId xmlns:a16="http://schemas.microsoft.com/office/drawing/2014/main" xmlns="" id="{D80EFD70-DCA4-4893-9F52-509E58EF2ED0}"/>
            </a:ext>
          </a:extLst>
        </xdr:cNvPr>
        <xdr:cNvCxnSpPr/>
      </xdr:nvCxnSpPr>
      <xdr:spPr>
        <a:xfrm>
          <a:off x="14611350" y="1872342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137177</xdr:rowOff>
    </xdr:from>
    <xdr:ext cx="340478" cy="259045"/>
    <xdr:sp macro="" textlink="">
      <xdr:nvSpPr>
        <xdr:cNvPr id="868" name="【庁舎】&#10;有形固定資産減価償却率最大値テキスト">
          <a:extLst>
            <a:ext uri="{FF2B5EF4-FFF2-40B4-BE49-F238E27FC236}">
              <a16:creationId xmlns:a16="http://schemas.microsoft.com/office/drawing/2014/main" xmlns="" id="{5FD00140-99BE-4E4C-9F0D-423CECB7040D}"/>
            </a:ext>
          </a:extLst>
        </xdr:cNvPr>
        <xdr:cNvSpPr txBox="1"/>
      </xdr:nvSpPr>
      <xdr:spPr>
        <a:xfrm>
          <a:off x="14742160" y="1693546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19050</xdr:rowOff>
    </xdr:from>
    <xdr:to>
      <xdr:col>86</xdr:col>
      <xdr:colOff>25400</xdr:colOff>
      <xdr:row>100</xdr:row>
      <xdr:rowOff>19050</xdr:rowOff>
    </xdr:to>
    <xdr:cxnSp macro="">
      <xdr:nvCxnSpPr>
        <xdr:cNvPr id="869" name="直線コネクタ 868">
          <a:extLst>
            <a:ext uri="{FF2B5EF4-FFF2-40B4-BE49-F238E27FC236}">
              <a16:creationId xmlns:a16="http://schemas.microsoft.com/office/drawing/2014/main" xmlns="" id="{654FBF16-2681-4920-8F9E-C1998F6E7743}"/>
            </a:ext>
          </a:extLst>
        </xdr:cNvPr>
        <xdr:cNvCxnSpPr/>
      </xdr:nvCxnSpPr>
      <xdr:spPr>
        <a:xfrm>
          <a:off x="14611350" y="1716024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62972</xdr:rowOff>
    </xdr:from>
    <xdr:ext cx="405111" cy="259045"/>
    <xdr:sp macro="" textlink="">
      <xdr:nvSpPr>
        <xdr:cNvPr id="870" name="【庁舎】&#10;有形固定資産減価償却率平均値テキスト">
          <a:extLst>
            <a:ext uri="{FF2B5EF4-FFF2-40B4-BE49-F238E27FC236}">
              <a16:creationId xmlns:a16="http://schemas.microsoft.com/office/drawing/2014/main" xmlns="" id="{28B912F4-574B-46C0-833F-DA1A679734B3}"/>
            </a:ext>
          </a:extLst>
        </xdr:cNvPr>
        <xdr:cNvSpPr txBox="1"/>
      </xdr:nvSpPr>
      <xdr:spPr>
        <a:xfrm>
          <a:off x="14742160" y="1771851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40095</xdr:rowOff>
    </xdr:from>
    <xdr:to>
      <xdr:col>85</xdr:col>
      <xdr:colOff>177800</xdr:colOff>
      <xdr:row>104</xdr:row>
      <xdr:rowOff>141695</xdr:rowOff>
    </xdr:to>
    <xdr:sp macro="" textlink="">
      <xdr:nvSpPr>
        <xdr:cNvPr id="871" name="フローチャート: 判断 870">
          <a:extLst>
            <a:ext uri="{FF2B5EF4-FFF2-40B4-BE49-F238E27FC236}">
              <a16:creationId xmlns:a16="http://schemas.microsoft.com/office/drawing/2014/main" xmlns="" id="{D1C5F984-1D71-4A23-87A5-E08B6D3BAE39}"/>
            </a:ext>
          </a:extLst>
        </xdr:cNvPr>
        <xdr:cNvSpPr/>
      </xdr:nvSpPr>
      <xdr:spPr>
        <a:xfrm>
          <a:off x="14649450" y="17870895"/>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48261</xdr:rowOff>
    </xdr:from>
    <xdr:to>
      <xdr:col>81</xdr:col>
      <xdr:colOff>101600</xdr:colOff>
      <xdr:row>104</xdr:row>
      <xdr:rowOff>149861</xdr:rowOff>
    </xdr:to>
    <xdr:sp macro="" textlink="">
      <xdr:nvSpPr>
        <xdr:cNvPr id="872" name="フローチャート: 判断 871">
          <a:extLst>
            <a:ext uri="{FF2B5EF4-FFF2-40B4-BE49-F238E27FC236}">
              <a16:creationId xmlns:a16="http://schemas.microsoft.com/office/drawing/2014/main" xmlns="" id="{DDE4F7AA-0A58-49E2-9C33-49F6D8AD3F61}"/>
            </a:ext>
          </a:extLst>
        </xdr:cNvPr>
        <xdr:cNvSpPr/>
      </xdr:nvSpPr>
      <xdr:spPr>
        <a:xfrm>
          <a:off x="13887450" y="17880966"/>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90714</xdr:rowOff>
    </xdr:from>
    <xdr:to>
      <xdr:col>76</xdr:col>
      <xdr:colOff>165100</xdr:colOff>
      <xdr:row>105</xdr:row>
      <xdr:rowOff>20864</xdr:rowOff>
    </xdr:to>
    <xdr:sp macro="" textlink="">
      <xdr:nvSpPr>
        <xdr:cNvPr id="873" name="フローチャート: 判断 872">
          <a:extLst>
            <a:ext uri="{FF2B5EF4-FFF2-40B4-BE49-F238E27FC236}">
              <a16:creationId xmlns:a16="http://schemas.microsoft.com/office/drawing/2014/main" xmlns="" id="{3A34F229-AA2E-43BF-869E-70EC5C69AA65}"/>
            </a:ext>
          </a:extLst>
        </xdr:cNvPr>
        <xdr:cNvSpPr/>
      </xdr:nvSpPr>
      <xdr:spPr>
        <a:xfrm>
          <a:off x="13089890" y="17925324"/>
          <a:ext cx="10922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108676</xdr:rowOff>
    </xdr:from>
    <xdr:to>
      <xdr:col>72</xdr:col>
      <xdr:colOff>38100</xdr:colOff>
      <xdr:row>105</xdr:row>
      <xdr:rowOff>38826</xdr:rowOff>
    </xdr:to>
    <xdr:sp macro="" textlink="">
      <xdr:nvSpPr>
        <xdr:cNvPr id="874" name="フローチャート: 判断 873">
          <a:extLst>
            <a:ext uri="{FF2B5EF4-FFF2-40B4-BE49-F238E27FC236}">
              <a16:creationId xmlns:a16="http://schemas.microsoft.com/office/drawing/2014/main" xmlns="" id="{28D779B5-0049-4927-9F90-BA7EDCA4DB0B}"/>
            </a:ext>
          </a:extLst>
        </xdr:cNvPr>
        <xdr:cNvSpPr/>
      </xdr:nvSpPr>
      <xdr:spPr>
        <a:xfrm>
          <a:off x="12303760" y="17937571"/>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138068</xdr:rowOff>
    </xdr:from>
    <xdr:to>
      <xdr:col>67</xdr:col>
      <xdr:colOff>101600</xdr:colOff>
      <xdr:row>105</xdr:row>
      <xdr:rowOff>68218</xdr:rowOff>
    </xdr:to>
    <xdr:sp macro="" textlink="">
      <xdr:nvSpPr>
        <xdr:cNvPr id="875" name="フローチャート: 判断 874">
          <a:extLst>
            <a:ext uri="{FF2B5EF4-FFF2-40B4-BE49-F238E27FC236}">
              <a16:creationId xmlns:a16="http://schemas.microsoft.com/office/drawing/2014/main" xmlns="" id="{853CB74D-9E1C-4A6D-862D-B1B4149DDE0C}"/>
            </a:ext>
          </a:extLst>
        </xdr:cNvPr>
        <xdr:cNvSpPr/>
      </xdr:nvSpPr>
      <xdr:spPr>
        <a:xfrm>
          <a:off x="11487150" y="17965058"/>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76" name="テキスト ボックス 875">
          <a:extLst>
            <a:ext uri="{FF2B5EF4-FFF2-40B4-BE49-F238E27FC236}">
              <a16:creationId xmlns:a16="http://schemas.microsoft.com/office/drawing/2014/main" xmlns="" id="{C9C63FD7-B820-4F0D-8FE4-E5BB398CC01C}"/>
            </a:ext>
          </a:extLst>
        </xdr:cNvPr>
        <xdr:cNvSpPr txBox="1"/>
      </xdr:nvSpPr>
      <xdr:spPr>
        <a:xfrm>
          <a:off x="145326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77" name="テキスト ボックス 876">
          <a:extLst>
            <a:ext uri="{FF2B5EF4-FFF2-40B4-BE49-F238E27FC236}">
              <a16:creationId xmlns:a16="http://schemas.microsoft.com/office/drawing/2014/main" xmlns="" id="{BE4E075A-DD4C-4186-89E0-4C13CFEE94EF}"/>
            </a:ext>
          </a:extLst>
        </xdr:cNvPr>
        <xdr:cNvSpPr txBox="1"/>
      </xdr:nvSpPr>
      <xdr:spPr>
        <a:xfrm>
          <a:off x="137706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78" name="テキスト ボックス 877">
          <a:extLst>
            <a:ext uri="{FF2B5EF4-FFF2-40B4-BE49-F238E27FC236}">
              <a16:creationId xmlns:a16="http://schemas.microsoft.com/office/drawing/2014/main" xmlns="" id="{008E1ECF-D622-4BFA-8AF0-03ABFE775E6C}"/>
            </a:ext>
          </a:extLst>
        </xdr:cNvPr>
        <xdr:cNvSpPr txBox="1"/>
      </xdr:nvSpPr>
      <xdr:spPr>
        <a:xfrm>
          <a:off x="129730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79" name="テキスト ボックス 878">
          <a:extLst>
            <a:ext uri="{FF2B5EF4-FFF2-40B4-BE49-F238E27FC236}">
              <a16:creationId xmlns:a16="http://schemas.microsoft.com/office/drawing/2014/main" xmlns="" id="{25B36EFD-2706-4E43-8F73-917C1AEAB42F}"/>
            </a:ext>
          </a:extLst>
        </xdr:cNvPr>
        <xdr:cNvSpPr txBox="1"/>
      </xdr:nvSpPr>
      <xdr:spPr>
        <a:xfrm>
          <a:off x="121754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80" name="テキスト ボックス 879">
          <a:extLst>
            <a:ext uri="{FF2B5EF4-FFF2-40B4-BE49-F238E27FC236}">
              <a16:creationId xmlns:a16="http://schemas.microsoft.com/office/drawing/2014/main" xmlns="" id="{C9E7F2C6-53B6-44E4-A4CB-50C7EBAFF43C}"/>
            </a:ext>
          </a:extLst>
        </xdr:cNvPr>
        <xdr:cNvSpPr txBox="1"/>
      </xdr:nvSpPr>
      <xdr:spPr>
        <a:xfrm>
          <a:off x="113703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139700</xdr:rowOff>
    </xdr:from>
    <xdr:to>
      <xdr:col>85</xdr:col>
      <xdr:colOff>177800</xdr:colOff>
      <xdr:row>105</xdr:row>
      <xdr:rowOff>69850</xdr:rowOff>
    </xdr:to>
    <xdr:sp macro="" textlink="">
      <xdr:nvSpPr>
        <xdr:cNvPr id="881" name="楕円 880">
          <a:extLst>
            <a:ext uri="{FF2B5EF4-FFF2-40B4-BE49-F238E27FC236}">
              <a16:creationId xmlns:a16="http://schemas.microsoft.com/office/drawing/2014/main" xmlns="" id="{7484FE2C-694B-4613-9358-C1D8550D82E7}"/>
            </a:ext>
          </a:extLst>
        </xdr:cNvPr>
        <xdr:cNvSpPr/>
      </xdr:nvSpPr>
      <xdr:spPr>
        <a:xfrm>
          <a:off x="14649450" y="17966690"/>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104</xdr:row>
      <xdr:rowOff>118127</xdr:rowOff>
    </xdr:from>
    <xdr:ext cx="405111" cy="259045"/>
    <xdr:sp macro="" textlink="">
      <xdr:nvSpPr>
        <xdr:cNvPr id="882" name="【庁舎】&#10;有形固定資産減価償却率該当値テキスト">
          <a:extLst>
            <a:ext uri="{FF2B5EF4-FFF2-40B4-BE49-F238E27FC236}">
              <a16:creationId xmlns:a16="http://schemas.microsoft.com/office/drawing/2014/main" xmlns="" id="{F7F8AC11-7CC7-40EC-AB4C-2CFCB0AE000C}"/>
            </a:ext>
          </a:extLst>
        </xdr:cNvPr>
        <xdr:cNvSpPr txBox="1"/>
      </xdr:nvSpPr>
      <xdr:spPr>
        <a:xfrm>
          <a:off x="14742160" y="17950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104</xdr:row>
      <xdr:rowOff>126637</xdr:rowOff>
    </xdr:from>
    <xdr:to>
      <xdr:col>81</xdr:col>
      <xdr:colOff>101600</xdr:colOff>
      <xdr:row>105</xdr:row>
      <xdr:rowOff>56787</xdr:rowOff>
    </xdr:to>
    <xdr:sp macro="" textlink="">
      <xdr:nvSpPr>
        <xdr:cNvPr id="883" name="楕円 882">
          <a:extLst>
            <a:ext uri="{FF2B5EF4-FFF2-40B4-BE49-F238E27FC236}">
              <a16:creationId xmlns:a16="http://schemas.microsoft.com/office/drawing/2014/main" xmlns="" id="{B0B1719D-DF1E-4927-BD22-0647067D4971}"/>
            </a:ext>
          </a:extLst>
        </xdr:cNvPr>
        <xdr:cNvSpPr/>
      </xdr:nvSpPr>
      <xdr:spPr>
        <a:xfrm>
          <a:off x="13887450" y="17961247"/>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105</xdr:row>
      <xdr:rowOff>5987</xdr:rowOff>
    </xdr:from>
    <xdr:to>
      <xdr:col>85</xdr:col>
      <xdr:colOff>127000</xdr:colOff>
      <xdr:row>105</xdr:row>
      <xdr:rowOff>19050</xdr:rowOff>
    </xdr:to>
    <xdr:cxnSp macro="">
      <xdr:nvCxnSpPr>
        <xdr:cNvPr id="884" name="直線コネクタ 883">
          <a:extLst>
            <a:ext uri="{FF2B5EF4-FFF2-40B4-BE49-F238E27FC236}">
              <a16:creationId xmlns:a16="http://schemas.microsoft.com/office/drawing/2014/main" xmlns="" id="{831425F6-AC88-4AF8-8743-CA8F70C875A1}"/>
            </a:ext>
          </a:extLst>
        </xdr:cNvPr>
        <xdr:cNvCxnSpPr/>
      </xdr:nvCxnSpPr>
      <xdr:spPr>
        <a:xfrm>
          <a:off x="13942060" y="18010142"/>
          <a:ext cx="762000" cy="7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104</xdr:row>
      <xdr:rowOff>108676</xdr:rowOff>
    </xdr:from>
    <xdr:to>
      <xdr:col>76</xdr:col>
      <xdr:colOff>165100</xdr:colOff>
      <xdr:row>105</xdr:row>
      <xdr:rowOff>38826</xdr:rowOff>
    </xdr:to>
    <xdr:sp macro="" textlink="">
      <xdr:nvSpPr>
        <xdr:cNvPr id="885" name="楕円 884">
          <a:extLst>
            <a:ext uri="{FF2B5EF4-FFF2-40B4-BE49-F238E27FC236}">
              <a16:creationId xmlns:a16="http://schemas.microsoft.com/office/drawing/2014/main" xmlns="" id="{25720F6F-D597-47B1-B243-EEA06E58E092}"/>
            </a:ext>
          </a:extLst>
        </xdr:cNvPr>
        <xdr:cNvSpPr/>
      </xdr:nvSpPr>
      <xdr:spPr>
        <a:xfrm>
          <a:off x="13089890" y="17937571"/>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104</xdr:row>
      <xdr:rowOff>159476</xdr:rowOff>
    </xdr:from>
    <xdr:to>
      <xdr:col>81</xdr:col>
      <xdr:colOff>50800</xdr:colOff>
      <xdr:row>105</xdr:row>
      <xdr:rowOff>5987</xdr:rowOff>
    </xdr:to>
    <xdr:cxnSp macro="">
      <xdr:nvCxnSpPr>
        <xdr:cNvPr id="886" name="直線コネクタ 885">
          <a:extLst>
            <a:ext uri="{FF2B5EF4-FFF2-40B4-BE49-F238E27FC236}">
              <a16:creationId xmlns:a16="http://schemas.microsoft.com/office/drawing/2014/main" xmlns="" id="{C54F9BF5-EE50-444E-8F0A-5AA90DFF33EC}"/>
            </a:ext>
          </a:extLst>
        </xdr:cNvPr>
        <xdr:cNvCxnSpPr/>
      </xdr:nvCxnSpPr>
      <xdr:spPr>
        <a:xfrm>
          <a:off x="13144500" y="17992181"/>
          <a:ext cx="797560" cy="17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104</xdr:row>
      <xdr:rowOff>92348</xdr:rowOff>
    </xdr:from>
    <xdr:to>
      <xdr:col>72</xdr:col>
      <xdr:colOff>38100</xdr:colOff>
      <xdr:row>105</xdr:row>
      <xdr:rowOff>22498</xdr:rowOff>
    </xdr:to>
    <xdr:sp macro="" textlink="">
      <xdr:nvSpPr>
        <xdr:cNvPr id="887" name="楕円 886">
          <a:extLst>
            <a:ext uri="{FF2B5EF4-FFF2-40B4-BE49-F238E27FC236}">
              <a16:creationId xmlns:a16="http://schemas.microsoft.com/office/drawing/2014/main" xmlns="" id="{8D8E5A4D-0DDA-47C8-9D94-6C32E862D3BD}"/>
            </a:ext>
          </a:extLst>
        </xdr:cNvPr>
        <xdr:cNvSpPr/>
      </xdr:nvSpPr>
      <xdr:spPr>
        <a:xfrm>
          <a:off x="12303760" y="17926958"/>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104</xdr:row>
      <xdr:rowOff>143148</xdr:rowOff>
    </xdr:from>
    <xdr:to>
      <xdr:col>76</xdr:col>
      <xdr:colOff>114300</xdr:colOff>
      <xdr:row>104</xdr:row>
      <xdr:rowOff>159476</xdr:rowOff>
    </xdr:to>
    <xdr:cxnSp macro="">
      <xdr:nvCxnSpPr>
        <xdr:cNvPr id="888" name="直線コネクタ 887">
          <a:extLst>
            <a:ext uri="{FF2B5EF4-FFF2-40B4-BE49-F238E27FC236}">
              <a16:creationId xmlns:a16="http://schemas.microsoft.com/office/drawing/2014/main" xmlns="" id="{851879D8-AF14-451F-AC3F-293046BFF16C}"/>
            </a:ext>
          </a:extLst>
        </xdr:cNvPr>
        <xdr:cNvCxnSpPr/>
      </xdr:nvCxnSpPr>
      <xdr:spPr>
        <a:xfrm>
          <a:off x="12346940" y="17972043"/>
          <a:ext cx="797560" cy="20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107</xdr:row>
      <xdr:rowOff>38463</xdr:rowOff>
    </xdr:from>
    <xdr:to>
      <xdr:col>67</xdr:col>
      <xdr:colOff>101600</xdr:colOff>
      <xdr:row>107</xdr:row>
      <xdr:rowOff>140063</xdr:rowOff>
    </xdr:to>
    <xdr:sp macro="" textlink="">
      <xdr:nvSpPr>
        <xdr:cNvPr id="889" name="楕円 888">
          <a:extLst>
            <a:ext uri="{FF2B5EF4-FFF2-40B4-BE49-F238E27FC236}">
              <a16:creationId xmlns:a16="http://schemas.microsoft.com/office/drawing/2014/main" xmlns="" id="{8646B822-2A5E-408E-A18D-BA873984B764}"/>
            </a:ext>
          </a:extLst>
        </xdr:cNvPr>
        <xdr:cNvSpPr/>
      </xdr:nvSpPr>
      <xdr:spPr>
        <a:xfrm>
          <a:off x="11487150" y="18383613"/>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104</xdr:row>
      <xdr:rowOff>143148</xdr:rowOff>
    </xdr:from>
    <xdr:to>
      <xdr:col>71</xdr:col>
      <xdr:colOff>177800</xdr:colOff>
      <xdr:row>107</xdr:row>
      <xdr:rowOff>89263</xdr:rowOff>
    </xdr:to>
    <xdr:cxnSp macro="">
      <xdr:nvCxnSpPr>
        <xdr:cNvPr id="890" name="直線コネクタ 889">
          <a:extLst>
            <a:ext uri="{FF2B5EF4-FFF2-40B4-BE49-F238E27FC236}">
              <a16:creationId xmlns:a16="http://schemas.microsoft.com/office/drawing/2014/main" xmlns="" id="{B45FC626-BA61-4BF5-BBA3-9AC67C130679}"/>
            </a:ext>
          </a:extLst>
        </xdr:cNvPr>
        <xdr:cNvCxnSpPr/>
      </xdr:nvCxnSpPr>
      <xdr:spPr>
        <a:xfrm flipV="1">
          <a:off x="11541760" y="17972043"/>
          <a:ext cx="805180" cy="466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166388</xdr:rowOff>
    </xdr:from>
    <xdr:ext cx="405111" cy="259045"/>
    <xdr:sp macro="" textlink="">
      <xdr:nvSpPr>
        <xdr:cNvPr id="891" name="n_1aveValue【庁舎】&#10;有形固定資産減価償却率">
          <a:extLst>
            <a:ext uri="{FF2B5EF4-FFF2-40B4-BE49-F238E27FC236}">
              <a16:creationId xmlns:a16="http://schemas.microsoft.com/office/drawing/2014/main" xmlns="" id="{9013D7AC-5835-4974-A1CB-D12BEB099129}"/>
            </a:ext>
          </a:extLst>
        </xdr:cNvPr>
        <xdr:cNvSpPr txBox="1"/>
      </xdr:nvSpPr>
      <xdr:spPr>
        <a:xfrm>
          <a:off x="13738234" y="176580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37391</xdr:rowOff>
    </xdr:from>
    <xdr:ext cx="405111" cy="259045"/>
    <xdr:sp macro="" textlink="">
      <xdr:nvSpPr>
        <xdr:cNvPr id="892" name="n_2aveValue【庁舎】&#10;有形固定資産減価償却率">
          <a:extLst>
            <a:ext uri="{FF2B5EF4-FFF2-40B4-BE49-F238E27FC236}">
              <a16:creationId xmlns:a16="http://schemas.microsoft.com/office/drawing/2014/main" xmlns="" id="{76279C74-8031-44F2-9A34-B83890A5C272}"/>
            </a:ext>
          </a:extLst>
        </xdr:cNvPr>
        <xdr:cNvSpPr txBox="1"/>
      </xdr:nvSpPr>
      <xdr:spPr>
        <a:xfrm>
          <a:off x="12957184" y="176967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29953</xdr:rowOff>
    </xdr:from>
    <xdr:ext cx="405111" cy="259045"/>
    <xdr:sp macro="" textlink="">
      <xdr:nvSpPr>
        <xdr:cNvPr id="893" name="n_3aveValue【庁舎】&#10;有形固定資産減価償却率">
          <a:extLst>
            <a:ext uri="{FF2B5EF4-FFF2-40B4-BE49-F238E27FC236}">
              <a16:creationId xmlns:a16="http://schemas.microsoft.com/office/drawing/2014/main" xmlns="" id="{896DD0C9-75F7-4B4B-8F2E-F53BD1245370}"/>
            </a:ext>
          </a:extLst>
        </xdr:cNvPr>
        <xdr:cNvSpPr txBox="1"/>
      </xdr:nvSpPr>
      <xdr:spPr>
        <a:xfrm>
          <a:off x="12171054" y="180302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84745</xdr:rowOff>
    </xdr:from>
    <xdr:ext cx="405111" cy="259045"/>
    <xdr:sp macro="" textlink="">
      <xdr:nvSpPr>
        <xdr:cNvPr id="894" name="n_4aveValue【庁舎】&#10;有形固定資産減価償却率">
          <a:extLst>
            <a:ext uri="{FF2B5EF4-FFF2-40B4-BE49-F238E27FC236}">
              <a16:creationId xmlns:a16="http://schemas.microsoft.com/office/drawing/2014/main" xmlns="" id="{D9392AA5-E182-48AD-A304-75617D36D5DB}"/>
            </a:ext>
          </a:extLst>
        </xdr:cNvPr>
        <xdr:cNvSpPr txBox="1"/>
      </xdr:nvSpPr>
      <xdr:spPr>
        <a:xfrm>
          <a:off x="11354444" y="177460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105</xdr:row>
      <xdr:rowOff>47914</xdr:rowOff>
    </xdr:from>
    <xdr:ext cx="405111" cy="259045"/>
    <xdr:sp macro="" textlink="">
      <xdr:nvSpPr>
        <xdr:cNvPr id="895" name="n_1mainValue【庁舎】&#10;有形固定資産減価償却率">
          <a:extLst>
            <a:ext uri="{FF2B5EF4-FFF2-40B4-BE49-F238E27FC236}">
              <a16:creationId xmlns:a16="http://schemas.microsoft.com/office/drawing/2014/main" xmlns="" id="{C6E9DE77-5AC7-4F4F-AC46-41FBEF528F19}"/>
            </a:ext>
          </a:extLst>
        </xdr:cNvPr>
        <xdr:cNvSpPr txBox="1"/>
      </xdr:nvSpPr>
      <xdr:spPr>
        <a:xfrm>
          <a:off x="13738234" y="180520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29953</xdr:rowOff>
    </xdr:from>
    <xdr:ext cx="405111" cy="259045"/>
    <xdr:sp macro="" textlink="">
      <xdr:nvSpPr>
        <xdr:cNvPr id="896" name="n_2mainValue【庁舎】&#10;有形固定資産減価償却率">
          <a:extLst>
            <a:ext uri="{FF2B5EF4-FFF2-40B4-BE49-F238E27FC236}">
              <a16:creationId xmlns:a16="http://schemas.microsoft.com/office/drawing/2014/main" xmlns="" id="{4E80D227-1932-4AC9-8DCC-6B5FA1A60AA2}"/>
            </a:ext>
          </a:extLst>
        </xdr:cNvPr>
        <xdr:cNvSpPr txBox="1"/>
      </xdr:nvSpPr>
      <xdr:spPr>
        <a:xfrm>
          <a:off x="12957184" y="180302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39025</xdr:rowOff>
    </xdr:from>
    <xdr:ext cx="405111" cy="259045"/>
    <xdr:sp macro="" textlink="">
      <xdr:nvSpPr>
        <xdr:cNvPr id="897" name="n_3mainValue【庁舎】&#10;有形固定資産減価償却率">
          <a:extLst>
            <a:ext uri="{FF2B5EF4-FFF2-40B4-BE49-F238E27FC236}">
              <a16:creationId xmlns:a16="http://schemas.microsoft.com/office/drawing/2014/main" xmlns="" id="{577385B7-D1D6-4976-9844-C523B2FA3DCB}"/>
            </a:ext>
          </a:extLst>
        </xdr:cNvPr>
        <xdr:cNvSpPr txBox="1"/>
      </xdr:nvSpPr>
      <xdr:spPr>
        <a:xfrm>
          <a:off x="12171054" y="176983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107</xdr:row>
      <xdr:rowOff>131190</xdr:rowOff>
    </xdr:from>
    <xdr:ext cx="405111" cy="259045"/>
    <xdr:sp macro="" textlink="">
      <xdr:nvSpPr>
        <xdr:cNvPr id="898" name="n_4mainValue【庁舎】&#10;有形固定資産減価償却率">
          <a:extLst>
            <a:ext uri="{FF2B5EF4-FFF2-40B4-BE49-F238E27FC236}">
              <a16:creationId xmlns:a16="http://schemas.microsoft.com/office/drawing/2014/main" xmlns="" id="{D31E652E-872B-4EE6-B3B8-9E6728F239D5}"/>
            </a:ext>
          </a:extLst>
        </xdr:cNvPr>
        <xdr:cNvSpPr txBox="1"/>
      </xdr:nvSpPr>
      <xdr:spPr>
        <a:xfrm>
          <a:off x="11354444" y="184801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99" name="正方形/長方形 898">
          <a:extLst>
            <a:ext uri="{FF2B5EF4-FFF2-40B4-BE49-F238E27FC236}">
              <a16:creationId xmlns:a16="http://schemas.microsoft.com/office/drawing/2014/main" xmlns="" id="{14821DAD-1513-4374-BED3-2CD221EF9150}"/>
            </a:ext>
          </a:extLst>
        </xdr:cNvPr>
        <xdr:cNvSpPr/>
      </xdr:nvSpPr>
      <xdr:spPr>
        <a:xfrm>
          <a:off x="16459200" y="1561719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900" name="正方形/長方形 899">
          <a:extLst>
            <a:ext uri="{FF2B5EF4-FFF2-40B4-BE49-F238E27FC236}">
              <a16:creationId xmlns:a16="http://schemas.microsoft.com/office/drawing/2014/main" xmlns="" id="{1D87A56E-8527-46F4-AA20-E55C70C91C8C}"/>
            </a:ext>
          </a:extLst>
        </xdr:cNvPr>
        <xdr:cNvSpPr/>
      </xdr:nvSpPr>
      <xdr:spPr>
        <a:xfrm>
          <a:off x="165900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901" name="正方形/長方形 900">
          <a:extLst>
            <a:ext uri="{FF2B5EF4-FFF2-40B4-BE49-F238E27FC236}">
              <a16:creationId xmlns:a16="http://schemas.microsoft.com/office/drawing/2014/main" xmlns="" id="{BF8ED5ED-A78A-485D-90BA-F703FF1CFA7D}"/>
            </a:ext>
          </a:extLst>
        </xdr:cNvPr>
        <xdr:cNvSpPr/>
      </xdr:nvSpPr>
      <xdr:spPr>
        <a:xfrm>
          <a:off x="165900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902" name="正方形/長方形 901">
          <a:extLst>
            <a:ext uri="{FF2B5EF4-FFF2-40B4-BE49-F238E27FC236}">
              <a16:creationId xmlns:a16="http://schemas.microsoft.com/office/drawing/2014/main" xmlns="" id="{6C511A10-5CCE-431E-B184-E66B23D08C96}"/>
            </a:ext>
          </a:extLst>
        </xdr:cNvPr>
        <xdr:cNvSpPr/>
      </xdr:nvSpPr>
      <xdr:spPr>
        <a:xfrm>
          <a:off x="174879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903" name="正方形/長方形 902">
          <a:extLst>
            <a:ext uri="{FF2B5EF4-FFF2-40B4-BE49-F238E27FC236}">
              <a16:creationId xmlns:a16="http://schemas.microsoft.com/office/drawing/2014/main" xmlns="" id="{AAC41A8C-9E3E-4577-9398-E0639FBA2121}"/>
            </a:ext>
          </a:extLst>
        </xdr:cNvPr>
        <xdr:cNvSpPr/>
      </xdr:nvSpPr>
      <xdr:spPr>
        <a:xfrm>
          <a:off x="174879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904" name="正方形/長方形 903">
          <a:extLst>
            <a:ext uri="{FF2B5EF4-FFF2-40B4-BE49-F238E27FC236}">
              <a16:creationId xmlns:a16="http://schemas.microsoft.com/office/drawing/2014/main" xmlns="" id="{0F9D127B-66D4-48B9-8B41-134C8C821D2E}"/>
            </a:ext>
          </a:extLst>
        </xdr:cNvPr>
        <xdr:cNvSpPr/>
      </xdr:nvSpPr>
      <xdr:spPr>
        <a:xfrm>
          <a:off x="185166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徳島県平均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905" name="正方形/長方形 904">
          <a:extLst>
            <a:ext uri="{FF2B5EF4-FFF2-40B4-BE49-F238E27FC236}">
              <a16:creationId xmlns:a16="http://schemas.microsoft.com/office/drawing/2014/main" xmlns="" id="{9E96E8DF-C034-48B2-8183-4230DDC37294}"/>
            </a:ext>
          </a:extLst>
        </xdr:cNvPr>
        <xdr:cNvSpPr/>
      </xdr:nvSpPr>
      <xdr:spPr>
        <a:xfrm>
          <a:off x="185166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906" name="正方形/長方形 905">
          <a:extLst>
            <a:ext uri="{FF2B5EF4-FFF2-40B4-BE49-F238E27FC236}">
              <a16:creationId xmlns:a16="http://schemas.microsoft.com/office/drawing/2014/main" xmlns="" id="{319FD7BA-BB0F-40A2-9C54-9E9A8A1FB42B}"/>
            </a:ext>
          </a:extLst>
        </xdr:cNvPr>
        <xdr:cNvSpPr/>
      </xdr:nvSpPr>
      <xdr:spPr>
        <a:xfrm>
          <a:off x="16459200" y="1676019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907" name="テキスト ボックス 906">
          <a:extLst>
            <a:ext uri="{FF2B5EF4-FFF2-40B4-BE49-F238E27FC236}">
              <a16:creationId xmlns:a16="http://schemas.microsoft.com/office/drawing/2014/main" xmlns="" id="{C54C4732-CEAA-4B88-835B-002048B93AE9}"/>
            </a:ext>
          </a:extLst>
        </xdr:cNvPr>
        <xdr:cNvSpPr txBox="1"/>
      </xdr:nvSpPr>
      <xdr:spPr>
        <a:xfrm>
          <a:off x="1644015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908" name="直線コネクタ 907">
          <a:extLst>
            <a:ext uri="{FF2B5EF4-FFF2-40B4-BE49-F238E27FC236}">
              <a16:creationId xmlns:a16="http://schemas.microsoft.com/office/drawing/2014/main" xmlns="" id="{24882319-B46F-4EB7-8EA0-59437BE63B38}"/>
            </a:ext>
          </a:extLst>
        </xdr:cNvPr>
        <xdr:cNvCxnSpPr/>
      </xdr:nvCxnSpPr>
      <xdr:spPr>
        <a:xfrm>
          <a:off x="16459200" y="19046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909" name="直線コネクタ 908">
          <a:extLst>
            <a:ext uri="{FF2B5EF4-FFF2-40B4-BE49-F238E27FC236}">
              <a16:creationId xmlns:a16="http://schemas.microsoft.com/office/drawing/2014/main" xmlns="" id="{954C5C3E-4CC1-41A1-A56F-8F766BC3AD51}"/>
            </a:ext>
          </a:extLst>
        </xdr:cNvPr>
        <xdr:cNvCxnSpPr/>
      </xdr:nvCxnSpPr>
      <xdr:spPr>
        <a:xfrm>
          <a:off x="16459200" y="187234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910" name="テキスト ボックス 909">
          <a:extLst>
            <a:ext uri="{FF2B5EF4-FFF2-40B4-BE49-F238E27FC236}">
              <a16:creationId xmlns:a16="http://schemas.microsoft.com/office/drawing/2014/main" xmlns="" id="{AB1D304C-A343-4862-AE38-6775C3FEDE80}"/>
            </a:ext>
          </a:extLst>
        </xdr:cNvPr>
        <xdr:cNvSpPr txBox="1"/>
      </xdr:nvSpPr>
      <xdr:spPr>
        <a:xfrm>
          <a:off x="16047266" y="1857739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911" name="直線コネクタ 910">
          <a:extLst>
            <a:ext uri="{FF2B5EF4-FFF2-40B4-BE49-F238E27FC236}">
              <a16:creationId xmlns:a16="http://schemas.microsoft.com/office/drawing/2014/main" xmlns="" id="{25F34171-B024-448E-AF68-25CA2B617DCA}"/>
            </a:ext>
          </a:extLst>
        </xdr:cNvPr>
        <xdr:cNvCxnSpPr/>
      </xdr:nvCxnSpPr>
      <xdr:spPr>
        <a:xfrm>
          <a:off x="16459200" y="1840066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912" name="テキスト ボックス 911">
          <a:extLst>
            <a:ext uri="{FF2B5EF4-FFF2-40B4-BE49-F238E27FC236}">
              <a16:creationId xmlns:a16="http://schemas.microsoft.com/office/drawing/2014/main" xmlns="" id="{B07EB920-026A-4AA5-AC8C-D243C1A067F2}"/>
            </a:ext>
          </a:extLst>
        </xdr:cNvPr>
        <xdr:cNvSpPr txBox="1"/>
      </xdr:nvSpPr>
      <xdr:spPr>
        <a:xfrm>
          <a:off x="16047266" y="1825653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913" name="直線コネクタ 912">
          <a:extLst>
            <a:ext uri="{FF2B5EF4-FFF2-40B4-BE49-F238E27FC236}">
              <a16:creationId xmlns:a16="http://schemas.microsoft.com/office/drawing/2014/main" xmlns="" id="{33C5F155-B1FB-4342-84FD-0E514BC5D727}"/>
            </a:ext>
          </a:extLst>
        </xdr:cNvPr>
        <xdr:cNvCxnSpPr/>
      </xdr:nvCxnSpPr>
      <xdr:spPr>
        <a:xfrm>
          <a:off x="16459200" y="1806838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914" name="テキスト ボックス 913">
          <a:extLst>
            <a:ext uri="{FF2B5EF4-FFF2-40B4-BE49-F238E27FC236}">
              <a16:creationId xmlns:a16="http://schemas.microsoft.com/office/drawing/2014/main" xmlns="" id="{8722DC5A-6020-4BCF-AFF3-2FB3B7501A3D}"/>
            </a:ext>
          </a:extLst>
        </xdr:cNvPr>
        <xdr:cNvSpPr txBox="1"/>
      </xdr:nvSpPr>
      <xdr:spPr>
        <a:xfrm>
          <a:off x="16047266" y="1792425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915" name="直線コネクタ 914">
          <a:extLst>
            <a:ext uri="{FF2B5EF4-FFF2-40B4-BE49-F238E27FC236}">
              <a16:creationId xmlns:a16="http://schemas.microsoft.com/office/drawing/2014/main" xmlns="" id="{3A8B884B-ABCE-47EA-BC4F-E092E207C1E8}"/>
            </a:ext>
          </a:extLst>
        </xdr:cNvPr>
        <xdr:cNvCxnSpPr/>
      </xdr:nvCxnSpPr>
      <xdr:spPr>
        <a:xfrm>
          <a:off x="16459200" y="1774561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916" name="テキスト ボックス 915">
          <a:extLst>
            <a:ext uri="{FF2B5EF4-FFF2-40B4-BE49-F238E27FC236}">
              <a16:creationId xmlns:a16="http://schemas.microsoft.com/office/drawing/2014/main" xmlns="" id="{0704683E-03B5-49C5-BF08-D1FB199DE090}"/>
            </a:ext>
          </a:extLst>
        </xdr:cNvPr>
        <xdr:cNvSpPr txBox="1"/>
      </xdr:nvSpPr>
      <xdr:spPr>
        <a:xfrm>
          <a:off x="16047266"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917" name="直線コネクタ 916">
          <a:extLst>
            <a:ext uri="{FF2B5EF4-FFF2-40B4-BE49-F238E27FC236}">
              <a16:creationId xmlns:a16="http://schemas.microsoft.com/office/drawing/2014/main" xmlns="" id="{FE0DD5F8-FBF9-41C4-82E1-0B8CF3C12E23}"/>
            </a:ext>
          </a:extLst>
        </xdr:cNvPr>
        <xdr:cNvCxnSpPr/>
      </xdr:nvCxnSpPr>
      <xdr:spPr>
        <a:xfrm>
          <a:off x="16459200" y="1741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918" name="テキスト ボックス 917">
          <a:extLst>
            <a:ext uri="{FF2B5EF4-FFF2-40B4-BE49-F238E27FC236}">
              <a16:creationId xmlns:a16="http://schemas.microsoft.com/office/drawing/2014/main" xmlns="" id="{B306A564-3F81-4B68-8879-943E43338A2B}"/>
            </a:ext>
          </a:extLst>
        </xdr:cNvPr>
        <xdr:cNvSpPr txBox="1"/>
      </xdr:nvSpPr>
      <xdr:spPr>
        <a:xfrm>
          <a:off x="16047266" y="1727873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919" name="直線コネクタ 918">
          <a:extLst>
            <a:ext uri="{FF2B5EF4-FFF2-40B4-BE49-F238E27FC236}">
              <a16:creationId xmlns:a16="http://schemas.microsoft.com/office/drawing/2014/main" xmlns="" id="{2EC97017-C586-4B93-B060-DCBCDF839750}"/>
            </a:ext>
          </a:extLst>
        </xdr:cNvPr>
        <xdr:cNvCxnSpPr/>
      </xdr:nvCxnSpPr>
      <xdr:spPr>
        <a:xfrm>
          <a:off x="16459200" y="170905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920" name="テキスト ボックス 919">
          <a:extLst>
            <a:ext uri="{FF2B5EF4-FFF2-40B4-BE49-F238E27FC236}">
              <a16:creationId xmlns:a16="http://schemas.microsoft.com/office/drawing/2014/main" xmlns="" id="{EB99DDEA-9E1B-400F-8022-6B63737B753B}"/>
            </a:ext>
          </a:extLst>
        </xdr:cNvPr>
        <xdr:cNvSpPr txBox="1"/>
      </xdr:nvSpPr>
      <xdr:spPr>
        <a:xfrm>
          <a:off x="16047266" y="1694644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921" name="直線コネクタ 920">
          <a:extLst>
            <a:ext uri="{FF2B5EF4-FFF2-40B4-BE49-F238E27FC236}">
              <a16:creationId xmlns:a16="http://schemas.microsoft.com/office/drawing/2014/main" xmlns="" id="{AB6265BB-E187-4ACC-8CCE-CC80920B95C8}"/>
            </a:ext>
          </a:extLst>
        </xdr:cNvPr>
        <xdr:cNvCxnSpPr/>
      </xdr:nvCxnSpPr>
      <xdr:spPr>
        <a:xfrm>
          <a:off x="16459200" y="1676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922" name="テキスト ボックス 921">
          <a:extLst>
            <a:ext uri="{FF2B5EF4-FFF2-40B4-BE49-F238E27FC236}">
              <a16:creationId xmlns:a16="http://schemas.microsoft.com/office/drawing/2014/main" xmlns="" id="{75764F97-CFE0-422F-815C-E923E9F7FD0B}"/>
            </a:ext>
          </a:extLst>
        </xdr:cNvPr>
        <xdr:cNvSpPr txBox="1"/>
      </xdr:nvSpPr>
      <xdr:spPr>
        <a:xfrm>
          <a:off x="16047266" y="1662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923" name="【庁舎】&#10;一人当たり面積グラフ枠">
          <a:extLst>
            <a:ext uri="{FF2B5EF4-FFF2-40B4-BE49-F238E27FC236}">
              <a16:creationId xmlns:a16="http://schemas.microsoft.com/office/drawing/2014/main" xmlns="" id="{4D6592D7-D319-41B2-A542-0CAFA5EFC667}"/>
            </a:ext>
          </a:extLst>
        </xdr:cNvPr>
        <xdr:cNvSpPr/>
      </xdr:nvSpPr>
      <xdr:spPr>
        <a:xfrm>
          <a:off x="16459200" y="1676019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19050</xdr:rowOff>
    </xdr:from>
    <xdr:to>
      <xdr:col>116</xdr:col>
      <xdr:colOff>62864</xdr:colOff>
      <xdr:row>108</xdr:row>
      <xdr:rowOff>76200</xdr:rowOff>
    </xdr:to>
    <xdr:cxnSp macro="">
      <xdr:nvCxnSpPr>
        <xdr:cNvPr id="924" name="直線コネクタ 923">
          <a:extLst>
            <a:ext uri="{FF2B5EF4-FFF2-40B4-BE49-F238E27FC236}">
              <a16:creationId xmlns:a16="http://schemas.microsoft.com/office/drawing/2014/main" xmlns="" id="{DD2FF774-72D6-4AD0-BB8E-4F28C44FBF66}"/>
            </a:ext>
          </a:extLst>
        </xdr:cNvPr>
        <xdr:cNvCxnSpPr/>
      </xdr:nvCxnSpPr>
      <xdr:spPr>
        <a:xfrm flipV="1">
          <a:off x="19947254" y="16988790"/>
          <a:ext cx="0" cy="16040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80027</xdr:rowOff>
    </xdr:from>
    <xdr:ext cx="469744" cy="259045"/>
    <xdr:sp macro="" textlink="">
      <xdr:nvSpPr>
        <xdr:cNvPr id="925" name="【庁舎】&#10;一人当たり面積最小値テキスト">
          <a:extLst>
            <a:ext uri="{FF2B5EF4-FFF2-40B4-BE49-F238E27FC236}">
              <a16:creationId xmlns:a16="http://schemas.microsoft.com/office/drawing/2014/main" xmlns="" id="{07376379-634F-4B77-A4F8-C29C4483DAD5}"/>
            </a:ext>
          </a:extLst>
        </xdr:cNvPr>
        <xdr:cNvSpPr txBox="1"/>
      </xdr:nvSpPr>
      <xdr:spPr>
        <a:xfrm>
          <a:off x="19985990" y="185985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76200</xdr:rowOff>
    </xdr:from>
    <xdr:to>
      <xdr:col>116</xdr:col>
      <xdr:colOff>152400</xdr:colOff>
      <xdr:row>108</xdr:row>
      <xdr:rowOff>76200</xdr:rowOff>
    </xdr:to>
    <xdr:cxnSp macro="">
      <xdr:nvCxnSpPr>
        <xdr:cNvPr id="926" name="直線コネクタ 925">
          <a:extLst>
            <a:ext uri="{FF2B5EF4-FFF2-40B4-BE49-F238E27FC236}">
              <a16:creationId xmlns:a16="http://schemas.microsoft.com/office/drawing/2014/main" xmlns="" id="{78D70A0C-0EAE-4861-912D-348834C45CC9}"/>
            </a:ext>
          </a:extLst>
        </xdr:cNvPr>
        <xdr:cNvCxnSpPr/>
      </xdr:nvCxnSpPr>
      <xdr:spPr>
        <a:xfrm>
          <a:off x="19885660" y="1859280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97</xdr:row>
      <xdr:rowOff>137177</xdr:rowOff>
    </xdr:from>
    <xdr:ext cx="469744" cy="259045"/>
    <xdr:sp macro="" textlink="">
      <xdr:nvSpPr>
        <xdr:cNvPr id="927" name="【庁舎】&#10;一人当たり面積最大値テキスト">
          <a:extLst>
            <a:ext uri="{FF2B5EF4-FFF2-40B4-BE49-F238E27FC236}">
              <a16:creationId xmlns:a16="http://schemas.microsoft.com/office/drawing/2014/main" xmlns="" id="{11F47E3A-7294-4E6D-85CE-149BE69A7892}"/>
            </a:ext>
          </a:extLst>
        </xdr:cNvPr>
        <xdr:cNvSpPr txBox="1"/>
      </xdr:nvSpPr>
      <xdr:spPr>
        <a:xfrm>
          <a:off x="19985990" y="167640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19050</xdr:rowOff>
    </xdr:from>
    <xdr:to>
      <xdr:col>116</xdr:col>
      <xdr:colOff>152400</xdr:colOff>
      <xdr:row>99</xdr:row>
      <xdr:rowOff>19050</xdr:rowOff>
    </xdr:to>
    <xdr:cxnSp macro="">
      <xdr:nvCxnSpPr>
        <xdr:cNvPr id="928" name="直線コネクタ 927">
          <a:extLst>
            <a:ext uri="{FF2B5EF4-FFF2-40B4-BE49-F238E27FC236}">
              <a16:creationId xmlns:a16="http://schemas.microsoft.com/office/drawing/2014/main" xmlns="" id="{5FF089E0-29DD-4044-803B-357CDF841565}"/>
            </a:ext>
          </a:extLst>
        </xdr:cNvPr>
        <xdr:cNvCxnSpPr/>
      </xdr:nvCxnSpPr>
      <xdr:spPr>
        <a:xfrm>
          <a:off x="19885660" y="1698879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104</xdr:row>
      <xdr:rowOff>84200</xdr:rowOff>
    </xdr:from>
    <xdr:ext cx="469744" cy="259045"/>
    <xdr:sp macro="" textlink="">
      <xdr:nvSpPr>
        <xdr:cNvPr id="929" name="【庁舎】&#10;一人当たり面積平均値テキスト">
          <a:extLst>
            <a:ext uri="{FF2B5EF4-FFF2-40B4-BE49-F238E27FC236}">
              <a16:creationId xmlns:a16="http://schemas.microsoft.com/office/drawing/2014/main" xmlns="" id="{EB68FA8D-A0CD-4A3D-93EF-6C7265EA07A2}"/>
            </a:ext>
          </a:extLst>
        </xdr:cNvPr>
        <xdr:cNvSpPr txBox="1"/>
      </xdr:nvSpPr>
      <xdr:spPr>
        <a:xfrm>
          <a:off x="19985990" y="1791690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61323</xdr:rowOff>
    </xdr:from>
    <xdr:to>
      <xdr:col>116</xdr:col>
      <xdr:colOff>114300</xdr:colOff>
      <xdr:row>105</xdr:row>
      <xdr:rowOff>162923</xdr:rowOff>
    </xdr:to>
    <xdr:sp macro="" textlink="">
      <xdr:nvSpPr>
        <xdr:cNvPr id="930" name="フローチャート: 判断 929">
          <a:extLst>
            <a:ext uri="{FF2B5EF4-FFF2-40B4-BE49-F238E27FC236}">
              <a16:creationId xmlns:a16="http://schemas.microsoft.com/office/drawing/2014/main" xmlns="" id="{06A4D117-0BFB-466D-8F48-92F406AE2E05}"/>
            </a:ext>
          </a:extLst>
        </xdr:cNvPr>
        <xdr:cNvSpPr/>
      </xdr:nvSpPr>
      <xdr:spPr>
        <a:xfrm>
          <a:off x="19904710" y="18059763"/>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53158</xdr:rowOff>
    </xdr:from>
    <xdr:to>
      <xdr:col>112</xdr:col>
      <xdr:colOff>38100</xdr:colOff>
      <xdr:row>105</xdr:row>
      <xdr:rowOff>154758</xdr:rowOff>
    </xdr:to>
    <xdr:sp macro="" textlink="">
      <xdr:nvSpPr>
        <xdr:cNvPr id="931" name="フローチャート: 判断 930">
          <a:extLst>
            <a:ext uri="{FF2B5EF4-FFF2-40B4-BE49-F238E27FC236}">
              <a16:creationId xmlns:a16="http://schemas.microsoft.com/office/drawing/2014/main" xmlns="" id="{6D198EA5-9AD5-4C76-B166-D217A27DBD94}"/>
            </a:ext>
          </a:extLst>
        </xdr:cNvPr>
        <xdr:cNvSpPr/>
      </xdr:nvSpPr>
      <xdr:spPr>
        <a:xfrm>
          <a:off x="19161760" y="18059218"/>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80918</xdr:rowOff>
    </xdr:from>
    <xdr:to>
      <xdr:col>107</xdr:col>
      <xdr:colOff>101600</xdr:colOff>
      <xdr:row>106</xdr:row>
      <xdr:rowOff>11068</xdr:rowOff>
    </xdr:to>
    <xdr:sp macro="" textlink="">
      <xdr:nvSpPr>
        <xdr:cNvPr id="932" name="フローチャート: 判断 931">
          <a:extLst>
            <a:ext uri="{FF2B5EF4-FFF2-40B4-BE49-F238E27FC236}">
              <a16:creationId xmlns:a16="http://schemas.microsoft.com/office/drawing/2014/main" xmlns="" id="{0202B1D2-0149-42DE-93B4-41C8B1D5FA1B}"/>
            </a:ext>
          </a:extLst>
        </xdr:cNvPr>
        <xdr:cNvSpPr/>
      </xdr:nvSpPr>
      <xdr:spPr>
        <a:xfrm>
          <a:off x="18345150" y="18085073"/>
          <a:ext cx="9779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90714</xdr:rowOff>
    </xdr:from>
    <xdr:to>
      <xdr:col>102</xdr:col>
      <xdr:colOff>165100</xdr:colOff>
      <xdr:row>106</xdr:row>
      <xdr:rowOff>20864</xdr:rowOff>
    </xdr:to>
    <xdr:sp macro="" textlink="">
      <xdr:nvSpPr>
        <xdr:cNvPr id="933" name="フローチャート: 判断 932">
          <a:extLst>
            <a:ext uri="{FF2B5EF4-FFF2-40B4-BE49-F238E27FC236}">
              <a16:creationId xmlns:a16="http://schemas.microsoft.com/office/drawing/2014/main" xmlns="" id="{A529A548-4FCA-4BA1-8246-F12D38B0C00C}"/>
            </a:ext>
          </a:extLst>
        </xdr:cNvPr>
        <xdr:cNvSpPr/>
      </xdr:nvSpPr>
      <xdr:spPr>
        <a:xfrm>
          <a:off x="17547590" y="18096774"/>
          <a:ext cx="10922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128270</xdr:rowOff>
    </xdr:from>
    <xdr:to>
      <xdr:col>98</xdr:col>
      <xdr:colOff>38100</xdr:colOff>
      <xdr:row>106</xdr:row>
      <xdr:rowOff>58420</xdr:rowOff>
    </xdr:to>
    <xdr:sp macro="" textlink="">
      <xdr:nvSpPr>
        <xdr:cNvPr id="934" name="フローチャート: 判断 933">
          <a:extLst>
            <a:ext uri="{FF2B5EF4-FFF2-40B4-BE49-F238E27FC236}">
              <a16:creationId xmlns:a16="http://schemas.microsoft.com/office/drawing/2014/main" xmlns="" id="{5B7341D6-AE98-41F2-A232-2E4FC84F9A29}"/>
            </a:ext>
          </a:extLst>
        </xdr:cNvPr>
        <xdr:cNvSpPr/>
      </xdr:nvSpPr>
      <xdr:spPr>
        <a:xfrm>
          <a:off x="16761460" y="18134330"/>
          <a:ext cx="7874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935" name="テキスト ボックス 934">
          <a:extLst>
            <a:ext uri="{FF2B5EF4-FFF2-40B4-BE49-F238E27FC236}">
              <a16:creationId xmlns:a16="http://schemas.microsoft.com/office/drawing/2014/main" xmlns="" id="{5C635C69-43F8-492A-B04C-A0F562D756E1}"/>
            </a:ext>
          </a:extLst>
        </xdr:cNvPr>
        <xdr:cNvSpPr txBox="1"/>
      </xdr:nvSpPr>
      <xdr:spPr>
        <a:xfrm>
          <a:off x="1977644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936" name="テキスト ボックス 935">
          <a:extLst>
            <a:ext uri="{FF2B5EF4-FFF2-40B4-BE49-F238E27FC236}">
              <a16:creationId xmlns:a16="http://schemas.microsoft.com/office/drawing/2014/main" xmlns="" id="{97DE5560-6296-4C52-B814-82B369372FE4}"/>
            </a:ext>
          </a:extLst>
        </xdr:cNvPr>
        <xdr:cNvSpPr txBox="1"/>
      </xdr:nvSpPr>
      <xdr:spPr>
        <a:xfrm>
          <a:off x="190334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937" name="テキスト ボックス 936">
          <a:extLst>
            <a:ext uri="{FF2B5EF4-FFF2-40B4-BE49-F238E27FC236}">
              <a16:creationId xmlns:a16="http://schemas.microsoft.com/office/drawing/2014/main" xmlns="" id="{BF02E10E-EAA9-4B2A-9C31-783709D2C345}"/>
            </a:ext>
          </a:extLst>
        </xdr:cNvPr>
        <xdr:cNvSpPr txBox="1"/>
      </xdr:nvSpPr>
      <xdr:spPr>
        <a:xfrm>
          <a:off x="182283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938" name="テキスト ボックス 937">
          <a:extLst>
            <a:ext uri="{FF2B5EF4-FFF2-40B4-BE49-F238E27FC236}">
              <a16:creationId xmlns:a16="http://schemas.microsoft.com/office/drawing/2014/main" xmlns="" id="{25F30D31-DF6E-48CA-807F-2786E60A5786}"/>
            </a:ext>
          </a:extLst>
        </xdr:cNvPr>
        <xdr:cNvSpPr txBox="1"/>
      </xdr:nvSpPr>
      <xdr:spPr>
        <a:xfrm>
          <a:off x="174307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939" name="テキスト ボックス 938">
          <a:extLst>
            <a:ext uri="{FF2B5EF4-FFF2-40B4-BE49-F238E27FC236}">
              <a16:creationId xmlns:a16="http://schemas.microsoft.com/office/drawing/2014/main" xmlns="" id="{9C61FF90-6E6F-41BC-AE24-47F315B59E0B}"/>
            </a:ext>
          </a:extLst>
        </xdr:cNvPr>
        <xdr:cNvSpPr txBox="1"/>
      </xdr:nvSpPr>
      <xdr:spPr>
        <a:xfrm>
          <a:off x="166331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87449</xdr:rowOff>
    </xdr:from>
    <xdr:to>
      <xdr:col>116</xdr:col>
      <xdr:colOff>114300</xdr:colOff>
      <xdr:row>107</xdr:row>
      <xdr:rowOff>17599</xdr:rowOff>
    </xdr:to>
    <xdr:sp macro="" textlink="">
      <xdr:nvSpPr>
        <xdr:cNvPr id="940" name="楕円 939">
          <a:extLst>
            <a:ext uri="{FF2B5EF4-FFF2-40B4-BE49-F238E27FC236}">
              <a16:creationId xmlns:a16="http://schemas.microsoft.com/office/drawing/2014/main" xmlns="" id="{9C48A803-B9B0-4DD1-87EF-04F4D761DB54}"/>
            </a:ext>
          </a:extLst>
        </xdr:cNvPr>
        <xdr:cNvSpPr/>
      </xdr:nvSpPr>
      <xdr:spPr>
        <a:xfrm>
          <a:off x="19904710" y="18263054"/>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65876</xdr:rowOff>
    </xdr:from>
    <xdr:ext cx="469744" cy="259045"/>
    <xdr:sp macro="" textlink="">
      <xdr:nvSpPr>
        <xdr:cNvPr id="941" name="【庁舎】&#10;一人当たり面積該当値テキスト">
          <a:extLst>
            <a:ext uri="{FF2B5EF4-FFF2-40B4-BE49-F238E27FC236}">
              <a16:creationId xmlns:a16="http://schemas.microsoft.com/office/drawing/2014/main" xmlns="" id="{7585CC7C-9499-4E66-B607-13A6446AFBA9}"/>
            </a:ext>
          </a:extLst>
        </xdr:cNvPr>
        <xdr:cNvSpPr txBox="1"/>
      </xdr:nvSpPr>
      <xdr:spPr>
        <a:xfrm>
          <a:off x="19985990" y="182376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121738</xdr:rowOff>
    </xdr:from>
    <xdr:to>
      <xdr:col>112</xdr:col>
      <xdr:colOff>38100</xdr:colOff>
      <xdr:row>107</xdr:row>
      <xdr:rowOff>51888</xdr:rowOff>
    </xdr:to>
    <xdr:sp macro="" textlink="">
      <xdr:nvSpPr>
        <xdr:cNvPr id="942" name="楕円 941">
          <a:extLst>
            <a:ext uri="{FF2B5EF4-FFF2-40B4-BE49-F238E27FC236}">
              <a16:creationId xmlns:a16="http://schemas.microsoft.com/office/drawing/2014/main" xmlns="" id="{1F4A24A5-41FD-4B7A-A76E-A4166381EA05}"/>
            </a:ext>
          </a:extLst>
        </xdr:cNvPr>
        <xdr:cNvSpPr/>
      </xdr:nvSpPr>
      <xdr:spPr>
        <a:xfrm>
          <a:off x="19161760" y="18297343"/>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138249</xdr:rowOff>
    </xdr:from>
    <xdr:to>
      <xdr:col>116</xdr:col>
      <xdr:colOff>63500</xdr:colOff>
      <xdr:row>107</xdr:row>
      <xdr:rowOff>1088</xdr:rowOff>
    </xdr:to>
    <xdr:cxnSp macro="">
      <xdr:nvCxnSpPr>
        <xdr:cNvPr id="943" name="直線コネクタ 942">
          <a:extLst>
            <a:ext uri="{FF2B5EF4-FFF2-40B4-BE49-F238E27FC236}">
              <a16:creationId xmlns:a16="http://schemas.microsoft.com/office/drawing/2014/main" xmlns="" id="{6FE6830C-3E76-463E-A024-FCEE89F1D046}"/>
            </a:ext>
          </a:extLst>
        </xdr:cNvPr>
        <xdr:cNvCxnSpPr/>
      </xdr:nvCxnSpPr>
      <xdr:spPr>
        <a:xfrm flipV="1">
          <a:off x="19204940" y="18308139"/>
          <a:ext cx="742950" cy="38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106</xdr:row>
      <xdr:rowOff>126637</xdr:rowOff>
    </xdr:from>
    <xdr:to>
      <xdr:col>107</xdr:col>
      <xdr:colOff>101600</xdr:colOff>
      <xdr:row>107</xdr:row>
      <xdr:rowOff>56787</xdr:rowOff>
    </xdr:to>
    <xdr:sp macro="" textlink="">
      <xdr:nvSpPr>
        <xdr:cNvPr id="944" name="楕円 943">
          <a:extLst>
            <a:ext uri="{FF2B5EF4-FFF2-40B4-BE49-F238E27FC236}">
              <a16:creationId xmlns:a16="http://schemas.microsoft.com/office/drawing/2014/main" xmlns="" id="{36B5F789-537C-4099-B3D1-0012645ADFAA}"/>
            </a:ext>
          </a:extLst>
        </xdr:cNvPr>
        <xdr:cNvSpPr/>
      </xdr:nvSpPr>
      <xdr:spPr>
        <a:xfrm>
          <a:off x="18345150" y="18304147"/>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1088</xdr:rowOff>
    </xdr:from>
    <xdr:to>
      <xdr:col>111</xdr:col>
      <xdr:colOff>177800</xdr:colOff>
      <xdr:row>107</xdr:row>
      <xdr:rowOff>5987</xdr:rowOff>
    </xdr:to>
    <xdr:cxnSp macro="">
      <xdr:nvCxnSpPr>
        <xdr:cNvPr id="945" name="直線コネクタ 944">
          <a:extLst>
            <a:ext uri="{FF2B5EF4-FFF2-40B4-BE49-F238E27FC236}">
              <a16:creationId xmlns:a16="http://schemas.microsoft.com/office/drawing/2014/main" xmlns="" id="{D27BA7CC-3ADC-430F-8972-CB7F67665B8E}"/>
            </a:ext>
          </a:extLst>
        </xdr:cNvPr>
        <xdr:cNvCxnSpPr/>
      </xdr:nvCxnSpPr>
      <xdr:spPr>
        <a:xfrm flipV="1">
          <a:off x="18399760" y="18346238"/>
          <a:ext cx="805180" cy="6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131536</xdr:rowOff>
    </xdr:from>
    <xdr:to>
      <xdr:col>102</xdr:col>
      <xdr:colOff>165100</xdr:colOff>
      <xdr:row>107</xdr:row>
      <xdr:rowOff>61686</xdr:rowOff>
    </xdr:to>
    <xdr:sp macro="" textlink="">
      <xdr:nvSpPr>
        <xdr:cNvPr id="946" name="楕円 945">
          <a:extLst>
            <a:ext uri="{FF2B5EF4-FFF2-40B4-BE49-F238E27FC236}">
              <a16:creationId xmlns:a16="http://schemas.microsoft.com/office/drawing/2014/main" xmlns="" id="{85B286E5-8D5F-4277-B4F5-ABE9F6A5ED3B}"/>
            </a:ext>
          </a:extLst>
        </xdr:cNvPr>
        <xdr:cNvSpPr/>
      </xdr:nvSpPr>
      <xdr:spPr>
        <a:xfrm>
          <a:off x="17547590" y="18309046"/>
          <a:ext cx="10922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107</xdr:row>
      <xdr:rowOff>5987</xdr:rowOff>
    </xdr:from>
    <xdr:to>
      <xdr:col>107</xdr:col>
      <xdr:colOff>50800</xdr:colOff>
      <xdr:row>107</xdr:row>
      <xdr:rowOff>10886</xdr:rowOff>
    </xdr:to>
    <xdr:cxnSp macro="">
      <xdr:nvCxnSpPr>
        <xdr:cNvPr id="947" name="直線コネクタ 946">
          <a:extLst>
            <a:ext uri="{FF2B5EF4-FFF2-40B4-BE49-F238E27FC236}">
              <a16:creationId xmlns:a16="http://schemas.microsoft.com/office/drawing/2014/main" xmlns="" id="{AA847397-DAF5-4169-A8A5-BF57AB054325}"/>
            </a:ext>
          </a:extLst>
        </xdr:cNvPr>
        <xdr:cNvCxnSpPr/>
      </xdr:nvCxnSpPr>
      <xdr:spPr>
        <a:xfrm flipV="1">
          <a:off x="17602200" y="18353042"/>
          <a:ext cx="797560" cy="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106</xdr:row>
      <xdr:rowOff>138068</xdr:rowOff>
    </xdr:from>
    <xdr:to>
      <xdr:col>98</xdr:col>
      <xdr:colOff>38100</xdr:colOff>
      <xdr:row>107</xdr:row>
      <xdr:rowOff>68218</xdr:rowOff>
    </xdr:to>
    <xdr:sp macro="" textlink="">
      <xdr:nvSpPr>
        <xdr:cNvPr id="948" name="楕円 947">
          <a:extLst>
            <a:ext uri="{FF2B5EF4-FFF2-40B4-BE49-F238E27FC236}">
              <a16:creationId xmlns:a16="http://schemas.microsoft.com/office/drawing/2014/main" xmlns="" id="{C11DA987-5450-4166-81BA-4B8F3C9FCCA0}"/>
            </a:ext>
          </a:extLst>
        </xdr:cNvPr>
        <xdr:cNvSpPr/>
      </xdr:nvSpPr>
      <xdr:spPr>
        <a:xfrm>
          <a:off x="16761460" y="18307958"/>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107</xdr:row>
      <xdr:rowOff>10886</xdr:rowOff>
    </xdr:from>
    <xdr:to>
      <xdr:col>102</xdr:col>
      <xdr:colOff>114300</xdr:colOff>
      <xdr:row>107</xdr:row>
      <xdr:rowOff>17418</xdr:rowOff>
    </xdr:to>
    <xdr:cxnSp macro="">
      <xdr:nvCxnSpPr>
        <xdr:cNvPr id="949" name="直線コネクタ 948">
          <a:extLst>
            <a:ext uri="{FF2B5EF4-FFF2-40B4-BE49-F238E27FC236}">
              <a16:creationId xmlns:a16="http://schemas.microsoft.com/office/drawing/2014/main" xmlns="" id="{B8FBBD82-7C97-4464-8ECD-E3B6DE0F6035}"/>
            </a:ext>
          </a:extLst>
        </xdr:cNvPr>
        <xdr:cNvCxnSpPr/>
      </xdr:nvCxnSpPr>
      <xdr:spPr>
        <a:xfrm flipV="1">
          <a:off x="16804640" y="18357941"/>
          <a:ext cx="797560" cy="8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103</xdr:row>
      <xdr:rowOff>171285</xdr:rowOff>
    </xdr:from>
    <xdr:ext cx="469744" cy="259045"/>
    <xdr:sp macro="" textlink="">
      <xdr:nvSpPr>
        <xdr:cNvPr id="950" name="n_1aveValue【庁舎】&#10;一人当たり面積">
          <a:extLst>
            <a:ext uri="{FF2B5EF4-FFF2-40B4-BE49-F238E27FC236}">
              <a16:creationId xmlns:a16="http://schemas.microsoft.com/office/drawing/2014/main" xmlns="" id="{E3C3B464-A393-4824-A73C-566A0AF9AC45}"/>
            </a:ext>
          </a:extLst>
        </xdr:cNvPr>
        <xdr:cNvSpPr txBox="1"/>
      </xdr:nvSpPr>
      <xdr:spPr>
        <a:xfrm>
          <a:off x="18982132" y="17834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27595</xdr:rowOff>
    </xdr:from>
    <xdr:ext cx="469744" cy="259045"/>
    <xdr:sp macro="" textlink="">
      <xdr:nvSpPr>
        <xdr:cNvPr id="951" name="n_2aveValue【庁舎】&#10;一人当たり面積">
          <a:extLst>
            <a:ext uri="{FF2B5EF4-FFF2-40B4-BE49-F238E27FC236}">
              <a16:creationId xmlns:a16="http://schemas.microsoft.com/office/drawing/2014/main" xmlns="" id="{911D57C1-BFD3-49B7-80FC-94F234529DB7}"/>
            </a:ext>
          </a:extLst>
        </xdr:cNvPr>
        <xdr:cNvSpPr txBox="1"/>
      </xdr:nvSpPr>
      <xdr:spPr>
        <a:xfrm>
          <a:off x="18182032" y="178564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37391</xdr:rowOff>
    </xdr:from>
    <xdr:ext cx="469744" cy="259045"/>
    <xdr:sp macro="" textlink="">
      <xdr:nvSpPr>
        <xdr:cNvPr id="952" name="n_3aveValue【庁舎】&#10;一人当たり面積">
          <a:extLst>
            <a:ext uri="{FF2B5EF4-FFF2-40B4-BE49-F238E27FC236}">
              <a16:creationId xmlns:a16="http://schemas.microsoft.com/office/drawing/2014/main" xmlns="" id="{69FC2163-A795-4FC0-AAD7-A7EB5C296130}"/>
            </a:ext>
          </a:extLst>
        </xdr:cNvPr>
        <xdr:cNvSpPr txBox="1"/>
      </xdr:nvSpPr>
      <xdr:spPr>
        <a:xfrm>
          <a:off x="17384472" y="178681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74947</xdr:rowOff>
    </xdr:from>
    <xdr:ext cx="469744" cy="259045"/>
    <xdr:sp macro="" textlink="">
      <xdr:nvSpPr>
        <xdr:cNvPr id="953" name="n_4aveValue【庁舎】&#10;一人当たり面積">
          <a:extLst>
            <a:ext uri="{FF2B5EF4-FFF2-40B4-BE49-F238E27FC236}">
              <a16:creationId xmlns:a16="http://schemas.microsoft.com/office/drawing/2014/main" xmlns="" id="{F38E6CC6-9AB5-41BA-88E6-F7FEE550936D}"/>
            </a:ext>
          </a:extLst>
        </xdr:cNvPr>
        <xdr:cNvSpPr txBox="1"/>
      </xdr:nvSpPr>
      <xdr:spPr>
        <a:xfrm>
          <a:off x="16588817" y="17905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43015</xdr:rowOff>
    </xdr:from>
    <xdr:ext cx="469744" cy="259045"/>
    <xdr:sp macro="" textlink="">
      <xdr:nvSpPr>
        <xdr:cNvPr id="954" name="n_1mainValue【庁舎】&#10;一人当たり面積">
          <a:extLst>
            <a:ext uri="{FF2B5EF4-FFF2-40B4-BE49-F238E27FC236}">
              <a16:creationId xmlns:a16="http://schemas.microsoft.com/office/drawing/2014/main" xmlns="" id="{33D0F08D-6DE5-4C75-BC24-BE1084FD196E}"/>
            </a:ext>
          </a:extLst>
        </xdr:cNvPr>
        <xdr:cNvSpPr txBox="1"/>
      </xdr:nvSpPr>
      <xdr:spPr>
        <a:xfrm>
          <a:off x="18982132" y="18390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47914</xdr:rowOff>
    </xdr:from>
    <xdr:ext cx="469744" cy="259045"/>
    <xdr:sp macro="" textlink="">
      <xdr:nvSpPr>
        <xdr:cNvPr id="955" name="n_2mainValue【庁舎】&#10;一人当たり面積">
          <a:extLst>
            <a:ext uri="{FF2B5EF4-FFF2-40B4-BE49-F238E27FC236}">
              <a16:creationId xmlns:a16="http://schemas.microsoft.com/office/drawing/2014/main" xmlns="" id="{9F63D0FA-E8AF-4469-9EEB-5401267E56F2}"/>
            </a:ext>
          </a:extLst>
        </xdr:cNvPr>
        <xdr:cNvSpPr txBox="1"/>
      </xdr:nvSpPr>
      <xdr:spPr>
        <a:xfrm>
          <a:off x="18182032" y="183949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52813</xdr:rowOff>
    </xdr:from>
    <xdr:ext cx="469744" cy="259045"/>
    <xdr:sp macro="" textlink="">
      <xdr:nvSpPr>
        <xdr:cNvPr id="956" name="n_3mainValue【庁舎】&#10;一人当たり面積">
          <a:extLst>
            <a:ext uri="{FF2B5EF4-FFF2-40B4-BE49-F238E27FC236}">
              <a16:creationId xmlns:a16="http://schemas.microsoft.com/office/drawing/2014/main" xmlns="" id="{28980558-696E-484F-A25A-216BF2C24B43}"/>
            </a:ext>
          </a:extLst>
        </xdr:cNvPr>
        <xdr:cNvSpPr txBox="1"/>
      </xdr:nvSpPr>
      <xdr:spPr>
        <a:xfrm>
          <a:off x="17384472" y="184017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59345</xdr:rowOff>
    </xdr:from>
    <xdr:ext cx="469744" cy="259045"/>
    <xdr:sp macro="" textlink="">
      <xdr:nvSpPr>
        <xdr:cNvPr id="957" name="n_4mainValue【庁舎】&#10;一人当たり面積">
          <a:extLst>
            <a:ext uri="{FF2B5EF4-FFF2-40B4-BE49-F238E27FC236}">
              <a16:creationId xmlns:a16="http://schemas.microsoft.com/office/drawing/2014/main" xmlns="" id="{6CBE0041-97E2-409E-A9B8-DAC5C47D1ABC}"/>
            </a:ext>
          </a:extLst>
        </xdr:cNvPr>
        <xdr:cNvSpPr txBox="1"/>
      </xdr:nvSpPr>
      <xdr:spPr>
        <a:xfrm>
          <a:off x="16588817" y="184006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58" name="正方形/長方形 957">
          <a:extLst>
            <a:ext uri="{FF2B5EF4-FFF2-40B4-BE49-F238E27FC236}">
              <a16:creationId xmlns:a16="http://schemas.microsoft.com/office/drawing/2014/main" xmlns="" id="{4D434B52-A70D-4662-BA83-9DEB99978924}"/>
            </a:ext>
          </a:extLst>
        </xdr:cNvPr>
        <xdr:cNvSpPr/>
      </xdr:nvSpPr>
      <xdr:spPr>
        <a:xfrm>
          <a:off x="685800" y="19427190"/>
          <a:ext cx="20040600" cy="190881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59" name="正方形/長方形 958">
          <a:extLst>
            <a:ext uri="{FF2B5EF4-FFF2-40B4-BE49-F238E27FC236}">
              <a16:creationId xmlns:a16="http://schemas.microsoft.com/office/drawing/2014/main" xmlns="" id="{C8D0AF74-B6DC-4A2B-AC4A-691A64B59816}"/>
            </a:ext>
          </a:extLst>
        </xdr:cNvPr>
        <xdr:cNvSpPr/>
      </xdr:nvSpPr>
      <xdr:spPr>
        <a:xfrm>
          <a:off x="685800" y="19496405"/>
          <a:ext cx="34671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60" name="テキスト ボックス 959">
          <a:extLst>
            <a:ext uri="{FF2B5EF4-FFF2-40B4-BE49-F238E27FC236}">
              <a16:creationId xmlns:a16="http://schemas.microsoft.com/office/drawing/2014/main" xmlns="" id="{31AAE527-1F19-4EE4-B89F-61AA805EF02A}"/>
            </a:ext>
          </a:extLst>
        </xdr:cNvPr>
        <xdr:cNvSpPr txBox="1"/>
      </xdr:nvSpPr>
      <xdr:spPr>
        <a:xfrm>
          <a:off x="762000" y="19746595"/>
          <a:ext cx="1987169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と比較すると、体育館・プール、福祉施設、市民会館、一般廃棄物処理施設の有形固定資産減価償却率が高い水準で推移している。一般廃棄物処理施設については、近隣市町との間でごみ焼却施設の広域整備について協議を進めているところであるが、新施設整備までの間、引き続き必要な整備を実施する。</a:t>
          </a:r>
        </a:p>
        <a:p>
          <a:r>
            <a:rPr kumimoji="1" lang="ja-JP" altLang="en-US" sz="1300">
              <a:latin typeface="ＭＳ Ｐゴシック" panose="020B0600070205080204" pitchFamily="50" charset="-128"/>
              <a:ea typeface="ＭＳ Ｐゴシック" panose="020B0600070205080204" pitchFamily="50" charset="-128"/>
            </a:rPr>
            <a:t>　その他の施設については、令和２年度末に策定した「小松島市公共施設個別施設計画」に基づき、予防保全的な改修による長寿命化を図るとともに、将来の人口推移や住民ニーズの変化等も勘案するなかで、施設保有量についても適正化を図っていく。</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651" t="s">
        <v>80</v>
      </c>
      <c r="C1" s="651"/>
      <c r="D1" s="651"/>
      <c r="E1" s="651"/>
      <c r="F1" s="651"/>
      <c r="G1" s="651"/>
      <c r="H1" s="651"/>
      <c r="I1" s="651"/>
      <c r="J1" s="651"/>
      <c r="K1" s="651"/>
      <c r="L1" s="651"/>
      <c r="M1" s="651"/>
      <c r="N1" s="651"/>
      <c r="O1" s="651"/>
      <c r="P1" s="651"/>
      <c r="Q1" s="651"/>
      <c r="R1" s="651"/>
      <c r="S1" s="651"/>
      <c r="T1" s="651"/>
      <c r="U1" s="651"/>
      <c r="V1" s="651"/>
      <c r="W1" s="651"/>
      <c r="X1" s="651"/>
      <c r="Y1" s="651"/>
      <c r="Z1" s="651"/>
      <c r="AA1" s="651"/>
      <c r="AB1" s="651"/>
      <c r="AC1" s="651"/>
      <c r="AD1" s="651"/>
      <c r="AE1" s="651"/>
      <c r="AF1" s="651"/>
      <c r="AG1" s="651"/>
      <c r="AH1" s="651"/>
      <c r="AI1" s="651"/>
      <c r="AJ1" s="651"/>
      <c r="AK1" s="651"/>
      <c r="AL1" s="651"/>
      <c r="AM1" s="651"/>
      <c r="AN1" s="651"/>
      <c r="AO1" s="651"/>
      <c r="AP1" s="651"/>
      <c r="AQ1" s="651"/>
      <c r="AR1" s="651"/>
      <c r="AS1" s="651"/>
      <c r="AT1" s="651"/>
      <c r="AU1" s="651"/>
      <c r="AV1" s="651"/>
      <c r="AW1" s="651"/>
      <c r="AX1" s="651"/>
      <c r="AY1" s="651"/>
      <c r="AZ1" s="651"/>
      <c r="BA1" s="651"/>
      <c r="BB1" s="651"/>
      <c r="BC1" s="651"/>
      <c r="BD1" s="651"/>
      <c r="BE1" s="651"/>
      <c r="BF1" s="651"/>
      <c r="BG1" s="651"/>
      <c r="BH1" s="651"/>
      <c r="BI1" s="651"/>
      <c r="BJ1" s="651"/>
      <c r="BK1" s="651"/>
      <c r="BL1" s="651"/>
      <c r="BM1" s="651"/>
      <c r="BN1" s="651"/>
      <c r="BO1" s="651"/>
      <c r="BP1" s="651"/>
      <c r="BQ1" s="651"/>
      <c r="BR1" s="651"/>
      <c r="BS1" s="651"/>
      <c r="BT1" s="651"/>
      <c r="BU1" s="651"/>
      <c r="BV1" s="651"/>
      <c r="BW1" s="651"/>
      <c r="BX1" s="651"/>
      <c r="BY1" s="651"/>
      <c r="BZ1" s="651"/>
      <c r="CA1" s="651"/>
      <c r="CB1" s="651"/>
      <c r="CC1" s="651"/>
      <c r="CD1" s="651"/>
      <c r="CE1" s="651"/>
      <c r="CF1" s="651"/>
      <c r="CG1" s="651"/>
      <c r="CH1" s="651"/>
      <c r="CI1" s="651"/>
      <c r="CJ1" s="651"/>
      <c r="CK1" s="651"/>
      <c r="CL1" s="651"/>
      <c r="CM1" s="651"/>
      <c r="CN1" s="651"/>
      <c r="CO1" s="651"/>
      <c r="CP1" s="651"/>
      <c r="CQ1" s="651"/>
      <c r="CR1" s="651"/>
      <c r="CS1" s="651"/>
      <c r="CT1" s="651"/>
      <c r="CU1" s="651"/>
      <c r="CV1" s="651"/>
      <c r="CW1" s="651"/>
      <c r="CX1" s="651"/>
      <c r="CY1" s="651"/>
      <c r="CZ1" s="651"/>
      <c r="DA1" s="651"/>
      <c r="DB1" s="651"/>
      <c r="DC1" s="651"/>
      <c r="DD1" s="651"/>
      <c r="DE1" s="651"/>
      <c r="DF1" s="651"/>
      <c r="DG1" s="651"/>
      <c r="DH1" s="651"/>
      <c r="DI1" s="651"/>
      <c r="DJ1" s="187"/>
      <c r="DK1" s="187"/>
      <c r="DL1" s="187"/>
      <c r="DM1" s="187"/>
      <c r="DN1" s="187"/>
      <c r="DO1" s="187"/>
    </row>
    <row r="2" spans="1:119" ht="24.75" thickBot="1" x14ac:dyDescent="0.2">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652" t="s">
        <v>82</v>
      </c>
      <c r="C3" s="653"/>
      <c r="D3" s="653"/>
      <c r="E3" s="654"/>
      <c r="F3" s="654"/>
      <c r="G3" s="654"/>
      <c r="H3" s="654"/>
      <c r="I3" s="654"/>
      <c r="J3" s="654"/>
      <c r="K3" s="654"/>
      <c r="L3" s="654" t="s">
        <v>83</v>
      </c>
      <c r="M3" s="654"/>
      <c r="N3" s="654"/>
      <c r="O3" s="654"/>
      <c r="P3" s="654"/>
      <c r="Q3" s="654"/>
      <c r="R3" s="657"/>
      <c r="S3" s="657"/>
      <c r="T3" s="657"/>
      <c r="U3" s="657"/>
      <c r="V3" s="658"/>
      <c r="W3" s="548" t="s">
        <v>84</v>
      </c>
      <c r="X3" s="549"/>
      <c r="Y3" s="549"/>
      <c r="Z3" s="549"/>
      <c r="AA3" s="549"/>
      <c r="AB3" s="653"/>
      <c r="AC3" s="657" t="s">
        <v>85</v>
      </c>
      <c r="AD3" s="549"/>
      <c r="AE3" s="549"/>
      <c r="AF3" s="549"/>
      <c r="AG3" s="549"/>
      <c r="AH3" s="549"/>
      <c r="AI3" s="549"/>
      <c r="AJ3" s="549"/>
      <c r="AK3" s="549"/>
      <c r="AL3" s="619"/>
      <c r="AM3" s="548" t="s">
        <v>86</v>
      </c>
      <c r="AN3" s="549"/>
      <c r="AO3" s="549"/>
      <c r="AP3" s="549"/>
      <c r="AQ3" s="549"/>
      <c r="AR3" s="549"/>
      <c r="AS3" s="549"/>
      <c r="AT3" s="549"/>
      <c r="AU3" s="549"/>
      <c r="AV3" s="549"/>
      <c r="AW3" s="549"/>
      <c r="AX3" s="619"/>
      <c r="AY3" s="611" t="s">
        <v>1</v>
      </c>
      <c r="AZ3" s="612"/>
      <c r="BA3" s="612"/>
      <c r="BB3" s="612"/>
      <c r="BC3" s="612"/>
      <c r="BD3" s="612"/>
      <c r="BE3" s="612"/>
      <c r="BF3" s="612"/>
      <c r="BG3" s="612"/>
      <c r="BH3" s="612"/>
      <c r="BI3" s="612"/>
      <c r="BJ3" s="612"/>
      <c r="BK3" s="612"/>
      <c r="BL3" s="612"/>
      <c r="BM3" s="661"/>
      <c r="BN3" s="548" t="s">
        <v>87</v>
      </c>
      <c r="BO3" s="549"/>
      <c r="BP3" s="549"/>
      <c r="BQ3" s="549"/>
      <c r="BR3" s="549"/>
      <c r="BS3" s="549"/>
      <c r="BT3" s="549"/>
      <c r="BU3" s="619"/>
      <c r="BV3" s="548" t="s">
        <v>88</v>
      </c>
      <c r="BW3" s="549"/>
      <c r="BX3" s="549"/>
      <c r="BY3" s="549"/>
      <c r="BZ3" s="549"/>
      <c r="CA3" s="549"/>
      <c r="CB3" s="549"/>
      <c r="CC3" s="619"/>
      <c r="CD3" s="611" t="s">
        <v>1</v>
      </c>
      <c r="CE3" s="612"/>
      <c r="CF3" s="612"/>
      <c r="CG3" s="612"/>
      <c r="CH3" s="612"/>
      <c r="CI3" s="612"/>
      <c r="CJ3" s="612"/>
      <c r="CK3" s="612"/>
      <c r="CL3" s="612"/>
      <c r="CM3" s="612"/>
      <c r="CN3" s="612"/>
      <c r="CO3" s="612"/>
      <c r="CP3" s="612"/>
      <c r="CQ3" s="612"/>
      <c r="CR3" s="612"/>
      <c r="CS3" s="661"/>
      <c r="CT3" s="548" t="s">
        <v>89</v>
      </c>
      <c r="CU3" s="549"/>
      <c r="CV3" s="549"/>
      <c r="CW3" s="549"/>
      <c r="CX3" s="549"/>
      <c r="CY3" s="549"/>
      <c r="CZ3" s="549"/>
      <c r="DA3" s="619"/>
      <c r="DB3" s="548" t="s">
        <v>90</v>
      </c>
      <c r="DC3" s="549"/>
      <c r="DD3" s="549"/>
      <c r="DE3" s="549"/>
      <c r="DF3" s="549"/>
      <c r="DG3" s="549"/>
      <c r="DH3" s="549"/>
      <c r="DI3" s="619"/>
      <c r="DJ3" s="186"/>
      <c r="DK3" s="186"/>
      <c r="DL3" s="186"/>
      <c r="DM3" s="186"/>
      <c r="DN3" s="186"/>
      <c r="DO3" s="186"/>
    </row>
    <row r="4" spans="1:119" ht="18.75" customHeight="1" x14ac:dyDescent="0.15">
      <c r="A4" s="187"/>
      <c r="B4" s="627"/>
      <c r="C4" s="628"/>
      <c r="D4" s="628"/>
      <c r="E4" s="629"/>
      <c r="F4" s="629"/>
      <c r="G4" s="629"/>
      <c r="H4" s="629"/>
      <c r="I4" s="629"/>
      <c r="J4" s="629"/>
      <c r="K4" s="629"/>
      <c r="L4" s="629"/>
      <c r="M4" s="629"/>
      <c r="N4" s="629"/>
      <c r="O4" s="629"/>
      <c r="P4" s="629"/>
      <c r="Q4" s="629"/>
      <c r="R4" s="633"/>
      <c r="S4" s="633"/>
      <c r="T4" s="633"/>
      <c r="U4" s="633"/>
      <c r="V4" s="634"/>
      <c r="W4" s="620"/>
      <c r="X4" s="431"/>
      <c r="Y4" s="431"/>
      <c r="Z4" s="431"/>
      <c r="AA4" s="431"/>
      <c r="AB4" s="628"/>
      <c r="AC4" s="633"/>
      <c r="AD4" s="431"/>
      <c r="AE4" s="431"/>
      <c r="AF4" s="431"/>
      <c r="AG4" s="431"/>
      <c r="AH4" s="431"/>
      <c r="AI4" s="431"/>
      <c r="AJ4" s="431"/>
      <c r="AK4" s="431"/>
      <c r="AL4" s="621"/>
      <c r="AM4" s="575"/>
      <c r="AN4" s="485"/>
      <c r="AO4" s="485"/>
      <c r="AP4" s="485"/>
      <c r="AQ4" s="485"/>
      <c r="AR4" s="485"/>
      <c r="AS4" s="485"/>
      <c r="AT4" s="485"/>
      <c r="AU4" s="485"/>
      <c r="AV4" s="485"/>
      <c r="AW4" s="485"/>
      <c r="AX4" s="660"/>
      <c r="AY4" s="461" t="s">
        <v>91</v>
      </c>
      <c r="AZ4" s="462"/>
      <c r="BA4" s="462"/>
      <c r="BB4" s="462"/>
      <c r="BC4" s="462"/>
      <c r="BD4" s="462"/>
      <c r="BE4" s="462"/>
      <c r="BF4" s="462"/>
      <c r="BG4" s="462"/>
      <c r="BH4" s="462"/>
      <c r="BI4" s="462"/>
      <c r="BJ4" s="462"/>
      <c r="BK4" s="462"/>
      <c r="BL4" s="462"/>
      <c r="BM4" s="463"/>
      <c r="BN4" s="464">
        <v>20616400</v>
      </c>
      <c r="BO4" s="465"/>
      <c r="BP4" s="465"/>
      <c r="BQ4" s="465"/>
      <c r="BR4" s="465"/>
      <c r="BS4" s="465"/>
      <c r="BT4" s="465"/>
      <c r="BU4" s="466"/>
      <c r="BV4" s="464">
        <v>16386202</v>
      </c>
      <c r="BW4" s="465"/>
      <c r="BX4" s="465"/>
      <c r="BY4" s="465"/>
      <c r="BZ4" s="465"/>
      <c r="CA4" s="465"/>
      <c r="CB4" s="465"/>
      <c r="CC4" s="466"/>
      <c r="CD4" s="645" t="s">
        <v>92</v>
      </c>
      <c r="CE4" s="646"/>
      <c r="CF4" s="646"/>
      <c r="CG4" s="646"/>
      <c r="CH4" s="646"/>
      <c r="CI4" s="646"/>
      <c r="CJ4" s="646"/>
      <c r="CK4" s="646"/>
      <c r="CL4" s="646"/>
      <c r="CM4" s="646"/>
      <c r="CN4" s="646"/>
      <c r="CO4" s="646"/>
      <c r="CP4" s="646"/>
      <c r="CQ4" s="646"/>
      <c r="CR4" s="646"/>
      <c r="CS4" s="647"/>
      <c r="CT4" s="648">
        <v>3.7</v>
      </c>
      <c r="CU4" s="649"/>
      <c r="CV4" s="649"/>
      <c r="CW4" s="649"/>
      <c r="CX4" s="649"/>
      <c r="CY4" s="649"/>
      <c r="CZ4" s="649"/>
      <c r="DA4" s="650"/>
      <c r="DB4" s="648">
        <v>2.2999999999999998</v>
      </c>
      <c r="DC4" s="649"/>
      <c r="DD4" s="649"/>
      <c r="DE4" s="649"/>
      <c r="DF4" s="649"/>
      <c r="DG4" s="649"/>
      <c r="DH4" s="649"/>
      <c r="DI4" s="650"/>
      <c r="DJ4" s="186"/>
      <c r="DK4" s="186"/>
      <c r="DL4" s="186"/>
      <c r="DM4" s="186"/>
      <c r="DN4" s="186"/>
      <c r="DO4" s="186"/>
    </row>
    <row r="5" spans="1:119" ht="18.75" customHeight="1" x14ac:dyDescent="0.15">
      <c r="A5" s="187"/>
      <c r="B5" s="655"/>
      <c r="C5" s="486"/>
      <c r="D5" s="486"/>
      <c r="E5" s="656"/>
      <c r="F5" s="656"/>
      <c r="G5" s="656"/>
      <c r="H5" s="656"/>
      <c r="I5" s="656"/>
      <c r="J5" s="656"/>
      <c r="K5" s="656"/>
      <c r="L5" s="656"/>
      <c r="M5" s="656"/>
      <c r="N5" s="656"/>
      <c r="O5" s="656"/>
      <c r="P5" s="656"/>
      <c r="Q5" s="656"/>
      <c r="R5" s="484"/>
      <c r="S5" s="484"/>
      <c r="T5" s="484"/>
      <c r="U5" s="484"/>
      <c r="V5" s="659"/>
      <c r="W5" s="575"/>
      <c r="X5" s="485"/>
      <c r="Y5" s="485"/>
      <c r="Z5" s="485"/>
      <c r="AA5" s="485"/>
      <c r="AB5" s="486"/>
      <c r="AC5" s="484"/>
      <c r="AD5" s="485"/>
      <c r="AE5" s="485"/>
      <c r="AF5" s="485"/>
      <c r="AG5" s="485"/>
      <c r="AH5" s="485"/>
      <c r="AI5" s="485"/>
      <c r="AJ5" s="485"/>
      <c r="AK5" s="485"/>
      <c r="AL5" s="660"/>
      <c r="AM5" s="538" t="s">
        <v>93</v>
      </c>
      <c r="AN5" s="443"/>
      <c r="AO5" s="443"/>
      <c r="AP5" s="443"/>
      <c r="AQ5" s="443"/>
      <c r="AR5" s="443"/>
      <c r="AS5" s="443"/>
      <c r="AT5" s="444"/>
      <c r="AU5" s="526" t="s">
        <v>94</v>
      </c>
      <c r="AV5" s="527"/>
      <c r="AW5" s="527"/>
      <c r="AX5" s="527"/>
      <c r="AY5" s="449" t="s">
        <v>95</v>
      </c>
      <c r="AZ5" s="450"/>
      <c r="BA5" s="450"/>
      <c r="BB5" s="450"/>
      <c r="BC5" s="450"/>
      <c r="BD5" s="450"/>
      <c r="BE5" s="450"/>
      <c r="BF5" s="450"/>
      <c r="BG5" s="450"/>
      <c r="BH5" s="450"/>
      <c r="BI5" s="450"/>
      <c r="BJ5" s="450"/>
      <c r="BK5" s="450"/>
      <c r="BL5" s="450"/>
      <c r="BM5" s="451"/>
      <c r="BN5" s="469">
        <v>20083143</v>
      </c>
      <c r="BO5" s="470"/>
      <c r="BP5" s="470"/>
      <c r="BQ5" s="470"/>
      <c r="BR5" s="470"/>
      <c r="BS5" s="470"/>
      <c r="BT5" s="470"/>
      <c r="BU5" s="471"/>
      <c r="BV5" s="469">
        <v>16100419</v>
      </c>
      <c r="BW5" s="470"/>
      <c r="BX5" s="470"/>
      <c r="BY5" s="470"/>
      <c r="BZ5" s="470"/>
      <c r="CA5" s="470"/>
      <c r="CB5" s="470"/>
      <c r="CC5" s="471"/>
      <c r="CD5" s="478" t="s">
        <v>96</v>
      </c>
      <c r="CE5" s="479"/>
      <c r="CF5" s="479"/>
      <c r="CG5" s="479"/>
      <c r="CH5" s="479"/>
      <c r="CI5" s="479"/>
      <c r="CJ5" s="479"/>
      <c r="CK5" s="479"/>
      <c r="CL5" s="479"/>
      <c r="CM5" s="479"/>
      <c r="CN5" s="479"/>
      <c r="CO5" s="479"/>
      <c r="CP5" s="479"/>
      <c r="CQ5" s="479"/>
      <c r="CR5" s="479"/>
      <c r="CS5" s="480"/>
      <c r="CT5" s="439">
        <v>98.8</v>
      </c>
      <c r="CU5" s="440"/>
      <c r="CV5" s="440"/>
      <c r="CW5" s="440"/>
      <c r="CX5" s="440"/>
      <c r="CY5" s="440"/>
      <c r="CZ5" s="440"/>
      <c r="DA5" s="441"/>
      <c r="DB5" s="439">
        <v>100</v>
      </c>
      <c r="DC5" s="440"/>
      <c r="DD5" s="440"/>
      <c r="DE5" s="440"/>
      <c r="DF5" s="440"/>
      <c r="DG5" s="440"/>
      <c r="DH5" s="440"/>
      <c r="DI5" s="441"/>
      <c r="DJ5" s="186"/>
      <c r="DK5" s="186"/>
      <c r="DL5" s="186"/>
      <c r="DM5" s="186"/>
      <c r="DN5" s="186"/>
      <c r="DO5" s="186"/>
    </row>
    <row r="6" spans="1:119" ht="18.75" customHeight="1" x14ac:dyDescent="0.15">
      <c r="A6" s="187"/>
      <c r="B6" s="625" t="s">
        <v>97</v>
      </c>
      <c r="C6" s="483"/>
      <c r="D6" s="483"/>
      <c r="E6" s="626"/>
      <c r="F6" s="626"/>
      <c r="G6" s="626"/>
      <c r="H6" s="626"/>
      <c r="I6" s="626"/>
      <c r="J6" s="626"/>
      <c r="K6" s="626"/>
      <c r="L6" s="626" t="s">
        <v>98</v>
      </c>
      <c r="M6" s="626"/>
      <c r="N6" s="626"/>
      <c r="O6" s="626"/>
      <c r="P6" s="626"/>
      <c r="Q6" s="626"/>
      <c r="R6" s="507"/>
      <c r="S6" s="507"/>
      <c r="T6" s="507"/>
      <c r="U6" s="507"/>
      <c r="V6" s="632"/>
      <c r="W6" s="560" t="s">
        <v>99</v>
      </c>
      <c r="X6" s="482"/>
      <c r="Y6" s="482"/>
      <c r="Z6" s="482"/>
      <c r="AA6" s="482"/>
      <c r="AB6" s="483"/>
      <c r="AC6" s="637" t="s">
        <v>100</v>
      </c>
      <c r="AD6" s="638"/>
      <c r="AE6" s="638"/>
      <c r="AF6" s="638"/>
      <c r="AG6" s="638"/>
      <c r="AH6" s="638"/>
      <c r="AI6" s="638"/>
      <c r="AJ6" s="638"/>
      <c r="AK6" s="638"/>
      <c r="AL6" s="639"/>
      <c r="AM6" s="538" t="s">
        <v>101</v>
      </c>
      <c r="AN6" s="443"/>
      <c r="AO6" s="443"/>
      <c r="AP6" s="443"/>
      <c r="AQ6" s="443"/>
      <c r="AR6" s="443"/>
      <c r="AS6" s="443"/>
      <c r="AT6" s="444"/>
      <c r="AU6" s="526" t="s">
        <v>102</v>
      </c>
      <c r="AV6" s="527"/>
      <c r="AW6" s="527"/>
      <c r="AX6" s="527"/>
      <c r="AY6" s="449" t="s">
        <v>103</v>
      </c>
      <c r="AZ6" s="450"/>
      <c r="BA6" s="450"/>
      <c r="BB6" s="450"/>
      <c r="BC6" s="450"/>
      <c r="BD6" s="450"/>
      <c r="BE6" s="450"/>
      <c r="BF6" s="450"/>
      <c r="BG6" s="450"/>
      <c r="BH6" s="450"/>
      <c r="BI6" s="450"/>
      <c r="BJ6" s="450"/>
      <c r="BK6" s="450"/>
      <c r="BL6" s="450"/>
      <c r="BM6" s="451"/>
      <c r="BN6" s="469">
        <v>533257</v>
      </c>
      <c r="BO6" s="470"/>
      <c r="BP6" s="470"/>
      <c r="BQ6" s="470"/>
      <c r="BR6" s="470"/>
      <c r="BS6" s="470"/>
      <c r="BT6" s="470"/>
      <c r="BU6" s="471"/>
      <c r="BV6" s="469">
        <v>285783</v>
      </c>
      <c r="BW6" s="470"/>
      <c r="BX6" s="470"/>
      <c r="BY6" s="470"/>
      <c r="BZ6" s="470"/>
      <c r="CA6" s="470"/>
      <c r="CB6" s="470"/>
      <c r="CC6" s="471"/>
      <c r="CD6" s="478" t="s">
        <v>104</v>
      </c>
      <c r="CE6" s="479"/>
      <c r="CF6" s="479"/>
      <c r="CG6" s="479"/>
      <c r="CH6" s="479"/>
      <c r="CI6" s="479"/>
      <c r="CJ6" s="479"/>
      <c r="CK6" s="479"/>
      <c r="CL6" s="479"/>
      <c r="CM6" s="479"/>
      <c r="CN6" s="479"/>
      <c r="CO6" s="479"/>
      <c r="CP6" s="479"/>
      <c r="CQ6" s="479"/>
      <c r="CR6" s="479"/>
      <c r="CS6" s="480"/>
      <c r="CT6" s="622">
        <v>103.8</v>
      </c>
      <c r="CU6" s="623"/>
      <c r="CV6" s="623"/>
      <c r="CW6" s="623"/>
      <c r="CX6" s="623"/>
      <c r="CY6" s="623"/>
      <c r="CZ6" s="623"/>
      <c r="DA6" s="624"/>
      <c r="DB6" s="622">
        <v>105.3</v>
      </c>
      <c r="DC6" s="623"/>
      <c r="DD6" s="623"/>
      <c r="DE6" s="623"/>
      <c r="DF6" s="623"/>
      <c r="DG6" s="623"/>
      <c r="DH6" s="623"/>
      <c r="DI6" s="624"/>
      <c r="DJ6" s="186"/>
      <c r="DK6" s="186"/>
      <c r="DL6" s="186"/>
      <c r="DM6" s="186"/>
      <c r="DN6" s="186"/>
      <c r="DO6" s="186"/>
    </row>
    <row r="7" spans="1:119" ht="18.75" customHeight="1" x14ac:dyDescent="0.15">
      <c r="A7" s="187"/>
      <c r="B7" s="627"/>
      <c r="C7" s="628"/>
      <c r="D7" s="628"/>
      <c r="E7" s="629"/>
      <c r="F7" s="629"/>
      <c r="G7" s="629"/>
      <c r="H7" s="629"/>
      <c r="I7" s="629"/>
      <c r="J7" s="629"/>
      <c r="K7" s="629"/>
      <c r="L7" s="629"/>
      <c r="M7" s="629"/>
      <c r="N7" s="629"/>
      <c r="O7" s="629"/>
      <c r="P7" s="629"/>
      <c r="Q7" s="629"/>
      <c r="R7" s="633"/>
      <c r="S7" s="633"/>
      <c r="T7" s="633"/>
      <c r="U7" s="633"/>
      <c r="V7" s="634"/>
      <c r="W7" s="620"/>
      <c r="X7" s="431"/>
      <c r="Y7" s="431"/>
      <c r="Z7" s="431"/>
      <c r="AA7" s="431"/>
      <c r="AB7" s="628"/>
      <c r="AC7" s="640"/>
      <c r="AD7" s="432"/>
      <c r="AE7" s="432"/>
      <c r="AF7" s="432"/>
      <c r="AG7" s="432"/>
      <c r="AH7" s="432"/>
      <c r="AI7" s="432"/>
      <c r="AJ7" s="432"/>
      <c r="AK7" s="432"/>
      <c r="AL7" s="641"/>
      <c r="AM7" s="538" t="s">
        <v>105</v>
      </c>
      <c r="AN7" s="443"/>
      <c r="AO7" s="443"/>
      <c r="AP7" s="443"/>
      <c r="AQ7" s="443"/>
      <c r="AR7" s="443"/>
      <c r="AS7" s="443"/>
      <c r="AT7" s="444"/>
      <c r="AU7" s="526" t="s">
        <v>106</v>
      </c>
      <c r="AV7" s="527"/>
      <c r="AW7" s="527"/>
      <c r="AX7" s="527"/>
      <c r="AY7" s="449" t="s">
        <v>107</v>
      </c>
      <c r="AZ7" s="450"/>
      <c r="BA7" s="450"/>
      <c r="BB7" s="450"/>
      <c r="BC7" s="450"/>
      <c r="BD7" s="450"/>
      <c r="BE7" s="450"/>
      <c r="BF7" s="450"/>
      <c r="BG7" s="450"/>
      <c r="BH7" s="450"/>
      <c r="BI7" s="450"/>
      <c r="BJ7" s="450"/>
      <c r="BK7" s="450"/>
      <c r="BL7" s="450"/>
      <c r="BM7" s="451"/>
      <c r="BN7" s="469">
        <v>207390</v>
      </c>
      <c r="BO7" s="470"/>
      <c r="BP7" s="470"/>
      <c r="BQ7" s="470"/>
      <c r="BR7" s="470"/>
      <c r="BS7" s="470"/>
      <c r="BT7" s="470"/>
      <c r="BU7" s="471"/>
      <c r="BV7" s="469">
        <v>91168</v>
      </c>
      <c r="BW7" s="470"/>
      <c r="BX7" s="470"/>
      <c r="BY7" s="470"/>
      <c r="BZ7" s="470"/>
      <c r="CA7" s="470"/>
      <c r="CB7" s="470"/>
      <c r="CC7" s="471"/>
      <c r="CD7" s="478" t="s">
        <v>108</v>
      </c>
      <c r="CE7" s="479"/>
      <c r="CF7" s="479"/>
      <c r="CG7" s="479"/>
      <c r="CH7" s="479"/>
      <c r="CI7" s="479"/>
      <c r="CJ7" s="479"/>
      <c r="CK7" s="479"/>
      <c r="CL7" s="479"/>
      <c r="CM7" s="479"/>
      <c r="CN7" s="479"/>
      <c r="CO7" s="479"/>
      <c r="CP7" s="479"/>
      <c r="CQ7" s="479"/>
      <c r="CR7" s="479"/>
      <c r="CS7" s="480"/>
      <c r="CT7" s="469">
        <v>8740090</v>
      </c>
      <c r="CU7" s="470"/>
      <c r="CV7" s="470"/>
      <c r="CW7" s="470"/>
      <c r="CX7" s="470"/>
      <c r="CY7" s="470"/>
      <c r="CZ7" s="470"/>
      <c r="DA7" s="471"/>
      <c r="DB7" s="469">
        <v>8498934</v>
      </c>
      <c r="DC7" s="470"/>
      <c r="DD7" s="470"/>
      <c r="DE7" s="470"/>
      <c r="DF7" s="470"/>
      <c r="DG7" s="470"/>
      <c r="DH7" s="470"/>
      <c r="DI7" s="471"/>
      <c r="DJ7" s="186"/>
      <c r="DK7" s="186"/>
      <c r="DL7" s="186"/>
      <c r="DM7" s="186"/>
      <c r="DN7" s="186"/>
      <c r="DO7" s="186"/>
    </row>
    <row r="8" spans="1:119" ht="18.75" customHeight="1" thickBot="1" x14ac:dyDescent="0.2">
      <c r="A8" s="187"/>
      <c r="B8" s="630"/>
      <c r="C8" s="561"/>
      <c r="D8" s="561"/>
      <c r="E8" s="631"/>
      <c r="F8" s="631"/>
      <c r="G8" s="631"/>
      <c r="H8" s="631"/>
      <c r="I8" s="631"/>
      <c r="J8" s="631"/>
      <c r="K8" s="631"/>
      <c r="L8" s="631"/>
      <c r="M8" s="631"/>
      <c r="N8" s="631"/>
      <c r="O8" s="631"/>
      <c r="P8" s="631"/>
      <c r="Q8" s="631"/>
      <c r="R8" s="635"/>
      <c r="S8" s="635"/>
      <c r="T8" s="635"/>
      <c r="U8" s="635"/>
      <c r="V8" s="636"/>
      <c r="W8" s="550"/>
      <c r="X8" s="551"/>
      <c r="Y8" s="551"/>
      <c r="Z8" s="551"/>
      <c r="AA8" s="551"/>
      <c r="AB8" s="561"/>
      <c r="AC8" s="642"/>
      <c r="AD8" s="643"/>
      <c r="AE8" s="643"/>
      <c r="AF8" s="643"/>
      <c r="AG8" s="643"/>
      <c r="AH8" s="643"/>
      <c r="AI8" s="643"/>
      <c r="AJ8" s="643"/>
      <c r="AK8" s="643"/>
      <c r="AL8" s="644"/>
      <c r="AM8" s="538" t="s">
        <v>109</v>
      </c>
      <c r="AN8" s="443"/>
      <c r="AO8" s="443"/>
      <c r="AP8" s="443"/>
      <c r="AQ8" s="443"/>
      <c r="AR8" s="443"/>
      <c r="AS8" s="443"/>
      <c r="AT8" s="444"/>
      <c r="AU8" s="526" t="s">
        <v>106</v>
      </c>
      <c r="AV8" s="527"/>
      <c r="AW8" s="527"/>
      <c r="AX8" s="527"/>
      <c r="AY8" s="449" t="s">
        <v>110</v>
      </c>
      <c r="AZ8" s="450"/>
      <c r="BA8" s="450"/>
      <c r="BB8" s="450"/>
      <c r="BC8" s="450"/>
      <c r="BD8" s="450"/>
      <c r="BE8" s="450"/>
      <c r="BF8" s="450"/>
      <c r="BG8" s="450"/>
      <c r="BH8" s="450"/>
      <c r="BI8" s="450"/>
      <c r="BJ8" s="450"/>
      <c r="BK8" s="450"/>
      <c r="BL8" s="450"/>
      <c r="BM8" s="451"/>
      <c r="BN8" s="469">
        <v>325867</v>
      </c>
      <c r="BO8" s="470"/>
      <c r="BP8" s="470"/>
      <c r="BQ8" s="470"/>
      <c r="BR8" s="470"/>
      <c r="BS8" s="470"/>
      <c r="BT8" s="470"/>
      <c r="BU8" s="471"/>
      <c r="BV8" s="469">
        <v>194615</v>
      </c>
      <c r="BW8" s="470"/>
      <c r="BX8" s="470"/>
      <c r="BY8" s="470"/>
      <c r="BZ8" s="470"/>
      <c r="CA8" s="470"/>
      <c r="CB8" s="470"/>
      <c r="CC8" s="471"/>
      <c r="CD8" s="478" t="s">
        <v>111</v>
      </c>
      <c r="CE8" s="479"/>
      <c r="CF8" s="479"/>
      <c r="CG8" s="479"/>
      <c r="CH8" s="479"/>
      <c r="CI8" s="479"/>
      <c r="CJ8" s="479"/>
      <c r="CK8" s="479"/>
      <c r="CL8" s="479"/>
      <c r="CM8" s="479"/>
      <c r="CN8" s="479"/>
      <c r="CO8" s="479"/>
      <c r="CP8" s="479"/>
      <c r="CQ8" s="479"/>
      <c r="CR8" s="479"/>
      <c r="CS8" s="480"/>
      <c r="CT8" s="582">
        <v>0.59</v>
      </c>
      <c r="CU8" s="583"/>
      <c r="CV8" s="583"/>
      <c r="CW8" s="583"/>
      <c r="CX8" s="583"/>
      <c r="CY8" s="583"/>
      <c r="CZ8" s="583"/>
      <c r="DA8" s="584"/>
      <c r="DB8" s="582">
        <v>0.59</v>
      </c>
      <c r="DC8" s="583"/>
      <c r="DD8" s="583"/>
      <c r="DE8" s="583"/>
      <c r="DF8" s="583"/>
      <c r="DG8" s="583"/>
      <c r="DH8" s="583"/>
      <c r="DI8" s="584"/>
      <c r="DJ8" s="186"/>
      <c r="DK8" s="186"/>
      <c r="DL8" s="186"/>
      <c r="DM8" s="186"/>
      <c r="DN8" s="186"/>
      <c r="DO8" s="186"/>
    </row>
    <row r="9" spans="1:119" ht="18.75" customHeight="1" thickBot="1" x14ac:dyDescent="0.2">
      <c r="A9" s="187"/>
      <c r="B9" s="611" t="s">
        <v>112</v>
      </c>
      <c r="C9" s="612"/>
      <c r="D9" s="612"/>
      <c r="E9" s="612"/>
      <c r="F9" s="612"/>
      <c r="G9" s="612"/>
      <c r="H9" s="612"/>
      <c r="I9" s="612"/>
      <c r="J9" s="612"/>
      <c r="K9" s="532"/>
      <c r="L9" s="613" t="s">
        <v>113</v>
      </c>
      <c r="M9" s="614"/>
      <c r="N9" s="614"/>
      <c r="O9" s="614"/>
      <c r="P9" s="614"/>
      <c r="Q9" s="615"/>
      <c r="R9" s="616">
        <v>36149</v>
      </c>
      <c r="S9" s="617"/>
      <c r="T9" s="617"/>
      <c r="U9" s="617"/>
      <c r="V9" s="618"/>
      <c r="W9" s="548" t="s">
        <v>114</v>
      </c>
      <c r="X9" s="549"/>
      <c r="Y9" s="549"/>
      <c r="Z9" s="549"/>
      <c r="AA9" s="549"/>
      <c r="AB9" s="549"/>
      <c r="AC9" s="549"/>
      <c r="AD9" s="549"/>
      <c r="AE9" s="549"/>
      <c r="AF9" s="549"/>
      <c r="AG9" s="549"/>
      <c r="AH9" s="549"/>
      <c r="AI9" s="549"/>
      <c r="AJ9" s="549"/>
      <c r="AK9" s="549"/>
      <c r="AL9" s="619"/>
      <c r="AM9" s="538" t="s">
        <v>115</v>
      </c>
      <c r="AN9" s="443"/>
      <c r="AO9" s="443"/>
      <c r="AP9" s="443"/>
      <c r="AQ9" s="443"/>
      <c r="AR9" s="443"/>
      <c r="AS9" s="443"/>
      <c r="AT9" s="444"/>
      <c r="AU9" s="526" t="s">
        <v>106</v>
      </c>
      <c r="AV9" s="527"/>
      <c r="AW9" s="527"/>
      <c r="AX9" s="527"/>
      <c r="AY9" s="449" t="s">
        <v>116</v>
      </c>
      <c r="AZ9" s="450"/>
      <c r="BA9" s="450"/>
      <c r="BB9" s="450"/>
      <c r="BC9" s="450"/>
      <c r="BD9" s="450"/>
      <c r="BE9" s="450"/>
      <c r="BF9" s="450"/>
      <c r="BG9" s="450"/>
      <c r="BH9" s="450"/>
      <c r="BI9" s="450"/>
      <c r="BJ9" s="450"/>
      <c r="BK9" s="450"/>
      <c r="BL9" s="450"/>
      <c r="BM9" s="451"/>
      <c r="BN9" s="469">
        <v>131252</v>
      </c>
      <c r="BO9" s="470"/>
      <c r="BP9" s="470"/>
      <c r="BQ9" s="470"/>
      <c r="BR9" s="470"/>
      <c r="BS9" s="470"/>
      <c r="BT9" s="470"/>
      <c r="BU9" s="471"/>
      <c r="BV9" s="469">
        <v>53763</v>
      </c>
      <c r="BW9" s="470"/>
      <c r="BX9" s="470"/>
      <c r="BY9" s="470"/>
      <c r="BZ9" s="470"/>
      <c r="CA9" s="470"/>
      <c r="CB9" s="470"/>
      <c r="CC9" s="471"/>
      <c r="CD9" s="478" t="s">
        <v>117</v>
      </c>
      <c r="CE9" s="479"/>
      <c r="CF9" s="479"/>
      <c r="CG9" s="479"/>
      <c r="CH9" s="479"/>
      <c r="CI9" s="479"/>
      <c r="CJ9" s="479"/>
      <c r="CK9" s="479"/>
      <c r="CL9" s="479"/>
      <c r="CM9" s="479"/>
      <c r="CN9" s="479"/>
      <c r="CO9" s="479"/>
      <c r="CP9" s="479"/>
      <c r="CQ9" s="479"/>
      <c r="CR9" s="479"/>
      <c r="CS9" s="480"/>
      <c r="CT9" s="439">
        <v>17</v>
      </c>
      <c r="CU9" s="440"/>
      <c r="CV9" s="440"/>
      <c r="CW9" s="440"/>
      <c r="CX9" s="440"/>
      <c r="CY9" s="440"/>
      <c r="CZ9" s="440"/>
      <c r="DA9" s="441"/>
      <c r="DB9" s="439">
        <v>17.3</v>
      </c>
      <c r="DC9" s="440"/>
      <c r="DD9" s="440"/>
      <c r="DE9" s="440"/>
      <c r="DF9" s="440"/>
      <c r="DG9" s="440"/>
      <c r="DH9" s="440"/>
      <c r="DI9" s="441"/>
      <c r="DJ9" s="186"/>
      <c r="DK9" s="186"/>
      <c r="DL9" s="186"/>
      <c r="DM9" s="186"/>
      <c r="DN9" s="186"/>
      <c r="DO9" s="186"/>
    </row>
    <row r="10" spans="1:119" ht="18.75" customHeight="1" thickBot="1" x14ac:dyDescent="0.2">
      <c r="A10" s="187"/>
      <c r="B10" s="611"/>
      <c r="C10" s="612"/>
      <c r="D10" s="612"/>
      <c r="E10" s="612"/>
      <c r="F10" s="612"/>
      <c r="G10" s="612"/>
      <c r="H10" s="612"/>
      <c r="I10" s="612"/>
      <c r="J10" s="612"/>
      <c r="K10" s="532"/>
      <c r="L10" s="442" t="s">
        <v>118</v>
      </c>
      <c r="M10" s="443"/>
      <c r="N10" s="443"/>
      <c r="O10" s="443"/>
      <c r="P10" s="443"/>
      <c r="Q10" s="444"/>
      <c r="R10" s="445">
        <v>38755</v>
      </c>
      <c r="S10" s="446"/>
      <c r="T10" s="446"/>
      <c r="U10" s="446"/>
      <c r="V10" s="448"/>
      <c r="W10" s="620"/>
      <c r="X10" s="431"/>
      <c r="Y10" s="431"/>
      <c r="Z10" s="431"/>
      <c r="AA10" s="431"/>
      <c r="AB10" s="431"/>
      <c r="AC10" s="431"/>
      <c r="AD10" s="431"/>
      <c r="AE10" s="431"/>
      <c r="AF10" s="431"/>
      <c r="AG10" s="431"/>
      <c r="AH10" s="431"/>
      <c r="AI10" s="431"/>
      <c r="AJ10" s="431"/>
      <c r="AK10" s="431"/>
      <c r="AL10" s="621"/>
      <c r="AM10" s="538" t="s">
        <v>119</v>
      </c>
      <c r="AN10" s="443"/>
      <c r="AO10" s="443"/>
      <c r="AP10" s="443"/>
      <c r="AQ10" s="443"/>
      <c r="AR10" s="443"/>
      <c r="AS10" s="443"/>
      <c r="AT10" s="444"/>
      <c r="AU10" s="526" t="s">
        <v>106</v>
      </c>
      <c r="AV10" s="527"/>
      <c r="AW10" s="527"/>
      <c r="AX10" s="527"/>
      <c r="AY10" s="449" t="s">
        <v>120</v>
      </c>
      <c r="AZ10" s="450"/>
      <c r="BA10" s="450"/>
      <c r="BB10" s="450"/>
      <c r="BC10" s="450"/>
      <c r="BD10" s="450"/>
      <c r="BE10" s="450"/>
      <c r="BF10" s="450"/>
      <c r="BG10" s="450"/>
      <c r="BH10" s="450"/>
      <c r="BI10" s="450"/>
      <c r="BJ10" s="450"/>
      <c r="BK10" s="450"/>
      <c r="BL10" s="450"/>
      <c r="BM10" s="451"/>
      <c r="BN10" s="469">
        <v>175000</v>
      </c>
      <c r="BO10" s="470"/>
      <c r="BP10" s="470"/>
      <c r="BQ10" s="470"/>
      <c r="BR10" s="470"/>
      <c r="BS10" s="470"/>
      <c r="BT10" s="470"/>
      <c r="BU10" s="471"/>
      <c r="BV10" s="469">
        <v>167361</v>
      </c>
      <c r="BW10" s="470"/>
      <c r="BX10" s="470"/>
      <c r="BY10" s="470"/>
      <c r="BZ10" s="470"/>
      <c r="CA10" s="470"/>
      <c r="CB10" s="470"/>
      <c r="CC10" s="471"/>
      <c r="CD10" s="191" t="s">
        <v>121</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611"/>
      <c r="C11" s="612"/>
      <c r="D11" s="612"/>
      <c r="E11" s="612"/>
      <c r="F11" s="612"/>
      <c r="G11" s="612"/>
      <c r="H11" s="612"/>
      <c r="I11" s="612"/>
      <c r="J11" s="612"/>
      <c r="K11" s="532"/>
      <c r="L11" s="515" t="s">
        <v>122</v>
      </c>
      <c r="M11" s="516"/>
      <c r="N11" s="516"/>
      <c r="O11" s="516"/>
      <c r="P11" s="516"/>
      <c r="Q11" s="517"/>
      <c r="R11" s="608" t="s">
        <v>123</v>
      </c>
      <c r="S11" s="609"/>
      <c r="T11" s="609"/>
      <c r="U11" s="609"/>
      <c r="V11" s="610"/>
      <c r="W11" s="620"/>
      <c r="X11" s="431"/>
      <c r="Y11" s="431"/>
      <c r="Z11" s="431"/>
      <c r="AA11" s="431"/>
      <c r="AB11" s="431"/>
      <c r="AC11" s="431"/>
      <c r="AD11" s="431"/>
      <c r="AE11" s="431"/>
      <c r="AF11" s="431"/>
      <c r="AG11" s="431"/>
      <c r="AH11" s="431"/>
      <c r="AI11" s="431"/>
      <c r="AJ11" s="431"/>
      <c r="AK11" s="431"/>
      <c r="AL11" s="621"/>
      <c r="AM11" s="538" t="s">
        <v>124</v>
      </c>
      <c r="AN11" s="443"/>
      <c r="AO11" s="443"/>
      <c r="AP11" s="443"/>
      <c r="AQ11" s="443"/>
      <c r="AR11" s="443"/>
      <c r="AS11" s="443"/>
      <c r="AT11" s="444"/>
      <c r="AU11" s="526" t="s">
        <v>125</v>
      </c>
      <c r="AV11" s="527"/>
      <c r="AW11" s="527"/>
      <c r="AX11" s="527"/>
      <c r="AY11" s="449" t="s">
        <v>126</v>
      </c>
      <c r="AZ11" s="450"/>
      <c r="BA11" s="450"/>
      <c r="BB11" s="450"/>
      <c r="BC11" s="450"/>
      <c r="BD11" s="450"/>
      <c r="BE11" s="450"/>
      <c r="BF11" s="450"/>
      <c r="BG11" s="450"/>
      <c r="BH11" s="450"/>
      <c r="BI11" s="450"/>
      <c r="BJ11" s="450"/>
      <c r="BK11" s="450"/>
      <c r="BL11" s="450"/>
      <c r="BM11" s="451"/>
      <c r="BN11" s="469">
        <v>99814</v>
      </c>
      <c r="BO11" s="470"/>
      <c r="BP11" s="470"/>
      <c r="BQ11" s="470"/>
      <c r="BR11" s="470"/>
      <c r="BS11" s="470"/>
      <c r="BT11" s="470"/>
      <c r="BU11" s="471"/>
      <c r="BV11" s="469">
        <v>0</v>
      </c>
      <c r="BW11" s="470"/>
      <c r="BX11" s="470"/>
      <c r="BY11" s="470"/>
      <c r="BZ11" s="470"/>
      <c r="CA11" s="470"/>
      <c r="CB11" s="470"/>
      <c r="CC11" s="471"/>
      <c r="CD11" s="478" t="s">
        <v>127</v>
      </c>
      <c r="CE11" s="479"/>
      <c r="CF11" s="479"/>
      <c r="CG11" s="479"/>
      <c r="CH11" s="479"/>
      <c r="CI11" s="479"/>
      <c r="CJ11" s="479"/>
      <c r="CK11" s="479"/>
      <c r="CL11" s="479"/>
      <c r="CM11" s="479"/>
      <c r="CN11" s="479"/>
      <c r="CO11" s="479"/>
      <c r="CP11" s="479"/>
      <c r="CQ11" s="479"/>
      <c r="CR11" s="479"/>
      <c r="CS11" s="480"/>
      <c r="CT11" s="582" t="s">
        <v>128</v>
      </c>
      <c r="CU11" s="583"/>
      <c r="CV11" s="583"/>
      <c r="CW11" s="583"/>
      <c r="CX11" s="583"/>
      <c r="CY11" s="583"/>
      <c r="CZ11" s="583"/>
      <c r="DA11" s="584"/>
      <c r="DB11" s="582" t="s">
        <v>128</v>
      </c>
      <c r="DC11" s="583"/>
      <c r="DD11" s="583"/>
      <c r="DE11" s="583"/>
      <c r="DF11" s="583"/>
      <c r="DG11" s="583"/>
      <c r="DH11" s="583"/>
      <c r="DI11" s="584"/>
      <c r="DJ11" s="186"/>
      <c r="DK11" s="186"/>
      <c r="DL11" s="186"/>
      <c r="DM11" s="186"/>
      <c r="DN11" s="186"/>
      <c r="DO11" s="186"/>
    </row>
    <row r="12" spans="1:119" ht="18.75" customHeight="1" x14ac:dyDescent="0.15">
      <c r="A12" s="187"/>
      <c r="B12" s="585" t="s">
        <v>129</v>
      </c>
      <c r="C12" s="586"/>
      <c r="D12" s="586"/>
      <c r="E12" s="586"/>
      <c r="F12" s="586"/>
      <c r="G12" s="586"/>
      <c r="H12" s="586"/>
      <c r="I12" s="586"/>
      <c r="J12" s="586"/>
      <c r="K12" s="587"/>
      <c r="L12" s="594" t="s">
        <v>130</v>
      </c>
      <c r="M12" s="595"/>
      <c r="N12" s="595"/>
      <c r="O12" s="595"/>
      <c r="P12" s="595"/>
      <c r="Q12" s="596"/>
      <c r="R12" s="597">
        <v>36897</v>
      </c>
      <c r="S12" s="598"/>
      <c r="T12" s="598"/>
      <c r="U12" s="598"/>
      <c r="V12" s="599"/>
      <c r="W12" s="600" t="s">
        <v>1</v>
      </c>
      <c r="X12" s="527"/>
      <c r="Y12" s="527"/>
      <c r="Z12" s="527"/>
      <c r="AA12" s="527"/>
      <c r="AB12" s="601"/>
      <c r="AC12" s="602" t="s">
        <v>131</v>
      </c>
      <c r="AD12" s="603"/>
      <c r="AE12" s="603"/>
      <c r="AF12" s="603"/>
      <c r="AG12" s="604"/>
      <c r="AH12" s="602" t="s">
        <v>132</v>
      </c>
      <c r="AI12" s="603"/>
      <c r="AJ12" s="603"/>
      <c r="AK12" s="603"/>
      <c r="AL12" s="605"/>
      <c r="AM12" s="538" t="s">
        <v>133</v>
      </c>
      <c r="AN12" s="443"/>
      <c r="AO12" s="443"/>
      <c r="AP12" s="443"/>
      <c r="AQ12" s="443"/>
      <c r="AR12" s="443"/>
      <c r="AS12" s="443"/>
      <c r="AT12" s="444"/>
      <c r="AU12" s="526" t="s">
        <v>134</v>
      </c>
      <c r="AV12" s="527"/>
      <c r="AW12" s="527"/>
      <c r="AX12" s="527"/>
      <c r="AY12" s="449" t="s">
        <v>135</v>
      </c>
      <c r="AZ12" s="450"/>
      <c r="BA12" s="450"/>
      <c r="BB12" s="450"/>
      <c r="BC12" s="450"/>
      <c r="BD12" s="450"/>
      <c r="BE12" s="450"/>
      <c r="BF12" s="450"/>
      <c r="BG12" s="450"/>
      <c r="BH12" s="450"/>
      <c r="BI12" s="450"/>
      <c r="BJ12" s="450"/>
      <c r="BK12" s="450"/>
      <c r="BL12" s="450"/>
      <c r="BM12" s="451"/>
      <c r="BN12" s="469">
        <v>422000</v>
      </c>
      <c r="BO12" s="470"/>
      <c r="BP12" s="470"/>
      <c r="BQ12" s="470"/>
      <c r="BR12" s="470"/>
      <c r="BS12" s="470"/>
      <c r="BT12" s="470"/>
      <c r="BU12" s="471"/>
      <c r="BV12" s="469">
        <v>750000</v>
      </c>
      <c r="BW12" s="470"/>
      <c r="BX12" s="470"/>
      <c r="BY12" s="470"/>
      <c r="BZ12" s="470"/>
      <c r="CA12" s="470"/>
      <c r="CB12" s="470"/>
      <c r="CC12" s="471"/>
      <c r="CD12" s="478" t="s">
        <v>136</v>
      </c>
      <c r="CE12" s="479"/>
      <c r="CF12" s="479"/>
      <c r="CG12" s="479"/>
      <c r="CH12" s="479"/>
      <c r="CI12" s="479"/>
      <c r="CJ12" s="479"/>
      <c r="CK12" s="479"/>
      <c r="CL12" s="479"/>
      <c r="CM12" s="479"/>
      <c r="CN12" s="479"/>
      <c r="CO12" s="479"/>
      <c r="CP12" s="479"/>
      <c r="CQ12" s="479"/>
      <c r="CR12" s="479"/>
      <c r="CS12" s="480"/>
      <c r="CT12" s="582" t="s">
        <v>128</v>
      </c>
      <c r="CU12" s="583"/>
      <c r="CV12" s="583"/>
      <c r="CW12" s="583"/>
      <c r="CX12" s="583"/>
      <c r="CY12" s="583"/>
      <c r="CZ12" s="583"/>
      <c r="DA12" s="584"/>
      <c r="DB12" s="582" t="s">
        <v>137</v>
      </c>
      <c r="DC12" s="583"/>
      <c r="DD12" s="583"/>
      <c r="DE12" s="583"/>
      <c r="DF12" s="583"/>
      <c r="DG12" s="583"/>
      <c r="DH12" s="583"/>
      <c r="DI12" s="584"/>
      <c r="DJ12" s="186"/>
      <c r="DK12" s="186"/>
      <c r="DL12" s="186"/>
      <c r="DM12" s="186"/>
      <c r="DN12" s="186"/>
      <c r="DO12" s="186"/>
    </row>
    <row r="13" spans="1:119" ht="18.75" customHeight="1" x14ac:dyDescent="0.15">
      <c r="A13" s="187"/>
      <c r="B13" s="588"/>
      <c r="C13" s="589"/>
      <c r="D13" s="589"/>
      <c r="E13" s="589"/>
      <c r="F13" s="589"/>
      <c r="G13" s="589"/>
      <c r="H13" s="589"/>
      <c r="I13" s="589"/>
      <c r="J13" s="589"/>
      <c r="K13" s="590"/>
      <c r="L13" s="197"/>
      <c r="M13" s="569" t="s">
        <v>138</v>
      </c>
      <c r="N13" s="570"/>
      <c r="O13" s="570"/>
      <c r="P13" s="570"/>
      <c r="Q13" s="571"/>
      <c r="R13" s="572">
        <v>36655</v>
      </c>
      <c r="S13" s="573"/>
      <c r="T13" s="573"/>
      <c r="U13" s="573"/>
      <c r="V13" s="574"/>
      <c r="W13" s="560" t="s">
        <v>139</v>
      </c>
      <c r="X13" s="482"/>
      <c r="Y13" s="482"/>
      <c r="Z13" s="482"/>
      <c r="AA13" s="482"/>
      <c r="AB13" s="483"/>
      <c r="AC13" s="445">
        <v>1461</v>
      </c>
      <c r="AD13" s="446"/>
      <c r="AE13" s="446"/>
      <c r="AF13" s="446"/>
      <c r="AG13" s="447"/>
      <c r="AH13" s="445">
        <v>1438</v>
      </c>
      <c r="AI13" s="446"/>
      <c r="AJ13" s="446"/>
      <c r="AK13" s="446"/>
      <c r="AL13" s="448"/>
      <c r="AM13" s="538" t="s">
        <v>140</v>
      </c>
      <c r="AN13" s="443"/>
      <c r="AO13" s="443"/>
      <c r="AP13" s="443"/>
      <c r="AQ13" s="443"/>
      <c r="AR13" s="443"/>
      <c r="AS13" s="443"/>
      <c r="AT13" s="444"/>
      <c r="AU13" s="526" t="s">
        <v>141</v>
      </c>
      <c r="AV13" s="527"/>
      <c r="AW13" s="527"/>
      <c r="AX13" s="527"/>
      <c r="AY13" s="449" t="s">
        <v>142</v>
      </c>
      <c r="AZ13" s="450"/>
      <c r="BA13" s="450"/>
      <c r="BB13" s="450"/>
      <c r="BC13" s="450"/>
      <c r="BD13" s="450"/>
      <c r="BE13" s="450"/>
      <c r="BF13" s="450"/>
      <c r="BG13" s="450"/>
      <c r="BH13" s="450"/>
      <c r="BI13" s="450"/>
      <c r="BJ13" s="450"/>
      <c r="BK13" s="450"/>
      <c r="BL13" s="450"/>
      <c r="BM13" s="451"/>
      <c r="BN13" s="469">
        <v>-15934</v>
      </c>
      <c r="BO13" s="470"/>
      <c r="BP13" s="470"/>
      <c r="BQ13" s="470"/>
      <c r="BR13" s="470"/>
      <c r="BS13" s="470"/>
      <c r="BT13" s="470"/>
      <c r="BU13" s="471"/>
      <c r="BV13" s="469">
        <v>-528876</v>
      </c>
      <c r="BW13" s="470"/>
      <c r="BX13" s="470"/>
      <c r="BY13" s="470"/>
      <c r="BZ13" s="470"/>
      <c r="CA13" s="470"/>
      <c r="CB13" s="470"/>
      <c r="CC13" s="471"/>
      <c r="CD13" s="478" t="s">
        <v>143</v>
      </c>
      <c r="CE13" s="479"/>
      <c r="CF13" s="479"/>
      <c r="CG13" s="479"/>
      <c r="CH13" s="479"/>
      <c r="CI13" s="479"/>
      <c r="CJ13" s="479"/>
      <c r="CK13" s="479"/>
      <c r="CL13" s="479"/>
      <c r="CM13" s="479"/>
      <c r="CN13" s="479"/>
      <c r="CO13" s="479"/>
      <c r="CP13" s="479"/>
      <c r="CQ13" s="479"/>
      <c r="CR13" s="479"/>
      <c r="CS13" s="480"/>
      <c r="CT13" s="439">
        <v>13.6</v>
      </c>
      <c r="CU13" s="440"/>
      <c r="CV13" s="440"/>
      <c r="CW13" s="440"/>
      <c r="CX13" s="440"/>
      <c r="CY13" s="440"/>
      <c r="CZ13" s="440"/>
      <c r="DA13" s="441"/>
      <c r="DB13" s="439">
        <v>13.5</v>
      </c>
      <c r="DC13" s="440"/>
      <c r="DD13" s="440"/>
      <c r="DE13" s="440"/>
      <c r="DF13" s="440"/>
      <c r="DG13" s="440"/>
      <c r="DH13" s="440"/>
      <c r="DI13" s="441"/>
      <c r="DJ13" s="186"/>
      <c r="DK13" s="186"/>
      <c r="DL13" s="186"/>
      <c r="DM13" s="186"/>
      <c r="DN13" s="186"/>
      <c r="DO13" s="186"/>
    </row>
    <row r="14" spans="1:119" ht="18.75" customHeight="1" thickBot="1" x14ac:dyDescent="0.2">
      <c r="A14" s="187"/>
      <c r="B14" s="588"/>
      <c r="C14" s="589"/>
      <c r="D14" s="589"/>
      <c r="E14" s="589"/>
      <c r="F14" s="589"/>
      <c r="G14" s="589"/>
      <c r="H14" s="589"/>
      <c r="I14" s="589"/>
      <c r="J14" s="589"/>
      <c r="K14" s="590"/>
      <c r="L14" s="562" t="s">
        <v>144</v>
      </c>
      <c r="M14" s="606"/>
      <c r="N14" s="606"/>
      <c r="O14" s="606"/>
      <c r="P14" s="606"/>
      <c r="Q14" s="607"/>
      <c r="R14" s="572">
        <v>37507</v>
      </c>
      <c r="S14" s="573"/>
      <c r="T14" s="573"/>
      <c r="U14" s="573"/>
      <c r="V14" s="574"/>
      <c r="W14" s="575"/>
      <c r="X14" s="485"/>
      <c r="Y14" s="485"/>
      <c r="Z14" s="485"/>
      <c r="AA14" s="485"/>
      <c r="AB14" s="486"/>
      <c r="AC14" s="565">
        <v>8.3000000000000007</v>
      </c>
      <c r="AD14" s="566"/>
      <c r="AE14" s="566"/>
      <c r="AF14" s="566"/>
      <c r="AG14" s="567"/>
      <c r="AH14" s="565">
        <v>8.1999999999999993</v>
      </c>
      <c r="AI14" s="566"/>
      <c r="AJ14" s="566"/>
      <c r="AK14" s="566"/>
      <c r="AL14" s="568"/>
      <c r="AM14" s="538"/>
      <c r="AN14" s="443"/>
      <c r="AO14" s="443"/>
      <c r="AP14" s="443"/>
      <c r="AQ14" s="443"/>
      <c r="AR14" s="443"/>
      <c r="AS14" s="443"/>
      <c r="AT14" s="444"/>
      <c r="AU14" s="526"/>
      <c r="AV14" s="527"/>
      <c r="AW14" s="527"/>
      <c r="AX14" s="527"/>
      <c r="AY14" s="449"/>
      <c r="AZ14" s="450"/>
      <c r="BA14" s="450"/>
      <c r="BB14" s="450"/>
      <c r="BC14" s="450"/>
      <c r="BD14" s="450"/>
      <c r="BE14" s="450"/>
      <c r="BF14" s="450"/>
      <c r="BG14" s="450"/>
      <c r="BH14" s="450"/>
      <c r="BI14" s="450"/>
      <c r="BJ14" s="450"/>
      <c r="BK14" s="450"/>
      <c r="BL14" s="450"/>
      <c r="BM14" s="451"/>
      <c r="BN14" s="469"/>
      <c r="BO14" s="470"/>
      <c r="BP14" s="470"/>
      <c r="BQ14" s="470"/>
      <c r="BR14" s="470"/>
      <c r="BS14" s="470"/>
      <c r="BT14" s="470"/>
      <c r="BU14" s="471"/>
      <c r="BV14" s="469"/>
      <c r="BW14" s="470"/>
      <c r="BX14" s="470"/>
      <c r="BY14" s="470"/>
      <c r="BZ14" s="470"/>
      <c r="CA14" s="470"/>
      <c r="CB14" s="470"/>
      <c r="CC14" s="471"/>
      <c r="CD14" s="475" t="s">
        <v>145</v>
      </c>
      <c r="CE14" s="476"/>
      <c r="CF14" s="476"/>
      <c r="CG14" s="476"/>
      <c r="CH14" s="476"/>
      <c r="CI14" s="476"/>
      <c r="CJ14" s="476"/>
      <c r="CK14" s="476"/>
      <c r="CL14" s="476"/>
      <c r="CM14" s="476"/>
      <c r="CN14" s="476"/>
      <c r="CO14" s="476"/>
      <c r="CP14" s="476"/>
      <c r="CQ14" s="476"/>
      <c r="CR14" s="476"/>
      <c r="CS14" s="477"/>
      <c r="CT14" s="576">
        <v>114.6</v>
      </c>
      <c r="CU14" s="577"/>
      <c r="CV14" s="577"/>
      <c r="CW14" s="577"/>
      <c r="CX14" s="577"/>
      <c r="CY14" s="577"/>
      <c r="CZ14" s="577"/>
      <c r="DA14" s="578"/>
      <c r="DB14" s="576">
        <v>115.8</v>
      </c>
      <c r="DC14" s="577"/>
      <c r="DD14" s="577"/>
      <c r="DE14" s="577"/>
      <c r="DF14" s="577"/>
      <c r="DG14" s="577"/>
      <c r="DH14" s="577"/>
      <c r="DI14" s="578"/>
      <c r="DJ14" s="186"/>
      <c r="DK14" s="186"/>
      <c r="DL14" s="186"/>
      <c r="DM14" s="186"/>
      <c r="DN14" s="186"/>
      <c r="DO14" s="186"/>
    </row>
    <row r="15" spans="1:119" ht="18.75" customHeight="1" x14ac:dyDescent="0.15">
      <c r="A15" s="187"/>
      <c r="B15" s="588"/>
      <c r="C15" s="589"/>
      <c r="D15" s="589"/>
      <c r="E15" s="589"/>
      <c r="F15" s="589"/>
      <c r="G15" s="589"/>
      <c r="H15" s="589"/>
      <c r="I15" s="589"/>
      <c r="J15" s="589"/>
      <c r="K15" s="590"/>
      <c r="L15" s="197"/>
      <c r="M15" s="569" t="s">
        <v>146</v>
      </c>
      <c r="N15" s="570"/>
      <c r="O15" s="570"/>
      <c r="P15" s="570"/>
      <c r="Q15" s="571"/>
      <c r="R15" s="572">
        <v>37241</v>
      </c>
      <c r="S15" s="573"/>
      <c r="T15" s="573"/>
      <c r="U15" s="573"/>
      <c r="V15" s="574"/>
      <c r="W15" s="560" t="s">
        <v>147</v>
      </c>
      <c r="X15" s="482"/>
      <c r="Y15" s="482"/>
      <c r="Z15" s="482"/>
      <c r="AA15" s="482"/>
      <c r="AB15" s="483"/>
      <c r="AC15" s="445">
        <v>4127</v>
      </c>
      <c r="AD15" s="446"/>
      <c r="AE15" s="446"/>
      <c r="AF15" s="446"/>
      <c r="AG15" s="447"/>
      <c r="AH15" s="445">
        <v>4151</v>
      </c>
      <c r="AI15" s="446"/>
      <c r="AJ15" s="446"/>
      <c r="AK15" s="446"/>
      <c r="AL15" s="448"/>
      <c r="AM15" s="538"/>
      <c r="AN15" s="443"/>
      <c r="AO15" s="443"/>
      <c r="AP15" s="443"/>
      <c r="AQ15" s="443"/>
      <c r="AR15" s="443"/>
      <c r="AS15" s="443"/>
      <c r="AT15" s="444"/>
      <c r="AU15" s="526"/>
      <c r="AV15" s="527"/>
      <c r="AW15" s="527"/>
      <c r="AX15" s="527"/>
      <c r="AY15" s="461" t="s">
        <v>148</v>
      </c>
      <c r="AZ15" s="462"/>
      <c r="BA15" s="462"/>
      <c r="BB15" s="462"/>
      <c r="BC15" s="462"/>
      <c r="BD15" s="462"/>
      <c r="BE15" s="462"/>
      <c r="BF15" s="462"/>
      <c r="BG15" s="462"/>
      <c r="BH15" s="462"/>
      <c r="BI15" s="462"/>
      <c r="BJ15" s="462"/>
      <c r="BK15" s="462"/>
      <c r="BL15" s="462"/>
      <c r="BM15" s="463"/>
      <c r="BN15" s="464">
        <v>4354414</v>
      </c>
      <c r="BO15" s="465"/>
      <c r="BP15" s="465"/>
      <c r="BQ15" s="465"/>
      <c r="BR15" s="465"/>
      <c r="BS15" s="465"/>
      <c r="BT15" s="465"/>
      <c r="BU15" s="466"/>
      <c r="BV15" s="464">
        <v>4179516</v>
      </c>
      <c r="BW15" s="465"/>
      <c r="BX15" s="465"/>
      <c r="BY15" s="465"/>
      <c r="BZ15" s="465"/>
      <c r="CA15" s="465"/>
      <c r="CB15" s="465"/>
      <c r="CC15" s="466"/>
      <c r="CD15" s="579" t="s">
        <v>149</v>
      </c>
      <c r="CE15" s="580"/>
      <c r="CF15" s="580"/>
      <c r="CG15" s="580"/>
      <c r="CH15" s="580"/>
      <c r="CI15" s="580"/>
      <c r="CJ15" s="580"/>
      <c r="CK15" s="580"/>
      <c r="CL15" s="580"/>
      <c r="CM15" s="580"/>
      <c r="CN15" s="580"/>
      <c r="CO15" s="580"/>
      <c r="CP15" s="580"/>
      <c r="CQ15" s="580"/>
      <c r="CR15" s="580"/>
      <c r="CS15" s="581"/>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88"/>
      <c r="C16" s="589"/>
      <c r="D16" s="589"/>
      <c r="E16" s="589"/>
      <c r="F16" s="589"/>
      <c r="G16" s="589"/>
      <c r="H16" s="589"/>
      <c r="I16" s="589"/>
      <c r="J16" s="589"/>
      <c r="K16" s="590"/>
      <c r="L16" s="562" t="s">
        <v>150</v>
      </c>
      <c r="M16" s="563"/>
      <c r="N16" s="563"/>
      <c r="O16" s="563"/>
      <c r="P16" s="563"/>
      <c r="Q16" s="564"/>
      <c r="R16" s="557" t="s">
        <v>151</v>
      </c>
      <c r="S16" s="558"/>
      <c r="T16" s="558"/>
      <c r="U16" s="558"/>
      <c r="V16" s="559"/>
      <c r="W16" s="575"/>
      <c r="X16" s="485"/>
      <c r="Y16" s="485"/>
      <c r="Z16" s="485"/>
      <c r="AA16" s="485"/>
      <c r="AB16" s="486"/>
      <c r="AC16" s="565">
        <v>23.5</v>
      </c>
      <c r="AD16" s="566"/>
      <c r="AE16" s="566"/>
      <c r="AF16" s="566"/>
      <c r="AG16" s="567"/>
      <c r="AH16" s="565">
        <v>23.6</v>
      </c>
      <c r="AI16" s="566"/>
      <c r="AJ16" s="566"/>
      <c r="AK16" s="566"/>
      <c r="AL16" s="568"/>
      <c r="AM16" s="538"/>
      <c r="AN16" s="443"/>
      <c r="AO16" s="443"/>
      <c r="AP16" s="443"/>
      <c r="AQ16" s="443"/>
      <c r="AR16" s="443"/>
      <c r="AS16" s="443"/>
      <c r="AT16" s="444"/>
      <c r="AU16" s="526"/>
      <c r="AV16" s="527"/>
      <c r="AW16" s="527"/>
      <c r="AX16" s="527"/>
      <c r="AY16" s="449" t="s">
        <v>152</v>
      </c>
      <c r="AZ16" s="450"/>
      <c r="BA16" s="450"/>
      <c r="BB16" s="450"/>
      <c r="BC16" s="450"/>
      <c r="BD16" s="450"/>
      <c r="BE16" s="450"/>
      <c r="BF16" s="450"/>
      <c r="BG16" s="450"/>
      <c r="BH16" s="450"/>
      <c r="BI16" s="450"/>
      <c r="BJ16" s="450"/>
      <c r="BK16" s="450"/>
      <c r="BL16" s="450"/>
      <c r="BM16" s="451"/>
      <c r="BN16" s="469">
        <v>7381942</v>
      </c>
      <c r="BO16" s="470"/>
      <c r="BP16" s="470"/>
      <c r="BQ16" s="470"/>
      <c r="BR16" s="470"/>
      <c r="BS16" s="470"/>
      <c r="BT16" s="470"/>
      <c r="BU16" s="471"/>
      <c r="BV16" s="469">
        <v>7143724</v>
      </c>
      <c r="BW16" s="470"/>
      <c r="BX16" s="470"/>
      <c r="BY16" s="470"/>
      <c r="BZ16" s="470"/>
      <c r="CA16" s="470"/>
      <c r="CB16" s="470"/>
      <c r="CC16" s="471"/>
      <c r="CD16" s="201"/>
      <c r="CE16" s="467"/>
      <c r="CF16" s="467"/>
      <c r="CG16" s="467"/>
      <c r="CH16" s="467"/>
      <c r="CI16" s="467"/>
      <c r="CJ16" s="467"/>
      <c r="CK16" s="467"/>
      <c r="CL16" s="467"/>
      <c r="CM16" s="467"/>
      <c r="CN16" s="467"/>
      <c r="CO16" s="467"/>
      <c r="CP16" s="467"/>
      <c r="CQ16" s="467"/>
      <c r="CR16" s="467"/>
      <c r="CS16" s="468"/>
      <c r="CT16" s="439"/>
      <c r="CU16" s="440"/>
      <c r="CV16" s="440"/>
      <c r="CW16" s="440"/>
      <c r="CX16" s="440"/>
      <c r="CY16" s="440"/>
      <c r="CZ16" s="440"/>
      <c r="DA16" s="441"/>
      <c r="DB16" s="439"/>
      <c r="DC16" s="440"/>
      <c r="DD16" s="440"/>
      <c r="DE16" s="440"/>
      <c r="DF16" s="440"/>
      <c r="DG16" s="440"/>
      <c r="DH16" s="440"/>
      <c r="DI16" s="441"/>
      <c r="DJ16" s="186"/>
      <c r="DK16" s="186"/>
      <c r="DL16" s="186"/>
      <c r="DM16" s="186"/>
      <c r="DN16" s="186"/>
      <c r="DO16" s="186"/>
    </row>
    <row r="17" spans="1:119" ht="18.75" customHeight="1" thickBot="1" x14ac:dyDescent="0.2">
      <c r="A17" s="187"/>
      <c r="B17" s="591"/>
      <c r="C17" s="592"/>
      <c r="D17" s="592"/>
      <c r="E17" s="592"/>
      <c r="F17" s="592"/>
      <c r="G17" s="592"/>
      <c r="H17" s="592"/>
      <c r="I17" s="592"/>
      <c r="J17" s="592"/>
      <c r="K17" s="593"/>
      <c r="L17" s="202"/>
      <c r="M17" s="554" t="s">
        <v>153</v>
      </c>
      <c r="N17" s="555"/>
      <c r="O17" s="555"/>
      <c r="P17" s="555"/>
      <c r="Q17" s="556"/>
      <c r="R17" s="557" t="s">
        <v>154</v>
      </c>
      <c r="S17" s="558"/>
      <c r="T17" s="558"/>
      <c r="U17" s="558"/>
      <c r="V17" s="559"/>
      <c r="W17" s="560" t="s">
        <v>155</v>
      </c>
      <c r="X17" s="482"/>
      <c r="Y17" s="482"/>
      <c r="Z17" s="482"/>
      <c r="AA17" s="482"/>
      <c r="AB17" s="483"/>
      <c r="AC17" s="445">
        <v>11961</v>
      </c>
      <c r="AD17" s="446"/>
      <c r="AE17" s="446"/>
      <c r="AF17" s="446"/>
      <c r="AG17" s="447"/>
      <c r="AH17" s="445">
        <v>11981</v>
      </c>
      <c r="AI17" s="446"/>
      <c r="AJ17" s="446"/>
      <c r="AK17" s="446"/>
      <c r="AL17" s="448"/>
      <c r="AM17" s="538"/>
      <c r="AN17" s="443"/>
      <c r="AO17" s="443"/>
      <c r="AP17" s="443"/>
      <c r="AQ17" s="443"/>
      <c r="AR17" s="443"/>
      <c r="AS17" s="443"/>
      <c r="AT17" s="444"/>
      <c r="AU17" s="526"/>
      <c r="AV17" s="527"/>
      <c r="AW17" s="527"/>
      <c r="AX17" s="527"/>
      <c r="AY17" s="449" t="s">
        <v>156</v>
      </c>
      <c r="AZ17" s="450"/>
      <c r="BA17" s="450"/>
      <c r="BB17" s="450"/>
      <c r="BC17" s="450"/>
      <c r="BD17" s="450"/>
      <c r="BE17" s="450"/>
      <c r="BF17" s="450"/>
      <c r="BG17" s="450"/>
      <c r="BH17" s="450"/>
      <c r="BI17" s="450"/>
      <c r="BJ17" s="450"/>
      <c r="BK17" s="450"/>
      <c r="BL17" s="450"/>
      <c r="BM17" s="451"/>
      <c r="BN17" s="469">
        <v>5505582</v>
      </c>
      <c r="BO17" s="470"/>
      <c r="BP17" s="470"/>
      <c r="BQ17" s="470"/>
      <c r="BR17" s="470"/>
      <c r="BS17" s="470"/>
      <c r="BT17" s="470"/>
      <c r="BU17" s="471"/>
      <c r="BV17" s="469">
        <v>5326477</v>
      </c>
      <c r="BW17" s="470"/>
      <c r="BX17" s="470"/>
      <c r="BY17" s="470"/>
      <c r="BZ17" s="470"/>
      <c r="CA17" s="470"/>
      <c r="CB17" s="470"/>
      <c r="CC17" s="471"/>
      <c r="CD17" s="201"/>
      <c r="CE17" s="467"/>
      <c r="CF17" s="467"/>
      <c r="CG17" s="467"/>
      <c r="CH17" s="467"/>
      <c r="CI17" s="467"/>
      <c r="CJ17" s="467"/>
      <c r="CK17" s="467"/>
      <c r="CL17" s="467"/>
      <c r="CM17" s="467"/>
      <c r="CN17" s="467"/>
      <c r="CO17" s="467"/>
      <c r="CP17" s="467"/>
      <c r="CQ17" s="467"/>
      <c r="CR17" s="467"/>
      <c r="CS17" s="468"/>
      <c r="CT17" s="439"/>
      <c r="CU17" s="440"/>
      <c r="CV17" s="440"/>
      <c r="CW17" s="440"/>
      <c r="CX17" s="440"/>
      <c r="CY17" s="440"/>
      <c r="CZ17" s="440"/>
      <c r="DA17" s="441"/>
      <c r="DB17" s="439"/>
      <c r="DC17" s="440"/>
      <c r="DD17" s="440"/>
      <c r="DE17" s="440"/>
      <c r="DF17" s="440"/>
      <c r="DG17" s="440"/>
      <c r="DH17" s="440"/>
      <c r="DI17" s="441"/>
      <c r="DJ17" s="186"/>
      <c r="DK17" s="186"/>
      <c r="DL17" s="186"/>
      <c r="DM17" s="186"/>
      <c r="DN17" s="186"/>
      <c r="DO17" s="186"/>
    </row>
    <row r="18" spans="1:119" ht="18.75" customHeight="1" thickBot="1" x14ac:dyDescent="0.2">
      <c r="A18" s="187"/>
      <c r="B18" s="531" t="s">
        <v>157</v>
      </c>
      <c r="C18" s="532"/>
      <c r="D18" s="532"/>
      <c r="E18" s="533"/>
      <c r="F18" s="533"/>
      <c r="G18" s="533"/>
      <c r="H18" s="533"/>
      <c r="I18" s="533"/>
      <c r="J18" s="533"/>
      <c r="K18" s="533"/>
      <c r="L18" s="534">
        <v>45.37</v>
      </c>
      <c r="M18" s="534"/>
      <c r="N18" s="534"/>
      <c r="O18" s="534"/>
      <c r="P18" s="534"/>
      <c r="Q18" s="534"/>
      <c r="R18" s="535"/>
      <c r="S18" s="535"/>
      <c r="T18" s="535"/>
      <c r="U18" s="535"/>
      <c r="V18" s="536"/>
      <c r="W18" s="550"/>
      <c r="X18" s="551"/>
      <c r="Y18" s="551"/>
      <c r="Z18" s="551"/>
      <c r="AA18" s="551"/>
      <c r="AB18" s="561"/>
      <c r="AC18" s="433">
        <v>68.2</v>
      </c>
      <c r="AD18" s="434"/>
      <c r="AE18" s="434"/>
      <c r="AF18" s="434"/>
      <c r="AG18" s="537"/>
      <c r="AH18" s="433">
        <v>68.2</v>
      </c>
      <c r="AI18" s="434"/>
      <c r="AJ18" s="434"/>
      <c r="AK18" s="434"/>
      <c r="AL18" s="435"/>
      <c r="AM18" s="538"/>
      <c r="AN18" s="443"/>
      <c r="AO18" s="443"/>
      <c r="AP18" s="443"/>
      <c r="AQ18" s="443"/>
      <c r="AR18" s="443"/>
      <c r="AS18" s="443"/>
      <c r="AT18" s="444"/>
      <c r="AU18" s="526"/>
      <c r="AV18" s="527"/>
      <c r="AW18" s="527"/>
      <c r="AX18" s="527"/>
      <c r="AY18" s="449" t="s">
        <v>158</v>
      </c>
      <c r="AZ18" s="450"/>
      <c r="BA18" s="450"/>
      <c r="BB18" s="450"/>
      <c r="BC18" s="450"/>
      <c r="BD18" s="450"/>
      <c r="BE18" s="450"/>
      <c r="BF18" s="450"/>
      <c r="BG18" s="450"/>
      <c r="BH18" s="450"/>
      <c r="BI18" s="450"/>
      <c r="BJ18" s="450"/>
      <c r="BK18" s="450"/>
      <c r="BL18" s="450"/>
      <c r="BM18" s="451"/>
      <c r="BN18" s="469">
        <v>8697054</v>
      </c>
      <c r="BO18" s="470"/>
      <c r="BP18" s="470"/>
      <c r="BQ18" s="470"/>
      <c r="BR18" s="470"/>
      <c r="BS18" s="470"/>
      <c r="BT18" s="470"/>
      <c r="BU18" s="471"/>
      <c r="BV18" s="469">
        <v>8630890</v>
      </c>
      <c r="BW18" s="470"/>
      <c r="BX18" s="470"/>
      <c r="BY18" s="470"/>
      <c r="BZ18" s="470"/>
      <c r="CA18" s="470"/>
      <c r="CB18" s="470"/>
      <c r="CC18" s="471"/>
      <c r="CD18" s="201"/>
      <c r="CE18" s="467"/>
      <c r="CF18" s="467"/>
      <c r="CG18" s="467"/>
      <c r="CH18" s="467"/>
      <c r="CI18" s="467"/>
      <c r="CJ18" s="467"/>
      <c r="CK18" s="467"/>
      <c r="CL18" s="467"/>
      <c r="CM18" s="467"/>
      <c r="CN18" s="467"/>
      <c r="CO18" s="467"/>
      <c r="CP18" s="467"/>
      <c r="CQ18" s="467"/>
      <c r="CR18" s="467"/>
      <c r="CS18" s="468"/>
      <c r="CT18" s="439"/>
      <c r="CU18" s="440"/>
      <c r="CV18" s="440"/>
      <c r="CW18" s="440"/>
      <c r="CX18" s="440"/>
      <c r="CY18" s="440"/>
      <c r="CZ18" s="440"/>
      <c r="DA18" s="441"/>
      <c r="DB18" s="439"/>
      <c r="DC18" s="440"/>
      <c r="DD18" s="440"/>
      <c r="DE18" s="440"/>
      <c r="DF18" s="440"/>
      <c r="DG18" s="440"/>
      <c r="DH18" s="440"/>
      <c r="DI18" s="441"/>
      <c r="DJ18" s="186"/>
      <c r="DK18" s="186"/>
      <c r="DL18" s="186"/>
      <c r="DM18" s="186"/>
      <c r="DN18" s="186"/>
      <c r="DO18" s="186"/>
    </row>
    <row r="19" spans="1:119" ht="18.75" customHeight="1" thickBot="1" x14ac:dyDescent="0.2">
      <c r="A19" s="187"/>
      <c r="B19" s="531" t="s">
        <v>159</v>
      </c>
      <c r="C19" s="532"/>
      <c r="D19" s="532"/>
      <c r="E19" s="533"/>
      <c r="F19" s="533"/>
      <c r="G19" s="533"/>
      <c r="H19" s="533"/>
      <c r="I19" s="533"/>
      <c r="J19" s="533"/>
      <c r="K19" s="533"/>
      <c r="L19" s="539">
        <v>797</v>
      </c>
      <c r="M19" s="539"/>
      <c r="N19" s="539"/>
      <c r="O19" s="539"/>
      <c r="P19" s="539"/>
      <c r="Q19" s="539"/>
      <c r="R19" s="540"/>
      <c r="S19" s="540"/>
      <c r="T19" s="540"/>
      <c r="U19" s="540"/>
      <c r="V19" s="541"/>
      <c r="W19" s="548"/>
      <c r="X19" s="549"/>
      <c r="Y19" s="549"/>
      <c r="Z19" s="549"/>
      <c r="AA19" s="549"/>
      <c r="AB19" s="549"/>
      <c r="AC19" s="552"/>
      <c r="AD19" s="552"/>
      <c r="AE19" s="552"/>
      <c r="AF19" s="552"/>
      <c r="AG19" s="552"/>
      <c r="AH19" s="552"/>
      <c r="AI19" s="552"/>
      <c r="AJ19" s="552"/>
      <c r="AK19" s="552"/>
      <c r="AL19" s="553"/>
      <c r="AM19" s="538"/>
      <c r="AN19" s="443"/>
      <c r="AO19" s="443"/>
      <c r="AP19" s="443"/>
      <c r="AQ19" s="443"/>
      <c r="AR19" s="443"/>
      <c r="AS19" s="443"/>
      <c r="AT19" s="444"/>
      <c r="AU19" s="526"/>
      <c r="AV19" s="527"/>
      <c r="AW19" s="527"/>
      <c r="AX19" s="527"/>
      <c r="AY19" s="449" t="s">
        <v>160</v>
      </c>
      <c r="AZ19" s="450"/>
      <c r="BA19" s="450"/>
      <c r="BB19" s="450"/>
      <c r="BC19" s="450"/>
      <c r="BD19" s="450"/>
      <c r="BE19" s="450"/>
      <c r="BF19" s="450"/>
      <c r="BG19" s="450"/>
      <c r="BH19" s="450"/>
      <c r="BI19" s="450"/>
      <c r="BJ19" s="450"/>
      <c r="BK19" s="450"/>
      <c r="BL19" s="450"/>
      <c r="BM19" s="451"/>
      <c r="BN19" s="469">
        <v>10976358</v>
      </c>
      <c r="BO19" s="470"/>
      <c r="BP19" s="470"/>
      <c r="BQ19" s="470"/>
      <c r="BR19" s="470"/>
      <c r="BS19" s="470"/>
      <c r="BT19" s="470"/>
      <c r="BU19" s="471"/>
      <c r="BV19" s="469">
        <v>10638202</v>
      </c>
      <c r="BW19" s="470"/>
      <c r="BX19" s="470"/>
      <c r="BY19" s="470"/>
      <c r="BZ19" s="470"/>
      <c r="CA19" s="470"/>
      <c r="CB19" s="470"/>
      <c r="CC19" s="471"/>
      <c r="CD19" s="201"/>
      <c r="CE19" s="467"/>
      <c r="CF19" s="467"/>
      <c r="CG19" s="467"/>
      <c r="CH19" s="467"/>
      <c r="CI19" s="467"/>
      <c r="CJ19" s="467"/>
      <c r="CK19" s="467"/>
      <c r="CL19" s="467"/>
      <c r="CM19" s="467"/>
      <c r="CN19" s="467"/>
      <c r="CO19" s="467"/>
      <c r="CP19" s="467"/>
      <c r="CQ19" s="467"/>
      <c r="CR19" s="467"/>
      <c r="CS19" s="468"/>
      <c r="CT19" s="439"/>
      <c r="CU19" s="440"/>
      <c r="CV19" s="440"/>
      <c r="CW19" s="440"/>
      <c r="CX19" s="440"/>
      <c r="CY19" s="440"/>
      <c r="CZ19" s="440"/>
      <c r="DA19" s="441"/>
      <c r="DB19" s="439"/>
      <c r="DC19" s="440"/>
      <c r="DD19" s="440"/>
      <c r="DE19" s="440"/>
      <c r="DF19" s="440"/>
      <c r="DG19" s="440"/>
      <c r="DH19" s="440"/>
      <c r="DI19" s="441"/>
      <c r="DJ19" s="186"/>
      <c r="DK19" s="186"/>
      <c r="DL19" s="186"/>
      <c r="DM19" s="186"/>
      <c r="DN19" s="186"/>
      <c r="DO19" s="186"/>
    </row>
    <row r="20" spans="1:119" ht="18.75" customHeight="1" thickBot="1" x14ac:dyDescent="0.2">
      <c r="A20" s="187"/>
      <c r="B20" s="531" t="s">
        <v>161</v>
      </c>
      <c r="C20" s="532"/>
      <c r="D20" s="532"/>
      <c r="E20" s="533"/>
      <c r="F20" s="533"/>
      <c r="G20" s="533"/>
      <c r="H20" s="533"/>
      <c r="I20" s="533"/>
      <c r="J20" s="533"/>
      <c r="K20" s="533"/>
      <c r="L20" s="539">
        <v>15141</v>
      </c>
      <c r="M20" s="539"/>
      <c r="N20" s="539"/>
      <c r="O20" s="539"/>
      <c r="P20" s="539"/>
      <c r="Q20" s="539"/>
      <c r="R20" s="540"/>
      <c r="S20" s="540"/>
      <c r="T20" s="540"/>
      <c r="U20" s="540"/>
      <c r="V20" s="541"/>
      <c r="W20" s="550"/>
      <c r="X20" s="551"/>
      <c r="Y20" s="551"/>
      <c r="Z20" s="551"/>
      <c r="AA20" s="551"/>
      <c r="AB20" s="551"/>
      <c r="AC20" s="542"/>
      <c r="AD20" s="542"/>
      <c r="AE20" s="542"/>
      <c r="AF20" s="542"/>
      <c r="AG20" s="542"/>
      <c r="AH20" s="542"/>
      <c r="AI20" s="542"/>
      <c r="AJ20" s="542"/>
      <c r="AK20" s="542"/>
      <c r="AL20" s="543"/>
      <c r="AM20" s="544"/>
      <c r="AN20" s="516"/>
      <c r="AO20" s="516"/>
      <c r="AP20" s="516"/>
      <c r="AQ20" s="516"/>
      <c r="AR20" s="516"/>
      <c r="AS20" s="516"/>
      <c r="AT20" s="517"/>
      <c r="AU20" s="545"/>
      <c r="AV20" s="546"/>
      <c r="AW20" s="546"/>
      <c r="AX20" s="547"/>
      <c r="AY20" s="449"/>
      <c r="AZ20" s="450"/>
      <c r="BA20" s="450"/>
      <c r="BB20" s="450"/>
      <c r="BC20" s="450"/>
      <c r="BD20" s="450"/>
      <c r="BE20" s="450"/>
      <c r="BF20" s="450"/>
      <c r="BG20" s="450"/>
      <c r="BH20" s="450"/>
      <c r="BI20" s="450"/>
      <c r="BJ20" s="450"/>
      <c r="BK20" s="450"/>
      <c r="BL20" s="450"/>
      <c r="BM20" s="451"/>
      <c r="BN20" s="469"/>
      <c r="BO20" s="470"/>
      <c r="BP20" s="470"/>
      <c r="BQ20" s="470"/>
      <c r="BR20" s="470"/>
      <c r="BS20" s="470"/>
      <c r="BT20" s="470"/>
      <c r="BU20" s="471"/>
      <c r="BV20" s="469"/>
      <c r="BW20" s="470"/>
      <c r="BX20" s="470"/>
      <c r="BY20" s="470"/>
      <c r="BZ20" s="470"/>
      <c r="CA20" s="470"/>
      <c r="CB20" s="470"/>
      <c r="CC20" s="471"/>
      <c r="CD20" s="201"/>
      <c r="CE20" s="467"/>
      <c r="CF20" s="467"/>
      <c r="CG20" s="467"/>
      <c r="CH20" s="467"/>
      <c r="CI20" s="467"/>
      <c r="CJ20" s="467"/>
      <c r="CK20" s="467"/>
      <c r="CL20" s="467"/>
      <c r="CM20" s="467"/>
      <c r="CN20" s="467"/>
      <c r="CO20" s="467"/>
      <c r="CP20" s="467"/>
      <c r="CQ20" s="467"/>
      <c r="CR20" s="467"/>
      <c r="CS20" s="468"/>
      <c r="CT20" s="439"/>
      <c r="CU20" s="440"/>
      <c r="CV20" s="440"/>
      <c r="CW20" s="440"/>
      <c r="CX20" s="440"/>
      <c r="CY20" s="440"/>
      <c r="CZ20" s="440"/>
      <c r="DA20" s="441"/>
      <c r="DB20" s="439"/>
      <c r="DC20" s="440"/>
      <c r="DD20" s="440"/>
      <c r="DE20" s="440"/>
      <c r="DF20" s="440"/>
      <c r="DG20" s="440"/>
      <c r="DH20" s="440"/>
      <c r="DI20" s="441"/>
      <c r="DJ20" s="186"/>
      <c r="DK20" s="186"/>
      <c r="DL20" s="186"/>
      <c r="DM20" s="186"/>
      <c r="DN20" s="186"/>
      <c r="DO20" s="186"/>
    </row>
    <row r="21" spans="1:119" ht="18.75" customHeight="1" x14ac:dyDescent="0.15">
      <c r="A21" s="187"/>
      <c r="B21" s="528" t="s">
        <v>162</v>
      </c>
      <c r="C21" s="529"/>
      <c r="D21" s="529"/>
      <c r="E21" s="529"/>
      <c r="F21" s="529"/>
      <c r="G21" s="529"/>
      <c r="H21" s="529"/>
      <c r="I21" s="529"/>
      <c r="J21" s="529"/>
      <c r="K21" s="529"/>
      <c r="L21" s="529"/>
      <c r="M21" s="529"/>
      <c r="N21" s="529"/>
      <c r="O21" s="529"/>
      <c r="P21" s="529"/>
      <c r="Q21" s="529"/>
      <c r="R21" s="529"/>
      <c r="S21" s="529"/>
      <c r="T21" s="529"/>
      <c r="U21" s="529"/>
      <c r="V21" s="529"/>
      <c r="W21" s="529"/>
      <c r="X21" s="529"/>
      <c r="Y21" s="529"/>
      <c r="Z21" s="529"/>
      <c r="AA21" s="529"/>
      <c r="AB21" s="529"/>
      <c r="AC21" s="529"/>
      <c r="AD21" s="529"/>
      <c r="AE21" s="529"/>
      <c r="AF21" s="529"/>
      <c r="AG21" s="529"/>
      <c r="AH21" s="529"/>
      <c r="AI21" s="529"/>
      <c r="AJ21" s="529"/>
      <c r="AK21" s="529"/>
      <c r="AL21" s="529"/>
      <c r="AM21" s="529"/>
      <c r="AN21" s="529"/>
      <c r="AO21" s="529"/>
      <c r="AP21" s="529"/>
      <c r="AQ21" s="529"/>
      <c r="AR21" s="529"/>
      <c r="AS21" s="529"/>
      <c r="AT21" s="529"/>
      <c r="AU21" s="529"/>
      <c r="AV21" s="529"/>
      <c r="AW21" s="529"/>
      <c r="AX21" s="530"/>
      <c r="AY21" s="449"/>
      <c r="AZ21" s="450"/>
      <c r="BA21" s="450"/>
      <c r="BB21" s="450"/>
      <c r="BC21" s="450"/>
      <c r="BD21" s="450"/>
      <c r="BE21" s="450"/>
      <c r="BF21" s="450"/>
      <c r="BG21" s="450"/>
      <c r="BH21" s="450"/>
      <c r="BI21" s="450"/>
      <c r="BJ21" s="450"/>
      <c r="BK21" s="450"/>
      <c r="BL21" s="450"/>
      <c r="BM21" s="451"/>
      <c r="BN21" s="469"/>
      <c r="BO21" s="470"/>
      <c r="BP21" s="470"/>
      <c r="BQ21" s="470"/>
      <c r="BR21" s="470"/>
      <c r="BS21" s="470"/>
      <c r="BT21" s="470"/>
      <c r="BU21" s="471"/>
      <c r="BV21" s="469"/>
      <c r="BW21" s="470"/>
      <c r="BX21" s="470"/>
      <c r="BY21" s="470"/>
      <c r="BZ21" s="470"/>
      <c r="CA21" s="470"/>
      <c r="CB21" s="470"/>
      <c r="CC21" s="471"/>
      <c r="CD21" s="201"/>
      <c r="CE21" s="467"/>
      <c r="CF21" s="467"/>
      <c r="CG21" s="467"/>
      <c r="CH21" s="467"/>
      <c r="CI21" s="467"/>
      <c r="CJ21" s="467"/>
      <c r="CK21" s="467"/>
      <c r="CL21" s="467"/>
      <c r="CM21" s="467"/>
      <c r="CN21" s="467"/>
      <c r="CO21" s="467"/>
      <c r="CP21" s="467"/>
      <c r="CQ21" s="467"/>
      <c r="CR21" s="467"/>
      <c r="CS21" s="468"/>
      <c r="CT21" s="439"/>
      <c r="CU21" s="440"/>
      <c r="CV21" s="440"/>
      <c r="CW21" s="440"/>
      <c r="CX21" s="440"/>
      <c r="CY21" s="440"/>
      <c r="CZ21" s="440"/>
      <c r="DA21" s="441"/>
      <c r="DB21" s="439"/>
      <c r="DC21" s="440"/>
      <c r="DD21" s="440"/>
      <c r="DE21" s="440"/>
      <c r="DF21" s="440"/>
      <c r="DG21" s="440"/>
      <c r="DH21" s="440"/>
      <c r="DI21" s="441"/>
      <c r="DJ21" s="186"/>
      <c r="DK21" s="186"/>
      <c r="DL21" s="186"/>
      <c r="DM21" s="186"/>
      <c r="DN21" s="186"/>
      <c r="DO21" s="186"/>
    </row>
    <row r="22" spans="1:119" ht="18.75" customHeight="1" thickBot="1" x14ac:dyDescent="0.2">
      <c r="A22" s="187"/>
      <c r="B22" s="498" t="s">
        <v>163</v>
      </c>
      <c r="C22" s="499"/>
      <c r="D22" s="500"/>
      <c r="E22" s="507" t="s">
        <v>1</v>
      </c>
      <c r="F22" s="482"/>
      <c r="G22" s="482"/>
      <c r="H22" s="482"/>
      <c r="I22" s="482"/>
      <c r="J22" s="482"/>
      <c r="K22" s="483"/>
      <c r="L22" s="507" t="s">
        <v>164</v>
      </c>
      <c r="M22" s="482"/>
      <c r="N22" s="482"/>
      <c r="O22" s="482"/>
      <c r="P22" s="483"/>
      <c r="Q22" s="492" t="s">
        <v>165</v>
      </c>
      <c r="R22" s="493"/>
      <c r="S22" s="493"/>
      <c r="T22" s="493"/>
      <c r="U22" s="493"/>
      <c r="V22" s="508"/>
      <c r="W22" s="510" t="s">
        <v>166</v>
      </c>
      <c r="X22" s="499"/>
      <c r="Y22" s="500"/>
      <c r="Z22" s="507" t="s">
        <v>1</v>
      </c>
      <c r="AA22" s="482"/>
      <c r="AB22" s="482"/>
      <c r="AC22" s="482"/>
      <c r="AD22" s="482"/>
      <c r="AE22" s="482"/>
      <c r="AF22" s="482"/>
      <c r="AG22" s="483"/>
      <c r="AH22" s="481" t="s">
        <v>167</v>
      </c>
      <c r="AI22" s="482"/>
      <c r="AJ22" s="482"/>
      <c r="AK22" s="482"/>
      <c r="AL22" s="483"/>
      <c r="AM22" s="481" t="s">
        <v>168</v>
      </c>
      <c r="AN22" s="487"/>
      <c r="AO22" s="487"/>
      <c r="AP22" s="487"/>
      <c r="AQ22" s="487"/>
      <c r="AR22" s="488"/>
      <c r="AS22" s="492" t="s">
        <v>165</v>
      </c>
      <c r="AT22" s="493"/>
      <c r="AU22" s="493"/>
      <c r="AV22" s="493"/>
      <c r="AW22" s="493"/>
      <c r="AX22" s="494"/>
      <c r="AY22" s="436"/>
      <c r="AZ22" s="437"/>
      <c r="BA22" s="437"/>
      <c r="BB22" s="437"/>
      <c r="BC22" s="437"/>
      <c r="BD22" s="437"/>
      <c r="BE22" s="437"/>
      <c r="BF22" s="437"/>
      <c r="BG22" s="437"/>
      <c r="BH22" s="437"/>
      <c r="BI22" s="437"/>
      <c r="BJ22" s="437"/>
      <c r="BK22" s="437"/>
      <c r="BL22" s="437"/>
      <c r="BM22" s="438"/>
      <c r="BN22" s="472"/>
      <c r="BO22" s="473"/>
      <c r="BP22" s="473"/>
      <c r="BQ22" s="473"/>
      <c r="BR22" s="473"/>
      <c r="BS22" s="473"/>
      <c r="BT22" s="473"/>
      <c r="BU22" s="474"/>
      <c r="BV22" s="472"/>
      <c r="BW22" s="473"/>
      <c r="BX22" s="473"/>
      <c r="BY22" s="473"/>
      <c r="BZ22" s="473"/>
      <c r="CA22" s="473"/>
      <c r="CB22" s="473"/>
      <c r="CC22" s="474"/>
      <c r="CD22" s="201"/>
      <c r="CE22" s="467"/>
      <c r="CF22" s="467"/>
      <c r="CG22" s="467"/>
      <c r="CH22" s="467"/>
      <c r="CI22" s="467"/>
      <c r="CJ22" s="467"/>
      <c r="CK22" s="467"/>
      <c r="CL22" s="467"/>
      <c r="CM22" s="467"/>
      <c r="CN22" s="467"/>
      <c r="CO22" s="467"/>
      <c r="CP22" s="467"/>
      <c r="CQ22" s="467"/>
      <c r="CR22" s="467"/>
      <c r="CS22" s="468"/>
      <c r="CT22" s="439"/>
      <c r="CU22" s="440"/>
      <c r="CV22" s="440"/>
      <c r="CW22" s="440"/>
      <c r="CX22" s="440"/>
      <c r="CY22" s="440"/>
      <c r="CZ22" s="440"/>
      <c r="DA22" s="441"/>
      <c r="DB22" s="439"/>
      <c r="DC22" s="440"/>
      <c r="DD22" s="440"/>
      <c r="DE22" s="440"/>
      <c r="DF22" s="440"/>
      <c r="DG22" s="440"/>
      <c r="DH22" s="440"/>
      <c r="DI22" s="441"/>
      <c r="DJ22" s="186"/>
      <c r="DK22" s="186"/>
      <c r="DL22" s="186"/>
      <c r="DM22" s="186"/>
      <c r="DN22" s="186"/>
      <c r="DO22" s="186"/>
    </row>
    <row r="23" spans="1:119" ht="18.75" customHeight="1" x14ac:dyDescent="0.15">
      <c r="A23" s="187"/>
      <c r="B23" s="501"/>
      <c r="C23" s="502"/>
      <c r="D23" s="503"/>
      <c r="E23" s="484"/>
      <c r="F23" s="485"/>
      <c r="G23" s="485"/>
      <c r="H23" s="485"/>
      <c r="I23" s="485"/>
      <c r="J23" s="485"/>
      <c r="K23" s="486"/>
      <c r="L23" s="484"/>
      <c r="M23" s="485"/>
      <c r="N23" s="485"/>
      <c r="O23" s="485"/>
      <c r="P23" s="486"/>
      <c r="Q23" s="495"/>
      <c r="R23" s="496"/>
      <c r="S23" s="496"/>
      <c r="T23" s="496"/>
      <c r="U23" s="496"/>
      <c r="V23" s="509"/>
      <c r="W23" s="511"/>
      <c r="X23" s="502"/>
      <c r="Y23" s="503"/>
      <c r="Z23" s="484"/>
      <c r="AA23" s="485"/>
      <c r="AB23" s="485"/>
      <c r="AC23" s="485"/>
      <c r="AD23" s="485"/>
      <c r="AE23" s="485"/>
      <c r="AF23" s="485"/>
      <c r="AG23" s="486"/>
      <c r="AH23" s="484"/>
      <c r="AI23" s="485"/>
      <c r="AJ23" s="485"/>
      <c r="AK23" s="485"/>
      <c r="AL23" s="486"/>
      <c r="AM23" s="489"/>
      <c r="AN23" s="490"/>
      <c r="AO23" s="490"/>
      <c r="AP23" s="490"/>
      <c r="AQ23" s="490"/>
      <c r="AR23" s="491"/>
      <c r="AS23" s="495"/>
      <c r="AT23" s="496"/>
      <c r="AU23" s="496"/>
      <c r="AV23" s="496"/>
      <c r="AW23" s="496"/>
      <c r="AX23" s="497"/>
      <c r="AY23" s="461" t="s">
        <v>169</v>
      </c>
      <c r="AZ23" s="462"/>
      <c r="BA23" s="462"/>
      <c r="BB23" s="462"/>
      <c r="BC23" s="462"/>
      <c r="BD23" s="462"/>
      <c r="BE23" s="462"/>
      <c r="BF23" s="462"/>
      <c r="BG23" s="462"/>
      <c r="BH23" s="462"/>
      <c r="BI23" s="462"/>
      <c r="BJ23" s="462"/>
      <c r="BK23" s="462"/>
      <c r="BL23" s="462"/>
      <c r="BM23" s="463"/>
      <c r="BN23" s="469">
        <v>16615196</v>
      </c>
      <c r="BO23" s="470"/>
      <c r="BP23" s="470"/>
      <c r="BQ23" s="470"/>
      <c r="BR23" s="470"/>
      <c r="BS23" s="470"/>
      <c r="BT23" s="470"/>
      <c r="BU23" s="471"/>
      <c r="BV23" s="469">
        <v>17095714</v>
      </c>
      <c r="BW23" s="470"/>
      <c r="BX23" s="470"/>
      <c r="BY23" s="470"/>
      <c r="BZ23" s="470"/>
      <c r="CA23" s="470"/>
      <c r="CB23" s="470"/>
      <c r="CC23" s="471"/>
      <c r="CD23" s="201"/>
      <c r="CE23" s="467"/>
      <c r="CF23" s="467"/>
      <c r="CG23" s="467"/>
      <c r="CH23" s="467"/>
      <c r="CI23" s="467"/>
      <c r="CJ23" s="467"/>
      <c r="CK23" s="467"/>
      <c r="CL23" s="467"/>
      <c r="CM23" s="467"/>
      <c r="CN23" s="467"/>
      <c r="CO23" s="467"/>
      <c r="CP23" s="467"/>
      <c r="CQ23" s="467"/>
      <c r="CR23" s="467"/>
      <c r="CS23" s="468"/>
      <c r="CT23" s="439"/>
      <c r="CU23" s="440"/>
      <c r="CV23" s="440"/>
      <c r="CW23" s="440"/>
      <c r="CX23" s="440"/>
      <c r="CY23" s="440"/>
      <c r="CZ23" s="440"/>
      <c r="DA23" s="441"/>
      <c r="DB23" s="439"/>
      <c r="DC23" s="440"/>
      <c r="DD23" s="440"/>
      <c r="DE23" s="440"/>
      <c r="DF23" s="440"/>
      <c r="DG23" s="440"/>
      <c r="DH23" s="440"/>
      <c r="DI23" s="441"/>
      <c r="DJ23" s="186"/>
      <c r="DK23" s="186"/>
      <c r="DL23" s="186"/>
      <c r="DM23" s="186"/>
      <c r="DN23" s="186"/>
      <c r="DO23" s="186"/>
    </row>
    <row r="24" spans="1:119" ht="18.75" customHeight="1" thickBot="1" x14ac:dyDescent="0.2">
      <c r="A24" s="187"/>
      <c r="B24" s="501"/>
      <c r="C24" s="502"/>
      <c r="D24" s="503"/>
      <c r="E24" s="442" t="s">
        <v>170</v>
      </c>
      <c r="F24" s="443"/>
      <c r="G24" s="443"/>
      <c r="H24" s="443"/>
      <c r="I24" s="443"/>
      <c r="J24" s="443"/>
      <c r="K24" s="444"/>
      <c r="L24" s="445">
        <v>1</v>
      </c>
      <c r="M24" s="446"/>
      <c r="N24" s="446"/>
      <c r="O24" s="446"/>
      <c r="P24" s="447"/>
      <c r="Q24" s="445">
        <v>4400</v>
      </c>
      <c r="R24" s="446"/>
      <c r="S24" s="446"/>
      <c r="T24" s="446"/>
      <c r="U24" s="446"/>
      <c r="V24" s="447"/>
      <c r="W24" s="511"/>
      <c r="X24" s="502"/>
      <c r="Y24" s="503"/>
      <c r="Z24" s="442" t="s">
        <v>171</v>
      </c>
      <c r="AA24" s="443"/>
      <c r="AB24" s="443"/>
      <c r="AC24" s="443"/>
      <c r="AD24" s="443"/>
      <c r="AE24" s="443"/>
      <c r="AF24" s="443"/>
      <c r="AG24" s="444"/>
      <c r="AH24" s="445">
        <v>357</v>
      </c>
      <c r="AI24" s="446"/>
      <c r="AJ24" s="446"/>
      <c r="AK24" s="446"/>
      <c r="AL24" s="447"/>
      <c r="AM24" s="445">
        <v>1078140</v>
      </c>
      <c r="AN24" s="446"/>
      <c r="AO24" s="446"/>
      <c r="AP24" s="446"/>
      <c r="AQ24" s="446"/>
      <c r="AR24" s="447"/>
      <c r="AS24" s="445">
        <v>3020</v>
      </c>
      <c r="AT24" s="446"/>
      <c r="AU24" s="446"/>
      <c r="AV24" s="446"/>
      <c r="AW24" s="446"/>
      <c r="AX24" s="448"/>
      <c r="AY24" s="436" t="s">
        <v>172</v>
      </c>
      <c r="AZ24" s="437"/>
      <c r="BA24" s="437"/>
      <c r="BB24" s="437"/>
      <c r="BC24" s="437"/>
      <c r="BD24" s="437"/>
      <c r="BE24" s="437"/>
      <c r="BF24" s="437"/>
      <c r="BG24" s="437"/>
      <c r="BH24" s="437"/>
      <c r="BI24" s="437"/>
      <c r="BJ24" s="437"/>
      <c r="BK24" s="437"/>
      <c r="BL24" s="437"/>
      <c r="BM24" s="438"/>
      <c r="BN24" s="469">
        <v>11690568</v>
      </c>
      <c r="BO24" s="470"/>
      <c r="BP24" s="470"/>
      <c r="BQ24" s="470"/>
      <c r="BR24" s="470"/>
      <c r="BS24" s="470"/>
      <c r="BT24" s="470"/>
      <c r="BU24" s="471"/>
      <c r="BV24" s="469">
        <v>11805341</v>
      </c>
      <c r="BW24" s="470"/>
      <c r="BX24" s="470"/>
      <c r="BY24" s="470"/>
      <c r="BZ24" s="470"/>
      <c r="CA24" s="470"/>
      <c r="CB24" s="470"/>
      <c r="CC24" s="471"/>
      <c r="CD24" s="201"/>
      <c r="CE24" s="467"/>
      <c r="CF24" s="467"/>
      <c r="CG24" s="467"/>
      <c r="CH24" s="467"/>
      <c r="CI24" s="467"/>
      <c r="CJ24" s="467"/>
      <c r="CK24" s="467"/>
      <c r="CL24" s="467"/>
      <c r="CM24" s="467"/>
      <c r="CN24" s="467"/>
      <c r="CO24" s="467"/>
      <c r="CP24" s="467"/>
      <c r="CQ24" s="467"/>
      <c r="CR24" s="467"/>
      <c r="CS24" s="468"/>
      <c r="CT24" s="439"/>
      <c r="CU24" s="440"/>
      <c r="CV24" s="440"/>
      <c r="CW24" s="440"/>
      <c r="CX24" s="440"/>
      <c r="CY24" s="440"/>
      <c r="CZ24" s="440"/>
      <c r="DA24" s="441"/>
      <c r="DB24" s="439"/>
      <c r="DC24" s="440"/>
      <c r="DD24" s="440"/>
      <c r="DE24" s="440"/>
      <c r="DF24" s="440"/>
      <c r="DG24" s="440"/>
      <c r="DH24" s="440"/>
      <c r="DI24" s="441"/>
      <c r="DJ24" s="186"/>
      <c r="DK24" s="186"/>
      <c r="DL24" s="186"/>
      <c r="DM24" s="186"/>
      <c r="DN24" s="186"/>
      <c r="DO24" s="186"/>
    </row>
    <row r="25" spans="1:119" s="186" customFormat="1" ht="18.75" customHeight="1" x14ac:dyDescent="0.15">
      <c r="A25" s="187"/>
      <c r="B25" s="501"/>
      <c r="C25" s="502"/>
      <c r="D25" s="503"/>
      <c r="E25" s="442" t="s">
        <v>173</v>
      </c>
      <c r="F25" s="443"/>
      <c r="G25" s="443"/>
      <c r="H25" s="443"/>
      <c r="I25" s="443"/>
      <c r="J25" s="443"/>
      <c r="K25" s="444"/>
      <c r="L25" s="445">
        <v>1</v>
      </c>
      <c r="M25" s="446"/>
      <c r="N25" s="446"/>
      <c r="O25" s="446"/>
      <c r="P25" s="447"/>
      <c r="Q25" s="445">
        <v>5624</v>
      </c>
      <c r="R25" s="446"/>
      <c r="S25" s="446"/>
      <c r="T25" s="446"/>
      <c r="U25" s="446"/>
      <c r="V25" s="447"/>
      <c r="W25" s="511"/>
      <c r="X25" s="502"/>
      <c r="Y25" s="503"/>
      <c r="Z25" s="442" t="s">
        <v>174</v>
      </c>
      <c r="AA25" s="443"/>
      <c r="AB25" s="443"/>
      <c r="AC25" s="443"/>
      <c r="AD25" s="443"/>
      <c r="AE25" s="443"/>
      <c r="AF25" s="443"/>
      <c r="AG25" s="444"/>
      <c r="AH25" s="445">
        <v>41</v>
      </c>
      <c r="AI25" s="446"/>
      <c r="AJ25" s="446"/>
      <c r="AK25" s="446"/>
      <c r="AL25" s="447"/>
      <c r="AM25" s="445">
        <v>115497</v>
      </c>
      <c r="AN25" s="446"/>
      <c r="AO25" s="446"/>
      <c r="AP25" s="446"/>
      <c r="AQ25" s="446"/>
      <c r="AR25" s="447"/>
      <c r="AS25" s="445">
        <v>2817</v>
      </c>
      <c r="AT25" s="446"/>
      <c r="AU25" s="446"/>
      <c r="AV25" s="446"/>
      <c r="AW25" s="446"/>
      <c r="AX25" s="448"/>
      <c r="AY25" s="461" t="s">
        <v>175</v>
      </c>
      <c r="AZ25" s="462"/>
      <c r="BA25" s="462"/>
      <c r="BB25" s="462"/>
      <c r="BC25" s="462"/>
      <c r="BD25" s="462"/>
      <c r="BE25" s="462"/>
      <c r="BF25" s="462"/>
      <c r="BG25" s="462"/>
      <c r="BH25" s="462"/>
      <c r="BI25" s="462"/>
      <c r="BJ25" s="462"/>
      <c r="BK25" s="462"/>
      <c r="BL25" s="462"/>
      <c r="BM25" s="463"/>
      <c r="BN25" s="464">
        <v>1242040</v>
      </c>
      <c r="BO25" s="465"/>
      <c r="BP25" s="465"/>
      <c r="BQ25" s="465"/>
      <c r="BR25" s="465"/>
      <c r="BS25" s="465"/>
      <c r="BT25" s="465"/>
      <c r="BU25" s="466"/>
      <c r="BV25" s="464">
        <v>1998052</v>
      </c>
      <c r="BW25" s="465"/>
      <c r="BX25" s="465"/>
      <c r="BY25" s="465"/>
      <c r="BZ25" s="465"/>
      <c r="CA25" s="465"/>
      <c r="CB25" s="465"/>
      <c r="CC25" s="466"/>
      <c r="CD25" s="201"/>
      <c r="CE25" s="467"/>
      <c r="CF25" s="467"/>
      <c r="CG25" s="467"/>
      <c r="CH25" s="467"/>
      <c r="CI25" s="467"/>
      <c r="CJ25" s="467"/>
      <c r="CK25" s="467"/>
      <c r="CL25" s="467"/>
      <c r="CM25" s="467"/>
      <c r="CN25" s="467"/>
      <c r="CO25" s="467"/>
      <c r="CP25" s="467"/>
      <c r="CQ25" s="467"/>
      <c r="CR25" s="467"/>
      <c r="CS25" s="468"/>
      <c r="CT25" s="439"/>
      <c r="CU25" s="440"/>
      <c r="CV25" s="440"/>
      <c r="CW25" s="440"/>
      <c r="CX25" s="440"/>
      <c r="CY25" s="440"/>
      <c r="CZ25" s="440"/>
      <c r="DA25" s="441"/>
      <c r="DB25" s="439"/>
      <c r="DC25" s="440"/>
      <c r="DD25" s="440"/>
      <c r="DE25" s="440"/>
      <c r="DF25" s="440"/>
      <c r="DG25" s="440"/>
      <c r="DH25" s="440"/>
      <c r="DI25" s="441"/>
    </row>
    <row r="26" spans="1:119" s="186" customFormat="1" ht="18.75" customHeight="1" x14ac:dyDescent="0.15">
      <c r="A26" s="187"/>
      <c r="B26" s="501"/>
      <c r="C26" s="502"/>
      <c r="D26" s="503"/>
      <c r="E26" s="442" t="s">
        <v>176</v>
      </c>
      <c r="F26" s="443"/>
      <c r="G26" s="443"/>
      <c r="H26" s="443"/>
      <c r="I26" s="443"/>
      <c r="J26" s="443"/>
      <c r="K26" s="444"/>
      <c r="L26" s="445">
        <v>1</v>
      </c>
      <c r="M26" s="446"/>
      <c r="N26" s="446"/>
      <c r="O26" s="446"/>
      <c r="P26" s="447"/>
      <c r="Q26" s="445">
        <v>6610</v>
      </c>
      <c r="R26" s="446"/>
      <c r="S26" s="446"/>
      <c r="T26" s="446"/>
      <c r="U26" s="446"/>
      <c r="V26" s="447"/>
      <c r="W26" s="511"/>
      <c r="X26" s="502"/>
      <c r="Y26" s="503"/>
      <c r="Z26" s="442" t="s">
        <v>177</v>
      </c>
      <c r="AA26" s="524"/>
      <c r="AB26" s="524"/>
      <c r="AC26" s="524"/>
      <c r="AD26" s="524"/>
      <c r="AE26" s="524"/>
      <c r="AF26" s="524"/>
      <c r="AG26" s="525"/>
      <c r="AH26" s="445">
        <v>26</v>
      </c>
      <c r="AI26" s="446"/>
      <c r="AJ26" s="446"/>
      <c r="AK26" s="446"/>
      <c r="AL26" s="447"/>
      <c r="AM26" s="445">
        <v>92846</v>
      </c>
      <c r="AN26" s="446"/>
      <c r="AO26" s="446"/>
      <c r="AP26" s="446"/>
      <c r="AQ26" s="446"/>
      <c r="AR26" s="447"/>
      <c r="AS26" s="445">
        <v>3571</v>
      </c>
      <c r="AT26" s="446"/>
      <c r="AU26" s="446"/>
      <c r="AV26" s="446"/>
      <c r="AW26" s="446"/>
      <c r="AX26" s="448"/>
      <c r="AY26" s="478" t="s">
        <v>178</v>
      </c>
      <c r="AZ26" s="479"/>
      <c r="BA26" s="479"/>
      <c r="BB26" s="479"/>
      <c r="BC26" s="479"/>
      <c r="BD26" s="479"/>
      <c r="BE26" s="479"/>
      <c r="BF26" s="479"/>
      <c r="BG26" s="479"/>
      <c r="BH26" s="479"/>
      <c r="BI26" s="479"/>
      <c r="BJ26" s="479"/>
      <c r="BK26" s="479"/>
      <c r="BL26" s="479"/>
      <c r="BM26" s="480"/>
      <c r="BN26" s="469">
        <v>20000</v>
      </c>
      <c r="BO26" s="470"/>
      <c r="BP26" s="470"/>
      <c r="BQ26" s="470"/>
      <c r="BR26" s="470"/>
      <c r="BS26" s="470"/>
      <c r="BT26" s="470"/>
      <c r="BU26" s="471"/>
      <c r="BV26" s="469" t="s">
        <v>128</v>
      </c>
      <c r="BW26" s="470"/>
      <c r="BX26" s="470"/>
      <c r="BY26" s="470"/>
      <c r="BZ26" s="470"/>
      <c r="CA26" s="470"/>
      <c r="CB26" s="470"/>
      <c r="CC26" s="471"/>
      <c r="CD26" s="201"/>
      <c r="CE26" s="467"/>
      <c r="CF26" s="467"/>
      <c r="CG26" s="467"/>
      <c r="CH26" s="467"/>
      <c r="CI26" s="467"/>
      <c r="CJ26" s="467"/>
      <c r="CK26" s="467"/>
      <c r="CL26" s="467"/>
      <c r="CM26" s="467"/>
      <c r="CN26" s="467"/>
      <c r="CO26" s="467"/>
      <c r="CP26" s="467"/>
      <c r="CQ26" s="467"/>
      <c r="CR26" s="467"/>
      <c r="CS26" s="468"/>
      <c r="CT26" s="439"/>
      <c r="CU26" s="440"/>
      <c r="CV26" s="440"/>
      <c r="CW26" s="440"/>
      <c r="CX26" s="440"/>
      <c r="CY26" s="440"/>
      <c r="CZ26" s="440"/>
      <c r="DA26" s="441"/>
      <c r="DB26" s="439"/>
      <c r="DC26" s="440"/>
      <c r="DD26" s="440"/>
      <c r="DE26" s="440"/>
      <c r="DF26" s="440"/>
      <c r="DG26" s="440"/>
      <c r="DH26" s="440"/>
      <c r="DI26" s="441"/>
    </row>
    <row r="27" spans="1:119" ht="18.75" customHeight="1" thickBot="1" x14ac:dyDescent="0.2">
      <c r="A27" s="187"/>
      <c r="B27" s="501"/>
      <c r="C27" s="502"/>
      <c r="D27" s="503"/>
      <c r="E27" s="442" t="s">
        <v>179</v>
      </c>
      <c r="F27" s="443"/>
      <c r="G27" s="443"/>
      <c r="H27" s="443"/>
      <c r="I27" s="443"/>
      <c r="J27" s="443"/>
      <c r="K27" s="444"/>
      <c r="L27" s="445">
        <v>1</v>
      </c>
      <c r="M27" s="446"/>
      <c r="N27" s="446"/>
      <c r="O27" s="446"/>
      <c r="P27" s="447"/>
      <c r="Q27" s="445">
        <v>4484</v>
      </c>
      <c r="R27" s="446"/>
      <c r="S27" s="446"/>
      <c r="T27" s="446"/>
      <c r="U27" s="446"/>
      <c r="V27" s="447"/>
      <c r="W27" s="511"/>
      <c r="X27" s="502"/>
      <c r="Y27" s="503"/>
      <c r="Z27" s="442" t="s">
        <v>180</v>
      </c>
      <c r="AA27" s="443"/>
      <c r="AB27" s="443"/>
      <c r="AC27" s="443"/>
      <c r="AD27" s="443"/>
      <c r="AE27" s="443"/>
      <c r="AF27" s="443"/>
      <c r="AG27" s="444"/>
      <c r="AH27" s="445">
        <v>8</v>
      </c>
      <c r="AI27" s="446"/>
      <c r="AJ27" s="446"/>
      <c r="AK27" s="446"/>
      <c r="AL27" s="447"/>
      <c r="AM27" s="445">
        <v>23056</v>
      </c>
      <c r="AN27" s="446"/>
      <c r="AO27" s="446"/>
      <c r="AP27" s="446"/>
      <c r="AQ27" s="446"/>
      <c r="AR27" s="447"/>
      <c r="AS27" s="445">
        <v>2882</v>
      </c>
      <c r="AT27" s="446"/>
      <c r="AU27" s="446"/>
      <c r="AV27" s="446"/>
      <c r="AW27" s="446"/>
      <c r="AX27" s="448"/>
      <c r="AY27" s="475" t="s">
        <v>181</v>
      </c>
      <c r="AZ27" s="476"/>
      <c r="BA27" s="476"/>
      <c r="BB27" s="476"/>
      <c r="BC27" s="476"/>
      <c r="BD27" s="476"/>
      <c r="BE27" s="476"/>
      <c r="BF27" s="476"/>
      <c r="BG27" s="476"/>
      <c r="BH27" s="476"/>
      <c r="BI27" s="476"/>
      <c r="BJ27" s="476"/>
      <c r="BK27" s="476"/>
      <c r="BL27" s="476"/>
      <c r="BM27" s="477"/>
      <c r="BN27" s="472" t="s">
        <v>182</v>
      </c>
      <c r="BO27" s="473"/>
      <c r="BP27" s="473"/>
      <c r="BQ27" s="473"/>
      <c r="BR27" s="473"/>
      <c r="BS27" s="473"/>
      <c r="BT27" s="473"/>
      <c r="BU27" s="474"/>
      <c r="BV27" s="472" t="s">
        <v>128</v>
      </c>
      <c r="BW27" s="473"/>
      <c r="BX27" s="473"/>
      <c r="BY27" s="473"/>
      <c r="BZ27" s="473"/>
      <c r="CA27" s="473"/>
      <c r="CB27" s="473"/>
      <c r="CC27" s="474"/>
      <c r="CD27" s="203"/>
      <c r="CE27" s="467"/>
      <c r="CF27" s="467"/>
      <c r="CG27" s="467"/>
      <c r="CH27" s="467"/>
      <c r="CI27" s="467"/>
      <c r="CJ27" s="467"/>
      <c r="CK27" s="467"/>
      <c r="CL27" s="467"/>
      <c r="CM27" s="467"/>
      <c r="CN27" s="467"/>
      <c r="CO27" s="467"/>
      <c r="CP27" s="467"/>
      <c r="CQ27" s="467"/>
      <c r="CR27" s="467"/>
      <c r="CS27" s="468"/>
      <c r="CT27" s="439"/>
      <c r="CU27" s="440"/>
      <c r="CV27" s="440"/>
      <c r="CW27" s="440"/>
      <c r="CX27" s="440"/>
      <c r="CY27" s="440"/>
      <c r="CZ27" s="440"/>
      <c r="DA27" s="441"/>
      <c r="DB27" s="439"/>
      <c r="DC27" s="440"/>
      <c r="DD27" s="440"/>
      <c r="DE27" s="440"/>
      <c r="DF27" s="440"/>
      <c r="DG27" s="440"/>
      <c r="DH27" s="440"/>
      <c r="DI27" s="441"/>
      <c r="DJ27" s="186"/>
      <c r="DK27" s="186"/>
      <c r="DL27" s="186"/>
      <c r="DM27" s="186"/>
      <c r="DN27" s="186"/>
      <c r="DO27" s="186"/>
    </row>
    <row r="28" spans="1:119" ht="18.75" customHeight="1" x14ac:dyDescent="0.15">
      <c r="A28" s="187"/>
      <c r="B28" s="501"/>
      <c r="C28" s="502"/>
      <c r="D28" s="503"/>
      <c r="E28" s="442" t="s">
        <v>183</v>
      </c>
      <c r="F28" s="443"/>
      <c r="G28" s="443"/>
      <c r="H28" s="443"/>
      <c r="I28" s="443"/>
      <c r="J28" s="443"/>
      <c r="K28" s="444"/>
      <c r="L28" s="445">
        <v>1</v>
      </c>
      <c r="M28" s="446"/>
      <c r="N28" s="446"/>
      <c r="O28" s="446"/>
      <c r="P28" s="447"/>
      <c r="Q28" s="445">
        <v>3962</v>
      </c>
      <c r="R28" s="446"/>
      <c r="S28" s="446"/>
      <c r="T28" s="446"/>
      <c r="U28" s="446"/>
      <c r="V28" s="447"/>
      <c r="W28" s="511"/>
      <c r="X28" s="502"/>
      <c r="Y28" s="503"/>
      <c r="Z28" s="442" t="s">
        <v>184</v>
      </c>
      <c r="AA28" s="443"/>
      <c r="AB28" s="443"/>
      <c r="AC28" s="443"/>
      <c r="AD28" s="443"/>
      <c r="AE28" s="443"/>
      <c r="AF28" s="443"/>
      <c r="AG28" s="444"/>
      <c r="AH28" s="445" t="s">
        <v>128</v>
      </c>
      <c r="AI28" s="446"/>
      <c r="AJ28" s="446"/>
      <c r="AK28" s="446"/>
      <c r="AL28" s="447"/>
      <c r="AM28" s="445" t="s">
        <v>185</v>
      </c>
      <c r="AN28" s="446"/>
      <c r="AO28" s="446"/>
      <c r="AP28" s="446"/>
      <c r="AQ28" s="446"/>
      <c r="AR28" s="447"/>
      <c r="AS28" s="445" t="s">
        <v>128</v>
      </c>
      <c r="AT28" s="446"/>
      <c r="AU28" s="446"/>
      <c r="AV28" s="446"/>
      <c r="AW28" s="446"/>
      <c r="AX28" s="448"/>
      <c r="AY28" s="452" t="s">
        <v>186</v>
      </c>
      <c r="AZ28" s="453"/>
      <c r="BA28" s="453"/>
      <c r="BB28" s="454"/>
      <c r="BC28" s="461" t="s">
        <v>48</v>
      </c>
      <c r="BD28" s="462"/>
      <c r="BE28" s="462"/>
      <c r="BF28" s="462"/>
      <c r="BG28" s="462"/>
      <c r="BH28" s="462"/>
      <c r="BI28" s="462"/>
      <c r="BJ28" s="462"/>
      <c r="BK28" s="462"/>
      <c r="BL28" s="462"/>
      <c r="BM28" s="463"/>
      <c r="BN28" s="464">
        <v>460149</v>
      </c>
      <c r="BO28" s="465"/>
      <c r="BP28" s="465"/>
      <c r="BQ28" s="465"/>
      <c r="BR28" s="465"/>
      <c r="BS28" s="465"/>
      <c r="BT28" s="465"/>
      <c r="BU28" s="466"/>
      <c r="BV28" s="464">
        <v>707149</v>
      </c>
      <c r="BW28" s="465"/>
      <c r="BX28" s="465"/>
      <c r="BY28" s="465"/>
      <c r="BZ28" s="465"/>
      <c r="CA28" s="465"/>
      <c r="CB28" s="465"/>
      <c r="CC28" s="466"/>
      <c r="CD28" s="201"/>
      <c r="CE28" s="467"/>
      <c r="CF28" s="467"/>
      <c r="CG28" s="467"/>
      <c r="CH28" s="467"/>
      <c r="CI28" s="467"/>
      <c r="CJ28" s="467"/>
      <c r="CK28" s="467"/>
      <c r="CL28" s="467"/>
      <c r="CM28" s="467"/>
      <c r="CN28" s="467"/>
      <c r="CO28" s="467"/>
      <c r="CP28" s="467"/>
      <c r="CQ28" s="467"/>
      <c r="CR28" s="467"/>
      <c r="CS28" s="468"/>
      <c r="CT28" s="439"/>
      <c r="CU28" s="440"/>
      <c r="CV28" s="440"/>
      <c r="CW28" s="440"/>
      <c r="CX28" s="440"/>
      <c r="CY28" s="440"/>
      <c r="CZ28" s="440"/>
      <c r="DA28" s="441"/>
      <c r="DB28" s="439"/>
      <c r="DC28" s="440"/>
      <c r="DD28" s="440"/>
      <c r="DE28" s="440"/>
      <c r="DF28" s="440"/>
      <c r="DG28" s="440"/>
      <c r="DH28" s="440"/>
      <c r="DI28" s="441"/>
      <c r="DJ28" s="186"/>
      <c r="DK28" s="186"/>
      <c r="DL28" s="186"/>
      <c r="DM28" s="186"/>
      <c r="DN28" s="186"/>
      <c r="DO28" s="186"/>
    </row>
    <row r="29" spans="1:119" ht="18.75" customHeight="1" x14ac:dyDescent="0.15">
      <c r="A29" s="187"/>
      <c r="B29" s="501"/>
      <c r="C29" s="502"/>
      <c r="D29" s="503"/>
      <c r="E29" s="442" t="s">
        <v>187</v>
      </c>
      <c r="F29" s="443"/>
      <c r="G29" s="443"/>
      <c r="H29" s="443"/>
      <c r="I29" s="443"/>
      <c r="J29" s="443"/>
      <c r="K29" s="444"/>
      <c r="L29" s="445">
        <v>15</v>
      </c>
      <c r="M29" s="446"/>
      <c r="N29" s="446"/>
      <c r="O29" s="446"/>
      <c r="P29" s="447"/>
      <c r="Q29" s="445">
        <v>3715</v>
      </c>
      <c r="R29" s="446"/>
      <c r="S29" s="446"/>
      <c r="T29" s="446"/>
      <c r="U29" s="446"/>
      <c r="V29" s="447"/>
      <c r="W29" s="512"/>
      <c r="X29" s="513"/>
      <c r="Y29" s="514"/>
      <c r="Z29" s="442" t="s">
        <v>188</v>
      </c>
      <c r="AA29" s="443"/>
      <c r="AB29" s="443"/>
      <c r="AC29" s="443"/>
      <c r="AD29" s="443"/>
      <c r="AE29" s="443"/>
      <c r="AF29" s="443"/>
      <c r="AG29" s="444"/>
      <c r="AH29" s="445">
        <v>365</v>
      </c>
      <c r="AI29" s="446"/>
      <c r="AJ29" s="446"/>
      <c r="AK29" s="446"/>
      <c r="AL29" s="447"/>
      <c r="AM29" s="445">
        <v>1101196</v>
      </c>
      <c r="AN29" s="446"/>
      <c r="AO29" s="446"/>
      <c r="AP29" s="446"/>
      <c r="AQ29" s="446"/>
      <c r="AR29" s="447"/>
      <c r="AS29" s="445">
        <v>3017</v>
      </c>
      <c r="AT29" s="446"/>
      <c r="AU29" s="446"/>
      <c r="AV29" s="446"/>
      <c r="AW29" s="446"/>
      <c r="AX29" s="448"/>
      <c r="AY29" s="455"/>
      <c r="AZ29" s="456"/>
      <c r="BA29" s="456"/>
      <c r="BB29" s="457"/>
      <c r="BC29" s="449" t="s">
        <v>189</v>
      </c>
      <c r="BD29" s="450"/>
      <c r="BE29" s="450"/>
      <c r="BF29" s="450"/>
      <c r="BG29" s="450"/>
      <c r="BH29" s="450"/>
      <c r="BI29" s="450"/>
      <c r="BJ29" s="450"/>
      <c r="BK29" s="450"/>
      <c r="BL29" s="450"/>
      <c r="BM29" s="451"/>
      <c r="BN29" s="469">
        <v>536623</v>
      </c>
      <c r="BO29" s="470"/>
      <c r="BP29" s="470"/>
      <c r="BQ29" s="470"/>
      <c r="BR29" s="470"/>
      <c r="BS29" s="470"/>
      <c r="BT29" s="470"/>
      <c r="BU29" s="471"/>
      <c r="BV29" s="469">
        <v>684909</v>
      </c>
      <c r="BW29" s="470"/>
      <c r="BX29" s="470"/>
      <c r="BY29" s="470"/>
      <c r="BZ29" s="470"/>
      <c r="CA29" s="470"/>
      <c r="CB29" s="470"/>
      <c r="CC29" s="471"/>
      <c r="CD29" s="203"/>
      <c r="CE29" s="467"/>
      <c r="CF29" s="467"/>
      <c r="CG29" s="467"/>
      <c r="CH29" s="467"/>
      <c r="CI29" s="467"/>
      <c r="CJ29" s="467"/>
      <c r="CK29" s="467"/>
      <c r="CL29" s="467"/>
      <c r="CM29" s="467"/>
      <c r="CN29" s="467"/>
      <c r="CO29" s="467"/>
      <c r="CP29" s="467"/>
      <c r="CQ29" s="467"/>
      <c r="CR29" s="467"/>
      <c r="CS29" s="468"/>
      <c r="CT29" s="439"/>
      <c r="CU29" s="440"/>
      <c r="CV29" s="440"/>
      <c r="CW29" s="440"/>
      <c r="CX29" s="440"/>
      <c r="CY29" s="440"/>
      <c r="CZ29" s="440"/>
      <c r="DA29" s="441"/>
      <c r="DB29" s="439"/>
      <c r="DC29" s="440"/>
      <c r="DD29" s="440"/>
      <c r="DE29" s="440"/>
      <c r="DF29" s="440"/>
      <c r="DG29" s="440"/>
      <c r="DH29" s="440"/>
      <c r="DI29" s="441"/>
      <c r="DJ29" s="186"/>
      <c r="DK29" s="186"/>
      <c r="DL29" s="186"/>
      <c r="DM29" s="186"/>
      <c r="DN29" s="186"/>
      <c r="DO29" s="186"/>
    </row>
    <row r="30" spans="1:119" ht="18.75" customHeight="1" thickBot="1" x14ac:dyDescent="0.2">
      <c r="A30" s="187"/>
      <c r="B30" s="504"/>
      <c r="C30" s="505"/>
      <c r="D30" s="506"/>
      <c r="E30" s="515"/>
      <c r="F30" s="516"/>
      <c r="G30" s="516"/>
      <c r="H30" s="516"/>
      <c r="I30" s="516"/>
      <c r="J30" s="516"/>
      <c r="K30" s="517"/>
      <c r="L30" s="518"/>
      <c r="M30" s="519"/>
      <c r="N30" s="519"/>
      <c r="O30" s="519"/>
      <c r="P30" s="520"/>
      <c r="Q30" s="518"/>
      <c r="R30" s="519"/>
      <c r="S30" s="519"/>
      <c r="T30" s="519"/>
      <c r="U30" s="519"/>
      <c r="V30" s="520"/>
      <c r="W30" s="521" t="s">
        <v>190</v>
      </c>
      <c r="X30" s="522"/>
      <c r="Y30" s="522"/>
      <c r="Z30" s="522"/>
      <c r="AA30" s="522"/>
      <c r="AB30" s="522"/>
      <c r="AC30" s="522"/>
      <c r="AD30" s="522"/>
      <c r="AE30" s="522"/>
      <c r="AF30" s="522"/>
      <c r="AG30" s="523"/>
      <c r="AH30" s="433">
        <v>98.9</v>
      </c>
      <c r="AI30" s="434"/>
      <c r="AJ30" s="434"/>
      <c r="AK30" s="434"/>
      <c r="AL30" s="434"/>
      <c r="AM30" s="434"/>
      <c r="AN30" s="434"/>
      <c r="AO30" s="434"/>
      <c r="AP30" s="434"/>
      <c r="AQ30" s="434"/>
      <c r="AR30" s="434"/>
      <c r="AS30" s="434"/>
      <c r="AT30" s="434"/>
      <c r="AU30" s="434"/>
      <c r="AV30" s="434"/>
      <c r="AW30" s="434"/>
      <c r="AX30" s="435"/>
      <c r="AY30" s="458"/>
      <c r="AZ30" s="459"/>
      <c r="BA30" s="459"/>
      <c r="BB30" s="460"/>
      <c r="BC30" s="436" t="s">
        <v>50</v>
      </c>
      <c r="BD30" s="437"/>
      <c r="BE30" s="437"/>
      <c r="BF30" s="437"/>
      <c r="BG30" s="437"/>
      <c r="BH30" s="437"/>
      <c r="BI30" s="437"/>
      <c r="BJ30" s="437"/>
      <c r="BK30" s="437"/>
      <c r="BL30" s="437"/>
      <c r="BM30" s="438"/>
      <c r="BN30" s="472">
        <v>207186</v>
      </c>
      <c r="BO30" s="473"/>
      <c r="BP30" s="473"/>
      <c r="BQ30" s="473"/>
      <c r="BR30" s="473"/>
      <c r="BS30" s="473"/>
      <c r="BT30" s="473"/>
      <c r="BU30" s="474"/>
      <c r="BV30" s="472">
        <v>202746</v>
      </c>
      <c r="BW30" s="473"/>
      <c r="BX30" s="473"/>
      <c r="BY30" s="473"/>
      <c r="BZ30" s="473"/>
      <c r="CA30" s="473"/>
      <c r="CB30" s="473"/>
      <c r="CC30" s="474"/>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191</v>
      </c>
      <c r="D32" s="214"/>
      <c r="E32" s="214"/>
      <c r="F32" s="211"/>
      <c r="G32" s="211"/>
      <c r="H32" s="211"/>
      <c r="I32" s="211"/>
      <c r="J32" s="211"/>
      <c r="K32" s="211"/>
      <c r="L32" s="211"/>
      <c r="M32" s="211"/>
      <c r="N32" s="211"/>
      <c r="O32" s="211"/>
      <c r="P32" s="211"/>
      <c r="Q32" s="211"/>
      <c r="R32" s="211"/>
      <c r="S32" s="211"/>
      <c r="T32" s="211"/>
      <c r="U32" s="211" t="s">
        <v>192</v>
      </c>
      <c r="V32" s="211"/>
      <c r="W32" s="211"/>
      <c r="X32" s="211"/>
      <c r="Y32" s="211"/>
      <c r="Z32" s="211"/>
      <c r="AA32" s="211"/>
      <c r="AB32" s="211"/>
      <c r="AC32" s="211"/>
      <c r="AD32" s="211"/>
      <c r="AE32" s="211"/>
      <c r="AF32" s="211"/>
      <c r="AG32" s="211"/>
      <c r="AH32" s="211"/>
      <c r="AI32" s="211"/>
      <c r="AJ32" s="211"/>
      <c r="AK32" s="211"/>
      <c r="AL32" s="211"/>
      <c r="AM32" s="215" t="s">
        <v>193</v>
      </c>
      <c r="AN32" s="211"/>
      <c r="AO32" s="211"/>
      <c r="AP32" s="211"/>
      <c r="AQ32" s="211"/>
      <c r="AR32" s="211"/>
      <c r="AS32" s="215"/>
      <c r="AT32" s="215"/>
      <c r="AU32" s="215"/>
      <c r="AV32" s="215"/>
      <c r="AW32" s="215"/>
      <c r="AX32" s="215"/>
      <c r="AY32" s="215"/>
      <c r="AZ32" s="215"/>
      <c r="BA32" s="215"/>
      <c r="BB32" s="211"/>
      <c r="BC32" s="215"/>
      <c r="BD32" s="211"/>
      <c r="BE32" s="215" t="s">
        <v>194</v>
      </c>
      <c r="BF32" s="211"/>
      <c r="BG32" s="211"/>
      <c r="BH32" s="211"/>
      <c r="BI32" s="211"/>
      <c r="BJ32" s="215"/>
      <c r="BK32" s="215"/>
      <c r="BL32" s="215"/>
      <c r="BM32" s="215"/>
      <c r="BN32" s="215"/>
      <c r="BO32" s="215"/>
      <c r="BP32" s="215"/>
      <c r="BQ32" s="215"/>
      <c r="BR32" s="211"/>
      <c r="BS32" s="211"/>
      <c r="BT32" s="211"/>
      <c r="BU32" s="211"/>
      <c r="BV32" s="211"/>
      <c r="BW32" s="211" t="s">
        <v>195</v>
      </c>
      <c r="BX32" s="211"/>
      <c r="BY32" s="211"/>
      <c r="BZ32" s="211"/>
      <c r="CA32" s="211"/>
      <c r="CB32" s="215"/>
      <c r="CC32" s="215"/>
      <c r="CD32" s="215"/>
      <c r="CE32" s="215"/>
      <c r="CF32" s="215"/>
      <c r="CG32" s="215"/>
      <c r="CH32" s="215"/>
      <c r="CI32" s="215"/>
      <c r="CJ32" s="215"/>
      <c r="CK32" s="215"/>
      <c r="CL32" s="215"/>
      <c r="CM32" s="215"/>
      <c r="CN32" s="215"/>
      <c r="CO32" s="215" t="s">
        <v>196</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432" t="s">
        <v>197</v>
      </c>
      <c r="D33" s="432"/>
      <c r="E33" s="431" t="s">
        <v>198</v>
      </c>
      <c r="F33" s="431"/>
      <c r="G33" s="431"/>
      <c r="H33" s="431"/>
      <c r="I33" s="431"/>
      <c r="J33" s="431"/>
      <c r="K33" s="431"/>
      <c r="L33" s="431"/>
      <c r="M33" s="431"/>
      <c r="N33" s="431"/>
      <c r="O33" s="431"/>
      <c r="P33" s="431"/>
      <c r="Q33" s="431"/>
      <c r="R33" s="431"/>
      <c r="S33" s="431"/>
      <c r="T33" s="216"/>
      <c r="U33" s="432" t="s">
        <v>199</v>
      </c>
      <c r="V33" s="432"/>
      <c r="W33" s="431" t="s">
        <v>198</v>
      </c>
      <c r="X33" s="431"/>
      <c r="Y33" s="431"/>
      <c r="Z33" s="431"/>
      <c r="AA33" s="431"/>
      <c r="AB33" s="431"/>
      <c r="AC33" s="431"/>
      <c r="AD33" s="431"/>
      <c r="AE33" s="431"/>
      <c r="AF33" s="431"/>
      <c r="AG33" s="431"/>
      <c r="AH33" s="431"/>
      <c r="AI33" s="431"/>
      <c r="AJ33" s="431"/>
      <c r="AK33" s="431"/>
      <c r="AL33" s="216"/>
      <c r="AM33" s="432" t="s">
        <v>200</v>
      </c>
      <c r="AN33" s="432"/>
      <c r="AO33" s="431" t="s">
        <v>198</v>
      </c>
      <c r="AP33" s="431"/>
      <c r="AQ33" s="431"/>
      <c r="AR33" s="431"/>
      <c r="AS33" s="431"/>
      <c r="AT33" s="431"/>
      <c r="AU33" s="431"/>
      <c r="AV33" s="431"/>
      <c r="AW33" s="431"/>
      <c r="AX33" s="431"/>
      <c r="AY33" s="431"/>
      <c r="AZ33" s="431"/>
      <c r="BA33" s="431"/>
      <c r="BB33" s="431"/>
      <c r="BC33" s="431"/>
      <c r="BD33" s="217"/>
      <c r="BE33" s="431" t="s">
        <v>201</v>
      </c>
      <c r="BF33" s="431"/>
      <c r="BG33" s="431" t="s">
        <v>202</v>
      </c>
      <c r="BH33" s="431"/>
      <c r="BI33" s="431"/>
      <c r="BJ33" s="431"/>
      <c r="BK33" s="431"/>
      <c r="BL33" s="431"/>
      <c r="BM33" s="431"/>
      <c r="BN33" s="431"/>
      <c r="BO33" s="431"/>
      <c r="BP33" s="431"/>
      <c r="BQ33" s="431"/>
      <c r="BR33" s="431"/>
      <c r="BS33" s="431"/>
      <c r="BT33" s="431"/>
      <c r="BU33" s="431"/>
      <c r="BV33" s="217"/>
      <c r="BW33" s="432" t="s">
        <v>201</v>
      </c>
      <c r="BX33" s="432"/>
      <c r="BY33" s="431" t="s">
        <v>203</v>
      </c>
      <c r="BZ33" s="431"/>
      <c r="CA33" s="431"/>
      <c r="CB33" s="431"/>
      <c r="CC33" s="431"/>
      <c r="CD33" s="431"/>
      <c r="CE33" s="431"/>
      <c r="CF33" s="431"/>
      <c r="CG33" s="431"/>
      <c r="CH33" s="431"/>
      <c r="CI33" s="431"/>
      <c r="CJ33" s="431"/>
      <c r="CK33" s="431"/>
      <c r="CL33" s="431"/>
      <c r="CM33" s="431"/>
      <c r="CN33" s="216"/>
      <c r="CO33" s="432" t="s">
        <v>197</v>
      </c>
      <c r="CP33" s="432"/>
      <c r="CQ33" s="431" t="s">
        <v>204</v>
      </c>
      <c r="CR33" s="431"/>
      <c r="CS33" s="431"/>
      <c r="CT33" s="431"/>
      <c r="CU33" s="431"/>
      <c r="CV33" s="431"/>
      <c r="CW33" s="431"/>
      <c r="CX33" s="431"/>
      <c r="CY33" s="431"/>
      <c r="CZ33" s="431"/>
      <c r="DA33" s="431"/>
      <c r="DB33" s="431"/>
      <c r="DC33" s="431"/>
      <c r="DD33" s="431"/>
      <c r="DE33" s="431"/>
      <c r="DF33" s="216"/>
      <c r="DG33" s="430" t="s">
        <v>205</v>
      </c>
      <c r="DH33" s="430"/>
      <c r="DI33" s="218"/>
      <c r="DJ33" s="186"/>
      <c r="DK33" s="186"/>
      <c r="DL33" s="186"/>
      <c r="DM33" s="186"/>
      <c r="DN33" s="186"/>
      <c r="DO33" s="186"/>
    </row>
    <row r="34" spans="1:119" ht="32.25" customHeight="1" x14ac:dyDescent="0.15">
      <c r="A34" s="187"/>
      <c r="B34" s="213"/>
      <c r="C34" s="428">
        <f>IF(E34="","",1)</f>
        <v>1</v>
      </c>
      <c r="D34" s="428"/>
      <c r="E34" s="427" t="str">
        <f>IF('各会計、関係団体の財政状況及び健全化判断比率'!B7="","",'各会計、関係団体の財政状況及び健全化判断比率'!B7)</f>
        <v>一般会計</v>
      </c>
      <c r="F34" s="427"/>
      <c r="G34" s="427"/>
      <c r="H34" s="427"/>
      <c r="I34" s="427"/>
      <c r="J34" s="427"/>
      <c r="K34" s="427"/>
      <c r="L34" s="427"/>
      <c r="M34" s="427"/>
      <c r="N34" s="427"/>
      <c r="O34" s="427"/>
      <c r="P34" s="427"/>
      <c r="Q34" s="427"/>
      <c r="R34" s="427"/>
      <c r="S34" s="427"/>
      <c r="T34" s="214"/>
      <c r="U34" s="428">
        <f>IF(W34="","",MAX(C34:D43)+1)</f>
        <v>4</v>
      </c>
      <c r="V34" s="428"/>
      <c r="W34" s="427" t="str">
        <f>IF('各会計、関係団体の財政状況及び健全化判断比率'!B28="","",'各会計、関係団体の財政状況及び健全化判断比率'!B28)</f>
        <v>小松島市競輪事業特別会計</v>
      </c>
      <c r="X34" s="427"/>
      <c r="Y34" s="427"/>
      <c r="Z34" s="427"/>
      <c r="AA34" s="427"/>
      <c r="AB34" s="427"/>
      <c r="AC34" s="427"/>
      <c r="AD34" s="427"/>
      <c r="AE34" s="427"/>
      <c r="AF34" s="427"/>
      <c r="AG34" s="427"/>
      <c r="AH34" s="427"/>
      <c r="AI34" s="427"/>
      <c r="AJ34" s="427"/>
      <c r="AK34" s="427"/>
      <c r="AL34" s="214"/>
      <c r="AM34" s="428">
        <f>IF(AO34="","",MAX(C34:D43,U34:V43)+1)</f>
        <v>8</v>
      </c>
      <c r="AN34" s="428"/>
      <c r="AO34" s="427" t="str">
        <f>IF('各会計、関係団体の財政状況及び健全化判断比率'!B32="","",'各会計、関係団体の財政状況及び健全化判断比率'!B32)</f>
        <v>小松島市下水道事業会計</v>
      </c>
      <c r="AP34" s="427"/>
      <c r="AQ34" s="427"/>
      <c r="AR34" s="427"/>
      <c r="AS34" s="427"/>
      <c r="AT34" s="427"/>
      <c r="AU34" s="427"/>
      <c r="AV34" s="427"/>
      <c r="AW34" s="427"/>
      <c r="AX34" s="427"/>
      <c r="AY34" s="427"/>
      <c r="AZ34" s="427"/>
      <c r="BA34" s="427"/>
      <c r="BB34" s="427"/>
      <c r="BC34" s="427"/>
      <c r="BD34" s="214"/>
      <c r="BE34" s="428" t="str">
        <f>IF(BG34="","",MAX(C34:D43,U34:V43,AM34:AN43)+1)</f>
        <v/>
      </c>
      <c r="BF34" s="428"/>
      <c r="BG34" s="427"/>
      <c r="BH34" s="427"/>
      <c r="BI34" s="427"/>
      <c r="BJ34" s="427"/>
      <c r="BK34" s="427"/>
      <c r="BL34" s="427"/>
      <c r="BM34" s="427"/>
      <c r="BN34" s="427"/>
      <c r="BO34" s="427"/>
      <c r="BP34" s="427"/>
      <c r="BQ34" s="427"/>
      <c r="BR34" s="427"/>
      <c r="BS34" s="427"/>
      <c r="BT34" s="427"/>
      <c r="BU34" s="427"/>
      <c r="BV34" s="214"/>
      <c r="BW34" s="428">
        <f>IF(BY34="","",MAX(C34:D43,U34:V43,AM34:AN43,BE34:BF43)+1)</f>
        <v>10</v>
      </c>
      <c r="BX34" s="428"/>
      <c r="BY34" s="427" t="str">
        <f>IF('各会計、関係団体の財政状況及び健全化判断比率'!B68="","",'各会計、関係団体の財政状況及び健全化判断比率'!B68)</f>
        <v>小松島市外三町村衛生組合（一般会計）</v>
      </c>
      <c r="BZ34" s="427"/>
      <c r="CA34" s="427"/>
      <c r="CB34" s="427"/>
      <c r="CC34" s="427"/>
      <c r="CD34" s="427"/>
      <c r="CE34" s="427"/>
      <c r="CF34" s="427"/>
      <c r="CG34" s="427"/>
      <c r="CH34" s="427"/>
      <c r="CI34" s="427"/>
      <c r="CJ34" s="427"/>
      <c r="CK34" s="427"/>
      <c r="CL34" s="427"/>
      <c r="CM34" s="427"/>
      <c r="CN34" s="214"/>
      <c r="CO34" s="428">
        <f>IF(CQ34="","",MAX(C34:D43,U34:V43,AM34:AN43,BE34:BF43,BW34:BX43)+1)</f>
        <v>16</v>
      </c>
      <c r="CP34" s="428"/>
      <c r="CQ34" s="427" t="str">
        <f>IF('各会計、関係団体の財政状況及び健全化判断比率'!BS7="","",'各会計、関係団体の財政状況及び健全化判断比率'!BS7)</f>
        <v>小松島市土地開発公社</v>
      </c>
      <c r="CR34" s="427"/>
      <c r="CS34" s="427"/>
      <c r="CT34" s="427"/>
      <c r="CU34" s="427"/>
      <c r="CV34" s="427"/>
      <c r="CW34" s="427"/>
      <c r="CX34" s="427"/>
      <c r="CY34" s="427"/>
      <c r="CZ34" s="427"/>
      <c r="DA34" s="427"/>
      <c r="DB34" s="427"/>
      <c r="DC34" s="427"/>
      <c r="DD34" s="427"/>
      <c r="DE34" s="427"/>
      <c r="DF34" s="211"/>
      <c r="DG34" s="429" t="str">
        <f>IF('各会計、関係団体の財政状況及び健全化判断比率'!BR7="","",'各会計、関係団体の財政状況及び健全化判断比率'!BR7)</f>
        <v/>
      </c>
      <c r="DH34" s="429"/>
      <c r="DI34" s="218"/>
      <c r="DJ34" s="186"/>
      <c r="DK34" s="186"/>
      <c r="DL34" s="186"/>
      <c r="DM34" s="186"/>
      <c r="DN34" s="186"/>
      <c r="DO34" s="186"/>
    </row>
    <row r="35" spans="1:119" ht="32.25" customHeight="1" x14ac:dyDescent="0.15">
      <c r="A35" s="187"/>
      <c r="B35" s="213"/>
      <c r="C35" s="428">
        <f>IF(E35="","",C34+1)</f>
        <v>2</v>
      </c>
      <c r="D35" s="428"/>
      <c r="E35" s="427" t="str">
        <f>IF('各会計、関係団体の財政状況及び健全化判断比率'!B8="","",'各会計、関係団体の財政状況及び健全化判断比率'!B8)</f>
        <v>小松島市住宅新築資金等貸付事業特別会計</v>
      </c>
      <c r="F35" s="427"/>
      <c r="G35" s="427"/>
      <c r="H35" s="427"/>
      <c r="I35" s="427"/>
      <c r="J35" s="427"/>
      <c r="K35" s="427"/>
      <c r="L35" s="427"/>
      <c r="M35" s="427"/>
      <c r="N35" s="427"/>
      <c r="O35" s="427"/>
      <c r="P35" s="427"/>
      <c r="Q35" s="427"/>
      <c r="R35" s="427"/>
      <c r="S35" s="427"/>
      <c r="T35" s="214"/>
      <c r="U35" s="428">
        <f>IF(W35="","",U34+1)</f>
        <v>5</v>
      </c>
      <c r="V35" s="428"/>
      <c r="W35" s="427" t="str">
        <f>IF('各会計、関係団体の財政状況及び健全化判断比率'!B29="","",'各会計、関係団体の財政状況及び健全化判断比率'!B29)</f>
        <v>小松島市後期高齢者医療特別会計</v>
      </c>
      <c r="X35" s="427"/>
      <c r="Y35" s="427"/>
      <c r="Z35" s="427"/>
      <c r="AA35" s="427"/>
      <c r="AB35" s="427"/>
      <c r="AC35" s="427"/>
      <c r="AD35" s="427"/>
      <c r="AE35" s="427"/>
      <c r="AF35" s="427"/>
      <c r="AG35" s="427"/>
      <c r="AH35" s="427"/>
      <c r="AI35" s="427"/>
      <c r="AJ35" s="427"/>
      <c r="AK35" s="427"/>
      <c r="AL35" s="214"/>
      <c r="AM35" s="428">
        <f t="shared" ref="AM35:AM43" si="0">IF(AO35="","",AM34+1)</f>
        <v>9</v>
      </c>
      <c r="AN35" s="428"/>
      <c r="AO35" s="427" t="str">
        <f>IF('各会計、関係団体の財政状況及び健全化判断比率'!B33="","",'各会計、関係団体の財政状況及び健全化判断比率'!B33)</f>
        <v>小松島市水道事業会計</v>
      </c>
      <c r="AP35" s="427"/>
      <c r="AQ35" s="427"/>
      <c r="AR35" s="427"/>
      <c r="AS35" s="427"/>
      <c r="AT35" s="427"/>
      <c r="AU35" s="427"/>
      <c r="AV35" s="427"/>
      <c r="AW35" s="427"/>
      <c r="AX35" s="427"/>
      <c r="AY35" s="427"/>
      <c r="AZ35" s="427"/>
      <c r="BA35" s="427"/>
      <c r="BB35" s="427"/>
      <c r="BC35" s="427"/>
      <c r="BD35" s="214"/>
      <c r="BE35" s="428" t="str">
        <f t="shared" ref="BE35:BE43" si="1">IF(BG35="","",BE34+1)</f>
        <v/>
      </c>
      <c r="BF35" s="428"/>
      <c r="BG35" s="427"/>
      <c r="BH35" s="427"/>
      <c r="BI35" s="427"/>
      <c r="BJ35" s="427"/>
      <c r="BK35" s="427"/>
      <c r="BL35" s="427"/>
      <c r="BM35" s="427"/>
      <c r="BN35" s="427"/>
      <c r="BO35" s="427"/>
      <c r="BP35" s="427"/>
      <c r="BQ35" s="427"/>
      <c r="BR35" s="427"/>
      <c r="BS35" s="427"/>
      <c r="BT35" s="427"/>
      <c r="BU35" s="427"/>
      <c r="BV35" s="214"/>
      <c r="BW35" s="428">
        <f t="shared" ref="BW35:BW43" si="2">IF(BY35="","",BW34+1)</f>
        <v>11</v>
      </c>
      <c r="BX35" s="428"/>
      <c r="BY35" s="427" t="str">
        <f>IF('各会計、関係団体の財政状況及び健全化判断比率'!B69="","",'各会計、関係団体の財政状況及び健全化判断比率'!B69)</f>
        <v>那賀川北岸地域湛水防除施設組合
（那賀川北岸地域湛水防除施設組合会計）</v>
      </c>
      <c r="BZ35" s="427"/>
      <c r="CA35" s="427"/>
      <c r="CB35" s="427"/>
      <c r="CC35" s="427"/>
      <c r="CD35" s="427"/>
      <c r="CE35" s="427"/>
      <c r="CF35" s="427"/>
      <c r="CG35" s="427"/>
      <c r="CH35" s="427"/>
      <c r="CI35" s="427"/>
      <c r="CJ35" s="427"/>
      <c r="CK35" s="427"/>
      <c r="CL35" s="427"/>
      <c r="CM35" s="427"/>
      <c r="CN35" s="214"/>
      <c r="CO35" s="428" t="str">
        <f t="shared" ref="CO35:CO43" si="3">IF(CQ35="","",CO34+1)</f>
        <v/>
      </c>
      <c r="CP35" s="428"/>
      <c r="CQ35" s="427" t="str">
        <f>IF('各会計、関係団体の財政状況及び健全化判断比率'!BS8="","",'各会計、関係団体の財政状況及び健全化判断比率'!BS8)</f>
        <v/>
      </c>
      <c r="CR35" s="427"/>
      <c r="CS35" s="427"/>
      <c r="CT35" s="427"/>
      <c r="CU35" s="427"/>
      <c r="CV35" s="427"/>
      <c r="CW35" s="427"/>
      <c r="CX35" s="427"/>
      <c r="CY35" s="427"/>
      <c r="CZ35" s="427"/>
      <c r="DA35" s="427"/>
      <c r="DB35" s="427"/>
      <c r="DC35" s="427"/>
      <c r="DD35" s="427"/>
      <c r="DE35" s="427"/>
      <c r="DF35" s="211"/>
      <c r="DG35" s="429" t="str">
        <f>IF('各会計、関係団体の財政状況及び健全化判断比率'!BR8="","",'各会計、関係団体の財政状況及び健全化判断比率'!BR8)</f>
        <v/>
      </c>
      <c r="DH35" s="429"/>
      <c r="DI35" s="218"/>
      <c r="DJ35" s="186"/>
      <c r="DK35" s="186"/>
      <c r="DL35" s="186"/>
      <c r="DM35" s="186"/>
      <c r="DN35" s="186"/>
      <c r="DO35" s="186"/>
    </row>
    <row r="36" spans="1:119" ht="32.25" customHeight="1" x14ac:dyDescent="0.15">
      <c r="A36" s="187"/>
      <c r="B36" s="213"/>
      <c r="C36" s="428">
        <f>IF(E36="","",C35+1)</f>
        <v>3</v>
      </c>
      <c r="D36" s="428"/>
      <c r="E36" s="427" t="str">
        <f>IF('各会計、関係団体の財政状況及び健全化判断比率'!B9="","",'各会計、関係団体の財政状況及び健全化判断比率'!B9)</f>
        <v>小松島市土地取得事業特別会計</v>
      </c>
      <c r="F36" s="427"/>
      <c r="G36" s="427"/>
      <c r="H36" s="427"/>
      <c r="I36" s="427"/>
      <c r="J36" s="427"/>
      <c r="K36" s="427"/>
      <c r="L36" s="427"/>
      <c r="M36" s="427"/>
      <c r="N36" s="427"/>
      <c r="O36" s="427"/>
      <c r="P36" s="427"/>
      <c r="Q36" s="427"/>
      <c r="R36" s="427"/>
      <c r="S36" s="427"/>
      <c r="T36" s="214"/>
      <c r="U36" s="428">
        <f t="shared" ref="U36:U43" si="4">IF(W36="","",U35+1)</f>
        <v>6</v>
      </c>
      <c r="V36" s="428"/>
      <c r="W36" s="427" t="str">
        <f>IF('各会計、関係団体の財政状況及び健全化判断比率'!B30="","",'各会計、関係団体の財政状況及び健全化判断比率'!B30)</f>
        <v>小松島市国民健康保険特別会計</v>
      </c>
      <c r="X36" s="427"/>
      <c r="Y36" s="427"/>
      <c r="Z36" s="427"/>
      <c r="AA36" s="427"/>
      <c r="AB36" s="427"/>
      <c r="AC36" s="427"/>
      <c r="AD36" s="427"/>
      <c r="AE36" s="427"/>
      <c r="AF36" s="427"/>
      <c r="AG36" s="427"/>
      <c r="AH36" s="427"/>
      <c r="AI36" s="427"/>
      <c r="AJ36" s="427"/>
      <c r="AK36" s="427"/>
      <c r="AL36" s="214"/>
      <c r="AM36" s="428" t="str">
        <f t="shared" si="0"/>
        <v/>
      </c>
      <c r="AN36" s="428"/>
      <c r="AO36" s="427"/>
      <c r="AP36" s="427"/>
      <c r="AQ36" s="427"/>
      <c r="AR36" s="427"/>
      <c r="AS36" s="427"/>
      <c r="AT36" s="427"/>
      <c r="AU36" s="427"/>
      <c r="AV36" s="427"/>
      <c r="AW36" s="427"/>
      <c r="AX36" s="427"/>
      <c r="AY36" s="427"/>
      <c r="AZ36" s="427"/>
      <c r="BA36" s="427"/>
      <c r="BB36" s="427"/>
      <c r="BC36" s="427"/>
      <c r="BD36" s="214"/>
      <c r="BE36" s="428" t="str">
        <f t="shared" si="1"/>
        <v/>
      </c>
      <c r="BF36" s="428"/>
      <c r="BG36" s="427"/>
      <c r="BH36" s="427"/>
      <c r="BI36" s="427"/>
      <c r="BJ36" s="427"/>
      <c r="BK36" s="427"/>
      <c r="BL36" s="427"/>
      <c r="BM36" s="427"/>
      <c r="BN36" s="427"/>
      <c r="BO36" s="427"/>
      <c r="BP36" s="427"/>
      <c r="BQ36" s="427"/>
      <c r="BR36" s="427"/>
      <c r="BS36" s="427"/>
      <c r="BT36" s="427"/>
      <c r="BU36" s="427"/>
      <c r="BV36" s="214"/>
      <c r="BW36" s="428">
        <f t="shared" si="2"/>
        <v>12</v>
      </c>
      <c r="BX36" s="428"/>
      <c r="BY36" s="427" t="str">
        <f>IF('各会計、関係団体の財政状況及び健全化判断比率'!B70="","",'各会計、関係団体の財政状況及び健全化判断比率'!B70)</f>
        <v>徳島県後期高齢者医療広域連合（一般会計）</v>
      </c>
      <c r="BZ36" s="427"/>
      <c r="CA36" s="427"/>
      <c r="CB36" s="427"/>
      <c r="CC36" s="427"/>
      <c r="CD36" s="427"/>
      <c r="CE36" s="427"/>
      <c r="CF36" s="427"/>
      <c r="CG36" s="427"/>
      <c r="CH36" s="427"/>
      <c r="CI36" s="427"/>
      <c r="CJ36" s="427"/>
      <c r="CK36" s="427"/>
      <c r="CL36" s="427"/>
      <c r="CM36" s="427"/>
      <c r="CN36" s="214"/>
      <c r="CO36" s="428" t="str">
        <f t="shared" si="3"/>
        <v/>
      </c>
      <c r="CP36" s="428"/>
      <c r="CQ36" s="427" t="str">
        <f>IF('各会計、関係団体の財政状況及び健全化判断比率'!BS9="","",'各会計、関係団体の財政状況及び健全化判断比率'!BS9)</f>
        <v/>
      </c>
      <c r="CR36" s="427"/>
      <c r="CS36" s="427"/>
      <c r="CT36" s="427"/>
      <c r="CU36" s="427"/>
      <c r="CV36" s="427"/>
      <c r="CW36" s="427"/>
      <c r="CX36" s="427"/>
      <c r="CY36" s="427"/>
      <c r="CZ36" s="427"/>
      <c r="DA36" s="427"/>
      <c r="DB36" s="427"/>
      <c r="DC36" s="427"/>
      <c r="DD36" s="427"/>
      <c r="DE36" s="427"/>
      <c r="DF36" s="211"/>
      <c r="DG36" s="429" t="str">
        <f>IF('各会計、関係団体の財政状況及び健全化判断比率'!BR9="","",'各会計、関係団体の財政状況及び健全化判断比率'!BR9)</f>
        <v/>
      </c>
      <c r="DH36" s="429"/>
      <c r="DI36" s="218"/>
      <c r="DJ36" s="186"/>
      <c r="DK36" s="186"/>
      <c r="DL36" s="186"/>
      <c r="DM36" s="186"/>
      <c r="DN36" s="186"/>
      <c r="DO36" s="186"/>
    </row>
    <row r="37" spans="1:119" ht="32.25" customHeight="1" x14ac:dyDescent="0.15">
      <c r="A37" s="187"/>
      <c r="B37" s="213"/>
      <c r="C37" s="428" t="str">
        <f>IF(E37="","",C36+1)</f>
        <v/>
      </c>
      <c r="D37" s="428"/>
      <c r="E37" s="427" t="str">
        <f>IF('各会計、関係団体の財政状況及び健全化判断比率'!B10="","",'各会計、関係団体の財政状況及び健全化判断比率'!B10)</f>
        <v/>
      </c>
      <c r="F37" s="427"/>
      <c r="G37" s="427"/>
      <c r="H37" s="427"/>
      <c r="I37" s="427"/>
      <c r="J37" s="427"/>
      <c r="K37" s="427"/>
      <c r="L37" s="427"/>
      <c r="M37" s="427"/>
      <c r="N37" s="427"/>
      <c r="O37" s="427"/>
      <c r="P37" s="427"/>
      <c r="Q37" s="427"/>
      <c r="R37" s="427"/>
      <c r="S37" s="427"/>
      <c r="T37" s="214"/>
      <c r="U37" s="428">
        <f t="shared" si="4"/>
        <v>7</v>
      </c>
      <c r="V37" s="428"/>
      <c r="W37" s="427" t="str">
        <f>IF('各会計、関係団体の財政状況及び健全化判断比率'!B31="","",'各会計、関係団体の財政状況及び健全化判断比率'!B31)</f>
        <v>小松島市介護保険特別会計</v>
      </c>
      <c r="X37" s="427"/>
      <c r="Y37" s="427"/>
      <c r="Z37" s="427"/>
      <c r="AA37" s="427"/>
      <c r="AB37" s="427"/>
      <c r="AC37" s="427"/>
      <c r="AD37" s="427"/>
      <c r="AE37" s="427"/>
      <c r="AF37" s="427"/>
      <c r="AG37" s="427"/>
      <c r="AH37" s="427"/>
      <c r="AI37" s="427"/>
      <c r="AJ37" s="427"/>
      <c r="AK37" s="427"/>
      <c r="AL37" s="214"/>
      <c r="AM37" s="428" t="str">
        <f t="shared" si="0"/>
        <v/>
      </c>
      <c r="AN37" s="428"/>
      <c r="AO37" s="427"/>
      <c r="AP37" s="427"/>
      <c r="AQ37" s="427"/>
      <c r="AR37" s="427"/>
      <c r="AS37" s="427"/>
      <c r="AT37" s="427"/>
      <c r="AU37" s="427"/>
      <c r="AV37" s="427"/>
      <c r="AW37" s="427"/>
      <c r="AX37" s="427"/>
      <c r="AY37" s="427"/>
      <c r="AZ37" s="427"/>
      <c r="BA37" s="427"/>
      <c r="BB37" s="427"/>
      <c r="BC37" s="427"/>
      <c r="BD37" s="214"/>
      <c r="BE37" s="428" t="str">
        <f t="shared" si="1"/>
        <v/>
      </c>
      <c r="BF37" s="428"/>
      <c r="BG37" s="427"/>
      <c r="BH37" s="427"/>
      <c r="BI37" s="427"/>
      <c r="BJ37" s="427"/>
      <c r="BK37" s="427"/>
      <c r="BL37" s="427"/>
      <c r="BM37" s="427"/>
      <c r="BN37" s="427"/>
      <c r="BO37" s="427"/>
      <c r="BP37" s="427"/>
      <c r="BQ37" s="427"/>
      <c r="BR37" s="427"/>
      <c r="BS37" s="427"/>
      <c r="BT37" s="427"/>
      <c r="BU37" s="427"/>
      <c r="BV37" s="214"/>
      <c r="BW37" s="428">
        <f t="shared" si="2"/>
        <v>13</v>
      </c>
      <c r="BX37" s="428"/>
      <c r="BY37" s="427" t="str">
        <f>IF('各会計、関係団体の財政状況及び健全化判断比率'!B71="","",'各会計、関係団体の財政状況及び健全化判断比率'!B71)</f>
        <v>徳島県後期高齢者医療広域連合
（後期高齢者医療特別会計）</v>
      </c>
      <c r="BZ37" s="427"/>
      <c r="CA37" s="427"/>
      <c r="CB37" s="427"/>
      <c r="CC37" s="427"/>
      <c r="CD37" s="427"/>
      <c r="CE37" s="427"/>
      <c r="CF37" s="427"/>
      <c r="CG37" s="427"/>
      <c r="CH37" s="427"/>
      <c r="CI37" s="427"/>
      <c r="CJ37" s="427"/>
      <c r="CK37" s="427"/>
      <c r="CL37" s="427"/>
      <c r="CM37" s="427"/>
      <c r="CN37" s="214"/>
      <c r="CO37" s="428" t="str">
        <f t="shared" si="3"/>
        <v/>
      </c>
      <c r="CP37" s="428"/>
      <c r="CQ37" s="427" t="str">
        <f>IF('各会計、関係団体の財政状況及び健全化判断比率'!BS10="","",'各会計、関係団体の財政状況及び健全化判断比率'!BS10)</f>
        <v/>
      </c>
      <c r="CR37" s="427"/>
      <c r="CS37" s="427"/>
      <c r="CT37" s="427"/>
      <c r="CU37" s="427"/>
      <c r="CV37" s="427"/>
      <c r="CW37" s="427"/>
      <c r="CX37" s="427"/>
      <c r="CY37" s="427"/>
      <c r="CZ37" s="427"/>
      <c r="DA37" s="427"/>
      <c r="DB37" s="427"/>
      <c r="DC37" s="427"/>
      <c r="DD37" s="427"/>
      <c r="DE37" s="427"/>
      <c r="DF37" s="211"/>
      <c r="DG37" s="429" t="str">
        <f>IF('各会計、関係団体の財政状況及び健全化判断比率'!BR10="","",'各会計、関係団体の財政状況及び健全化判断比率'!BR10)</f>
        <v/>
      </c>
      <c r="DH37" s="429"/>
      <c r="DI37" s="218"/>
      <c r="DJ37" s="186"/>
      <c r="DK37" s="186"/>
      <c r="DL37" s="186"/>
      <c r="DM37" s="186"/>
      <c r="DN37" s="186"/>
      <c r="DO37" s="186"/>
    </row>
    <row r="38" spans="1:119" ht="32.25" customHeight="1" x14ac:dyDescent="0.15">
      <c r="A38" s="187"/>
      <c r="B38" s="213"/>
      <c r="C38" s="428" t="str">
        <f t="shared" ref="C38:C43" si="5">IF(E38="","",C37+1)</f>
        <v/>
      </c>
      <c r="D38" s="428"/>
      <c r="E38" s="427" t="str">
        <f>IF('各会計、関係団体の財政状況及び健全化判断比率'!B11="","",'各会計、関係団体の財政状況及び健全化判断比率'!B11)</f>
        <v/>
      </c>
      <c r="F38" s="427"/>
      <c r="G38" s="427"/>
      <c r="H38" s="427"/>
      <c r="I38" s="427"/>
      <c r="J38" s="427"/>
      <c r="K38" s="427"/>
      <c r="L38" s="427"/>
      <c r="M38" s="427"/>
      <c r="N38" s="427"/>
      <c r="O38" s="427"/>
      <c r="P38" s="427"/>
      <c r="Q38" s="427"/>
      <c r="R38" s="427"/>
      <c r="S38" s="427"/>
      <c r="T38" s="214"/>
      <c r="U38" s="428" t="str">
        <f t="shared" si="4"/>
        <v/>
      </c>
      <c r="V38" s="428"/>
      <c r="W38" s="427"/>
      <c r="X38" s="427"/>
      <c r="Y38" s="427"/>
      <c r="Z38" s="427"/>
      <c r="AA38" s="427"/>
      <c r="AB38" s="427"/>
      <c r="AC38" s="427"/>
      <c r="AD38" s="427"/>
      <c r="AE38" s="427"/>
      <c r="AF38" s="427"/>
      <c r="AG38" s="427"/>
      <c r="AH38" s="427"/>
      <c r="AI38" s="427"/>
      <c r="AJ38" s="427"/>
      <c r="AK38" s="427"/>
      <c r="AL38" s="214"/>
      <c r="AM38" s="428" t="str">
        <f t="shared" si="0"/>
        <v/>
      </c>
      <c r="AN38" s="428"/>
      <c r="AO38" s="427"/>
      <c r="AP38" s="427"/>
      <c r="AQ38" s="427"/>
      <c r="AR38" s="427"/>
      <c r="AS38" s="427"/>
      <c r="AT38" s="427"/>
      <c r="AU38" s="427"/>
      <c r="AV38" s="427"/>
      <c r="AW38" s="427"/>
      <c r="AX38" s="427"/>
      <c r="AY38" s="427"/>
      <c r="AZ38" s="427"/>
      <c r="BA38" s="427"/>
      <c r="BB38" s="427"/>
      <c r="BC38" s="427"/>
      <c r="BD38" s="214"/>
      <c r="BE38" s="428" t="str">
        <f t="shared" si="1"/>
        <v/>
      </c>
      <c r="BF38" s="428"/>
      <c r="BG38" s="427"/>
      <c r="BH38" s="427"/>
      <c r="BI38" s="427"/>
      <c r="BJ38" s="427"/>
      <c r="BK38" s="427"/>
      <c r="BL38" s="427"/>
      <c r="BM38" s="427"/>
      <c r="BN38" s="427"/>
      <c r="BO38" s="427"/>
      <c r="BP38" s="427"/>
      <c r="BQ38" s="427"/>
      <c r="BR38" s="427"/>
      <c r="BS38" s="427"/>
      <c r="BT38" s="427"/>
      <c r="BU38" s="427"/>
      <c r="BV38" s="214"/>
      <c r="BW38" s="428">
        <f t="shared" si="2"/>
        <v>14</v>
      </c>
      <c r="BX38" s="428"/>
      <c r="BY38" s="427" t="str">
        <f>IF('各会計、関係団体の財政状況及び健全化判断比率'!B72="","",'各会計、関係団体の財政状況及び健全化判断比率'!B72)</f>
        <v>徳島県市町村総合事務組合（一般会計）</v>
      </c>
      <c r="BZ38" s="427"/>
      <c r="CA38" s="427"/>
      <c r="CB38" s="427"/>
      <c r="CC38" s="427"/>
      <c r="CD38" s="427"/>
      <c r="CE38" s="427"/>
      <c r="CF38" s="427"/>
      <c r="CG38" s="427"/>
      <c r="CH38" s="427"/>
      <c r="CI38" s="427"/>
      <c r="CJ38" s="427"/>
      <c r="CK38" s="427"/>
      <c r="CL38" s="427"/>
      <c r="CM38" s="427"/>
      <c r="CN38" s="214"/>
      <c r="CO38" s="428" t="str">
        <f t="shared" si="3"/>
        <v/>
      </c>
      <c r="CP38" s="428"/>
      <c r="CQ38" s="427" t="str">
        <f>IF('各会計、関係団体の財政状況及び健全化判断比率'!BS11="","",'各会計、関係団体の財政状況及び健全化判断比率'!BS11)</f>
        <v/>
      </c>
      <c r="CR38" s="427"/>
      <c r="CS38" s="427"/>
      <c r="CT38" s="427"/>
      <c r="CU38" s="427"/>
      <c r="CV38" s="427"/>
      <c r="CW38" s="427"/>
      <c r="CX38" s="427"/>
      <c r="CY38" s="427"/>
      <c r="CZ38" s="427"/>
      <c r="DA38" s="427"/>
      <c r="DB38" s="427"/>
      <c r="DC38" s="427"/>
      <c r="DD38" s="427"/>
      <c r="DE38" s="427"/>
      <c r="DF38" s="211"/>
      <c r="DG38" s="429" t="str">
        <f>IF('各会計、関係団体の財政状況及び健全化判断比率'!BR11="","",'各会計、関係団体の財政状況及び健全化判断比率'!BR11)</f>
        <v/>
      </c>
      <c r="DH38" s="429"/>
      <c r="DI38" s="218"/>
      <c r="DJ38" s="186"/>
      <c r="DK38" s="186"/>
      <c r="DL38" s="186"/>
      <c r="DM38" s="186"/>
      <c r="DN38" s="186"/>
      <c r="DO38" s="186"/>
    </row>
    <row r="39" spans="1:119" ht="32.25" customHeight="1" x14ac:dyDescent="0.15">
      <c r="A39" s="187"/>
      <c r="B39" s="213"/>
      <c r="C39" s="428" t="str">
        <f t="shared" si="5"/>
        <v/>
      </c>
      <c r="D39" s="428"/>
      <c r="E39" s="427" t="str">
        <f>IF('各会計、関係団体の財政状況及び健全化判断比率'!B12="","",'各会計、関係団体の財政状況及び健全化判断比率'!B12)</f>
        <v/>
      </c>
      <c r="F39" s="427"/>
      <c r="G39" s="427"/>
      <c r="H39" s="427"/>
      <c r="I39" s="427"/>
      <c r="J39" s="427"/>
      <c r="K39" s="427"/>
      <c r="L39" s="427"/>
      <c r="M39" s="427"/>
      <c r="N39" s="427"/>
      <c r="O39" s="427"/>
      <c r="P39" s="427"/>
      <c r="Q39" s="427"/>
      <c r="R39" s="427"/>
      <c r="S39" s="427"/>
      <c r="T39" s="214"/>
      <c r="U39" s="428" t="str">
        <f t="shared" si="4"/>
        <v/>
      </c>
      <c r="V39" s="428"/>
      <c r="W39" s="427"/>
      <c r="X39" s="427"/>
      <c r="Y39" s="427"/>
      <c r="Z39" s="427"/>
      <c r="AA39" s="427"/>
      <c r="AB39" s="427"/>
      <c r="AC39" s="427"/>
      <c r="AD39" s="427"/>
      <c r="AE39" s="427"/>
      <c r="AF39" s="427"/>
      <c r="AG39" s="427"/>
      <c r="AH39" s="427"/>
      <c r="AI39" s="427"/>
      <c r="AJ39" s="427"/>
      <c r="AK39" s="427"/>
      <c r="AL39" s="214"/>
      <c r="AM39" s="428" t="str">
        <f t="shared" si="0"/>
        <v/>
      </c>
      <c r="AN39" s="428"/>
      <c r="AO39" s="427"/>
      <c r="AP39" s="427"/>
      <c r="AQ39" s="427"/>
      <c r="AR39" s="427"/>
      <c r="AS39" s="427"/>
      <c r="AT39" s="427"/>
      <c r="AU39" s="427"/>
      <c r="AV39" s="427"/>
      <c r="AW39" s="427"/>
      <c r="AX39" s="427"/>
      <c r="AY39" s="427"/>
      <c r="AZ39" s="427"/>
      <c r="BA39" s="427"/>
      <c r="BB39" s="427"/>
      <c r="BC39" s="427"/>
      <c r="BD39" s="214"/>
      <c r="BE39" s="428" t="str">
        <f t="shared" si="1"/>
        <v/>
      </c>
      <c r="BF39" s="428"/>
      <c r="BG39" s="427"/>
      <c r="BH39" s="427"/>
      <c r="BI39" s="427"/>
      <c r="BJ39" s="427"/>
      <c r="BK39" s="427"/>
      <c r="BL39" s="427"/>
      <c r="BM39" s="427"/>
      <c r="BN39" s="427"/>
      <c r="BO39" s="427"/>
      <c r="BP39" s="427"/>
      <c r="BQ39" s="427"/>
      <c r="BR39" s="427"/>
      <c r="BS39" s="427"/>
      <c r="BT39" s="427"/>
      <c r="BU39" s="427"/>
      <c r="BV39" s="214"/>
      <c r="BW39" s="428">
        <f t="shared" si="2"/>
        <v>15</v>
      </c>
      <c r="BX39" s="428"/>
      <c r="BY39" s="427" t="str">
        <f>IF('各会計、関係団体の財政状況及び健全化判断比率'!B73="","",'各会計、関係団体の財政状況及び健全化判断比率'!B73)</f>
        <v>徳島県市町村総合事務組合
（徳島滞納整理機構特別会計）</v>
      </c>
      <c r="BZ39" s="427"/>
      <c r="CA39" s="427"/>
      <c r="CB39" s="427"/>
      <c r="CC39" s="427"/>
      <c r="CD39" s="427"/>
      <c r="CE39" s="427"/>
      <c r="CF39" s="427"/>
      <c r="CG39" s="427"/>
      <c r="CH39" s="427"/>
      <c r="CI39" s="427"/>
      <c r="CJ39" s="427"/>
      <c r="CK39" s="427"/>
      <c r="CL39" s="427"/>
      <c r="CM39" s="427"/>
      <c r="CN39" s="214"/>
      <c r="CO39" s="428" t="str">
        <f t="shared" si="3"/>
        <v/>
      </c>
      <c r="CP39" s="428"/>
      <c r="CQ39" s="427" t="str">
        <f>IF('各会計、関係団体の財政状況及び健全化判断比率'!BS12="","",'各会計、関係団体の財政状況及び健全化判断比率'!BS12)</f>
        <v/>
      </c>
      <c r="CR39" s="427"/>
      <c r="CS39" s="427"/>
      <c r="CT39" s="427"/>
      <c r="CU39" s="427"/>
      <c r="CV39" s="427"/>
      <c r="CW39" s="427"/>
      <c r="CX39" s="427"/>
      <c r="CY39" s="427"/>
      <c r="CZ39" s="427"/>
      <c r="DA39" s="427"/>
      <c r="DB39" s="427"/>
      <c r="DC39" s="427"/>
      <c r="DD39" s="427"/>
      <c r="DE39" s="427"/>
      <c r="DF39" s="211"/>
      <c r="DG39" s="429" t="str">
        <f>IF('各会計、関係団体の財政状況及び健全化判断比率'!BR12="","",'各会計、関係団体の財政状況及び健全化判断比率'!BR12)</f>
        <v/>
      </c>
      <c r="DH39" s="429"/>
      <c r="DI39" s="218"/>
      <c r="DJ39" s="186"/>
      <c r="DK39" s="186"/>
      <c r="DL39" s="186"/>
      <c r="DM39" s="186"/>
      <c r="DN39" s="186"/>
      <c r="DO39" s="186"/>
    </row>
    <row r="40" spans="1:119" ht="32.25" customHeight="1" x14ac:dyDescent="0.15">
      <c r="A40" s="187"/>
      <c r="B40" s="213"/>
      <c r="C40" s="428" t="str">
        <f t="shared" si="5"/>
        <v/>
      </c>
      <c r="D40" s="428"/>
      <c r="E40" s="427" t="str">
        <f>IF('各会計、関係団体の財政状況及び健全化判断比率'!B13="","",'各会計、関係団体の財政状況及び健全化判断比率'!B13)</f>
        <v/>
      </c>
      <c r="F40" s="427"/>
      <c r="G40" s="427"/>
      <c r="H40" s="427"/>
      <c r="I40" s="427"/>
      <c r="J40" s="427"/>
      <c r="K40" s="427"/>
      <c r="L40" s="427"/>
      <c r="M40" s="427"/>
      <c r="N40" s="427"/>
      <c r="O40" s="427"/>
      <c r="P40" s="427"/>
      <c r="Q40" s="427"/>
      <c r="R40" s="427"/>
      <c r="S40" s="427"/>
      <c r="T40" s="214"/>
      <c r="U40" s="428" t="str">
        <f t="shared" si="4"/>
        <v/>
      </c>
      <c r="V40" s="428"/>
      <c r="W40" s="427"/>
      <c r="X40" s="427"/>
      <c r="Y40" s="427"/>
      <c r="Z40" s="427"/>
      <c r="AA40" s="427"/>
      <c r="AB40" s="427"/>
      <c r="AC40" s="427"/>
      <c r="AD40" s="427"/>
      <c r="AE40" s="427"/>
      <c r="AF40" s="427"/>
      <c r="AG40" s="427"/>
      <c r="AH40" s="427"/>
      <c r="AI40" s="427"/>
      <c r="AJ40" s="427"/>
      <c r="AK40" s="427"/>
      <c r="AL40" s="214"/>
      <c r="AM40" s="428" t="str">
        <f t="shared" si="0"/>
        <v/>
      </c>
      <c r="AN40" s="428"/>
      <c r="AO40" s="427"/>
      <c r="AP40" s="427"/>
      <c r="AQ40" s="427"/>
      <c r="AR40" s="427"/>
      <c r="AS40" s="427"/>
      <c r="AT40" s="427"/>
      <c r="AU40" s="427"/>
      <c r="AV40" s="427"/>
      <c r="AW40" s="427"/>
      <c r="AX40" s="427"/>
      <c r="AY40" s="427"/>
      <c r="AZ40" s="427"/>
      <c r="BA40" s="427"/>
      <c r="BB40" s="427"/>
      <c r="BC40" s="427"/>
      <c r="BD40" s="214"/>
      <c r="BE40" s="428" t="str">
        <f t="shared" si="1"/>
        <v/>
      </c>
      <c r="BF40" s="428"/>
      <c r="BG40" s="427"/>
      <c r="BH40" s="427"/>
      <c r="BI40" s="427"/>
      <c r="BJ40" s="427"/>
      <c r="BK40" s="427"/>
      <c r="BL40" s="427"/>
      <c r="BM40" s="427"/>
      <c r="BN40" s="427"/>
      <c r="BO40" s="427"/>
      <c r="BP40" s="427"/>
      <c r="BQ40" s="427"/>
      <c r="BR40" s="427"/>
      <c r="BS40" s="427"/>
      <c r="BT40" s="427"/>
      <c r="BU40" s="427"/>
      <c r="BV40" s="214"/>
      <c r="BW40" s="428" t="str">
        <f t="shared" si="2"/>
        <v/>
      </c>
      <c r="BX40" s="428"/>
      <c r="BY40" s="427" t="str">
        <f>IF('各会計、関係団体の財政状況及び健全化判断比率'!B74="","",'各会計、関係団体の財政状況及び健全化判断比率'!B74)</f>
        <v/>
      </c>
      <c r="BZ40" s="427"/>
      <c r="CA40" s="427"/>
      <c r="CB40" s="427"/>
      <c r="CC40" s="427"/>
      <c r="CD40" s="427"/>
      <c r="CE40" s="427"/>
      <c r="CF40" s="427"/>
      <c r="CG40" s="427"/>
      <c r="CH40" s="427"/>
      <c r="CI40" s="427"/>
      <c r="CJ40" s="427"/>
      <c r="CK40" s="427"/>
      <c r="CL40" s="427"/>
      <c r="CM40" s="427"/>
      <c r="CN40" s="214"/>
      <c r="CO40" s="428" t="str">
        <f t="shared" si="3"/>
        <v/>
      </c>
      <c r="CP40" s="428"/>
      <c r="CQ40" s="427" t="str">
        <f>IF('各会計、関係団体の財政状況及び健全化判断比率'!BS13="","",'各会計、関係団体の財政状況及び健全化判断比率'!BS13)</f>
        <v/>
      </c>
      <c r="CR40" s="427"/>
      <c r="CS40" s="427"/>
      <c r="CT40" s="427"/>
      <c r="CU40" s="427"/>
      <c r="CV40" s="427"/>
      <c r="CW40" s="427"/>
      <c r="CX40" s="427"/>
      <c r="CY40" s="427"/>
      <c r="CZ40" s="427"/>
      <c r="DA40" s="427"/>
      <c r="DB40" s="427"/>
      <c r="DC40" s="427"/>
      <c r="DD40" s="427"/>
      <c r="DE40" s="427"/>
      <c r="DF40" s="211"/>
      <c r="DG40" s="429" t="str">
        <f>IF('各会計、関係団体の財政状況及び健全化判断比率'!BR13="","",'各会計、関係団体の財政状況及び健全化判断比率'!BR13)</f>
        <v/>
      </c>
      <c r="DH40" s="429"/>
      <c r="DI40" s="218"/>
      <c r="DJ40" s="186"/>
      <c r="DK40" s="186"/>
      <c r="DL40" s="186"/>
      <c r="DM40" s="186"/>
      <c r="DN40" s="186"/>
      <c r="DO40" s="186"/>
    </row>
    <row r="41" spans="1:119" ht="32.25" customHeight="1" x14ac:dyDescent="0.15">
      <c r="A41" s="187"/>
      <c r="B41" s="213"/>
      <c r="C41" s="428" t="str">
        <f t="shared" si="5"/>
        <v/>
      </c>
      <c r="D41" s="428"/>
      <c r="E41" s="427" t="str">
        <f>IF('各会計、関係団体の財政状況及び健全化判断比率'!B14="","",'各会計、関係団体の財政状況及び健全化判断比率'!B14)</f>
        <v/>
      </c>
      <c r="F41" s="427"/>
      <c r="G41" s="427"/>
      <c r="H41" s="427"/>
      <c r="I41" s="427"/>
      <c r="J41" s="427"/>
      <c r="K41" s="427"/>
      <c r="L41" s="427"/>
      <c r="M41" s="427"/>
      <c r="N41" s="427"/>
      <c r="O41" s="427"/>
      <c r="P41" s="427"/>
      <c r="Q41" s="427"/>
      <c r="R41" s="427"/>
      <c r="S41" s="427"/>
      <c r="T41" s="214"/>
      <c r="U41" s="428" t="str">
        <f t="shared" si="4"/>
        <v/>
      </c>
      <c r="V41" s="428"/>
      <c r="W41" s="427"/>
      <c r="X41" s="427"/>
      <c r="Y41" s="427"/>
      <c r="Z41" s="427"/>
      <c r="AA41" s="427"/>
      <c r="AB41" s="427"/>
      <c r="AC41" s="427"/>
      <c r="AD41" s="427"/>
      <c r="AE41" s="427"/>
      <c r="AF41" s="427"/>
      <c r="AG41" s="427"/>
      <c r="AH41" s="427"/>
      <c r="AI41" s="427"/>
      <c r="AJ41" s="427"/>
      <c r="AK41" s="427"/>
      <c r="AL41" s="214"/>
      <c r="AM41" s="428" t="str">
        <f t="shared" si="0"/>
        <v/>
      </c>
      <c r="AN41" s="428"/>
      <c r="AO41" s="427"/>
      <c r="AP41" s="427"/>
      <c r="AQ41" s="427"/>
      <c r="AR41" s="427"/>
      <c r="AS41" s="427"/>
      <c r="AT41" s="427"/>
      <c r="AU41" s="427"/>
      <c r="AV41" s="427"/>
      <c r="AW41" s="427"/>
      <c r="AX41" s="427"/>
      <c r="AY41" s="427"/>
      <c r="AZ41" s="427"/>
      <c r="BA41" s="427"/>
      <c r="BB41" s="427"/>
      <c r="BC41" s="427"/>
      <c r="BD41" s="214"/>
      <c r="BE41" s="428" t="str">
        <f t="shared" si="1"/>
        <v/>
      </c>
      <c r="BF41" s="428"/>
      <c r="BG41" s="427"/>
      <c r="BH41" s="427"/>
      <c r="BI41" s="427"/>
      <c r="BJ41" s="427"/>
      <c r="BK41" s="427"/>
      <c r="BL41" s="427"/>
      <c r="BM41" s="427"/>
      <c r="BN41" s="427"/>
      <c r="BO41" s="427"/>
      <c r="BP41" s="427"/>
      <c r="BQ41" s="427"/>
      <c r="BR41" s="427"/>
      <c r="BS41" s="427"/>
      <c r="BT41" s="427"/>
      <c r="BU41" s="427"/>
      <c r="BV41" s="214"/>
      <c r="BW41" s="428" t="str">
        <f t="shared" si="2"/>
        <v/>
      </c>
      <c r="BX41" s="428"/>
      <c r="BY41" s="427" t="str">
        <f>IF('各会計、関係団体の財政状況及び健全化判断比率'!B75="","",'各会計、関係団体の財政状況及び健全化判断比率'!B75)</f>
        <v/>
      </c>
      <c r="BZ41" s="427"/>
      <c r="CA41" s="427"/>
      <c r="CB41" s="427"/>
      <c r="CC41" s="427"/>
      <c r="CD41" s="427"/>
      <c r="CE41" s="427"/>
      <c r="CF41" s="427"/>
      <c r="CG41" s="427"/>
      <c r="CH41" s="427"/>
      <c r="CI41" s="427"/>
      <c r="CJ41" s="427"/>
      <c r="CK41" s="427"/>
      <c r="CL41" s="427"/>
      <c r="CM41" s="427"/>
      <c r="CN41" s="214"/>
      <c r="CO41" s="428" t="str">
        <f t="shared" si="3"/>
        <v/>
      </c>
      <c r="CP41" s="428"/>
      <c r="CQ41" s="427" t="str">
        <f>IF('各会計、関係団体の財政状況及び健全化判断比率'!BS14="","",'各会計、関係団体の財政状況及び健全化判断比率'!BS14)</f>
        <v/>
      </c>
      <c r="CR41" s="427"/>
      <c r="CS41" s="427"/>
      <c r="CT41" s="427"/>
      <c r="CU41" s="427"/>
      <c r="CV41" s="427"/>
      <c r="CW41" s="427"/>
      <c r="CX41" s="427"/>
      <c r="CY41" s="427"/>
      <c r="CZ41" s="427"/>
      <c r="DA41" s="427"/>
      <c r="DB41" s="427"/>
      <c r="DC41" s="427"/>
      <c r="DD41" s="427"/>
      <c r="DE41" s="427"/>
      <c r="DF41" s="211"/>
      <c r="DG41" s="429" t="str">
        <f>IF('各会計、関係団体の財政状況及び健全化判断比率'!BR14="","",'各会計、関係団体の財政状況及び健全化判断比率'!BR14)</f>
        <v/>
      </c>
      <c r="DH41" s="429"/>
      <c r="DI41" s="218"/>
      <c r="DJ41" s="186"/>
      <c r="DK41" s="186"/>
      <c r="DL41" s="186"/>
      <c r="DM41" s="186"/>
      <c r="DN41" s="186"/>
      <c r="DO41" s="186"/>
    </row>
    <row r="42" spans="1:119" ht="32.25" customHeight="1" x14ac:dyDescent="0.15">
      <c r="A42" s="186"/>
      <c r="B42" s="213"/>
      <c r="C42" s="428" t="str">
        <f t="shared" si="5"/>
        <v/>
      </c>
      <c r="D42" s="428"/>
      <c r="E42" s="427" t="str">
        <f>IF('各会計、関係団体の財政状況及び健全化判断比率'!B15="","",'各会計、関係団体の財政状況及び健全化判断比率'!B15)</f>
        <v/>
      </c>
      <c r="F42" s="427"/>
      <c r="G42" s="427"/>
      <c r="H42" s="427"/>
      <c r="I42" s="427"/>
      <c r="J42" s="427"/>
      <c r="K42" s="427"/>
      <c r="L42" s="427"/>
      <c r="M42" s="427"/>
      <c r="N42" s="427"/>
      <c r="O42" s="427"/>
      <c r="P42" s="427"/>
      <c r="Q42" s="427"/>
      <c r="R42" s="427"/>
      <c r="S42" s="427"/>
      <c r="T42" s="214"/>
      <c r="U42" s="428" t="str">
        <f t="shared" si="4"/>
        <v/>
      </c>
      <c r="V42" s="428"/>
      <c r="W42" s="427"/>
      <c r="X42" s="427"/>
      <c r="Y42" s="427"/>
      <c r="Z42" s="427"/>
      <c r="AA42" s="427"/>
      <c r="AB42" s="427"/>
      <c r="AC42" s="427"/>
      <c r="AD42" s="427"/>
      <c r="AE42" s="427"/>
      <c r="AF42" s="427"/>
      <c r="AG42" s="427"/>
      <c r="AH42" s="427"/>
      <c r="AI42" s="427"/>
      <c r="AJ42" s="427"/>
      <c r="AK42" s="427"/>
      <c r="AL42" s="214"/>
      <c r="AM42" s="428" t="str">
        <f t="shared" si="0"/>
        <v/>
      </c>
      <c r="AN42" s="428"/>
      <c r="AO42" s="427"/>
      <c r="AP42" s="427"/>
      <c r="AQ42" s="427"/>
      <c r="AR42" s="427"/>
      <c r="AS42" s="427"/>
      <c r="AT42" s="427"/>
      <c r="AU42" s="427"/>
      <c r="AV42" s="427"/>
      <c r="AW42" s="427"/>
      <c r="AX42" s="427"/>
      <c r="AY42" s="427"/>
      <c r="AZ42" s="427"/>
      <c r="BA42" s="427"/>
      <c r="BB42" s="427"/>
      <c r="BC42" s="427"/>
      <c r="BD42" s="214"/>
      <c r="BE42" s="428" t="str">
        <f t="shared" si="1"/>
        <v/>
      </c>
      <c r="BF42" s="428"/>
      <c r="BG42" s="427"/>
      <c r="BH42" s="427"/>
      <c r="BI42" s="427"/>
      <c r="BJ42" s="427"/>
      <c r="BK42" s="427"/>
      <c r="BL42" s="427"/>
      <c r="BM42" s="427"/>
      <c r="BN42" s="427"/>
      <c r="BO42" s="427"/>
      <c r="BP42" s="427"/>
      <c r="BQ42" s="427"/>
      <c r="BR42" s="427"/>
      <c r="BS42" s="427"/>
      <c r="BT42" s="427"/>
      <c r="BU42" s="427"/>
      <c r="BV42" s="214"/>
      <c r="BW42" s="428" t="str">
        <f t="shared" si="2"/>
        <v/>
      </c>
      <c r="BX42" s="428"/>
      <c r="BY42" s="427" t="str">
        <f>IF('各会計、関係団体の財政状況及び健全化判断比率'!B76="","",'各会計、関係団体の財政状況及び健全化判断比率'!B76)</f>
        <v/>
      </c>
      <c r="BZ42" s="427"/>
      <c r="CA42" s="427"/>
      <c r="CB42" s="427"/>
      <c r="CC42" s="427"/>
      <c r="CD42" s="427"/>
      <c r="CE42" s="427"/>
      <c r="CF42" s="427"/>
      <c r="CG42" s="427"/>
      <c r="CH42" s="427"/>
      <c r="CI42" s="427"/>
      <c r="CJ42" s="427"/>
      <c r="CK42" s="427"/>
      <c r="CL42" s="427"/>
      <c r="CM42" s="427"/>
      <c r="CN42" s="214"/>
      <c r="CO42" s="428" t="str">
        <f t="shared" si="3"/>
        <v/>
      </c>
      <c r="CP42" s="428"/>
      <c r="CQ42" s="427" t="str">
        <f>IF('各会計、関係団体の財政状況及び健全化判断比率'!BS15="","",'各会計、関係団体の財政状況及び健全化判断比率'!BS15)</f>
        <v/>
      </c>
      <c r="CR42" s="427"/>
      <c r="CS42" s="427"/>
      <c r="CT42" s="427"/>
      <c r="CU42" s="427"/>
      <c r="CV42" s="427"/>
      <c r="CW42" s="427"/>
      <c r="CX42" s="427"/>
      <c r="CY42" s="427"/>
      <c r="CZ42" s="427"/>
      <c r="DA42" s="427"/>
      <c r="DB42" s="427"/>
      <c r="DC42" s="427"/>
      <c r="DD42" s="427"/>
      <c r="DE42" s="427"/>
      <c r="DF42" s="211"/>
      <c r="DG42" s="429" t="str">
        <f>IF('各会計、関係団体の財政状況及び健全化判断比率'!BR15="","",'各会計、関係団体の財政状況及び健全化判断比率'!BR15)</f>
        <v/>
      </c>
      <c r="DH42" s="429"/>
      <c r="DI42" s="218"/>
      <c r="DJ42" s="186"/>
      <c r="DK42" s="186"/>
      <c r="DL42" s="186"/>
      <c r="DM42" s="186"/>
      <c r="DN42" s="186"/>
      <c r="DO42" s="186"/>
    </row>
    <row r="43" spans="1:119" ht="32.25" customHeight="1" x14ac:dyDescent="0.15">
      <c r="A43" s="186"/>
      <c r="B43" s="213"/>
      <c r="C43" s="428" t="str">
        <f t="shared" si="5"/>
        <v/>
      </c>
      <c r="D43" s="428"/>
      <c r="E43" s="427" t="str">
        <f>IF('各会計、関係団体の財政状況及び健全化判断比率'!B16="","",'各会計、関係団体の財政状況及び健全化判断比率'!B16)</f>
        <v/>
      </c>
      <c r="F43" s="427"/>
      <c r="G43" s="427"/>
      <c r="H43" s="427"/>
      <c r="I43" s="427"/>
      <c r="J43" s="427"/>
      <c r="K43" s="427"/>
      <c r="L43" s="427"/>
      <c r="M43" s="427"/>
      <c r="N43" s="427"/>
      <c r="O43" s="427"/>
      <c r="P43" s="427"/>
      <c r="Q43" s="427"/>
      <c r="R43" s="427"/>
      <c r="S43" s="427"/>
      <c r="T43" s="214"/>
      <c r="U43" s="428" t="str">
        <f t="shared" si="4"/>
        <v/>
      </c>
      <c r="V43" s="428"/>
      <c r="W43" s="427"/>
      <c r="X43" s="427"/>
      <c r="Y43" s="427"/>
      <c r="Z43" s="427"/>
      <c r="AA43" s="427"/>
      <c r="AB43" s="427"/>
      <c r="AC43" s="427"/>
      <c r="AD43" s="427"/>
      <c r="AE43" s="427"/>
      <c r="AF43" s="427"/>
      <c r="AG43" s="427"/>
      <c r="AH43" s="427"/>
      <c r="AI43" s="427"/>
      <c r="AJ43" s="427"/>
      <c r="AK43" s="427"/>
      <c r="AL43" s="214"/>
      <c r="AM43" s="428" t="str">
        <f t="shared" si="0"/>
        <v/>
      </c>
      <c r="AN43" s="428"/>
      <c r="AO43" s="427"/>
      <c r="AP43" s="427"/>
      <c r="AQ43" s="427"/>
      <c r="AR43" s="427"/>
      <c r="AS43" s="427"/>
      <c r="AT43" s="427"/>
      <c r="AU43" s="427"/>
      <c r="AV43" s="427"/>
      <c r="AW43" s="427"/>
      <c r="AX43" s="427"/>
      <c r="AY43" s="427"/>
      <c r="AZ43" s="427"/>
      <c r="BA43" s="427"/>
      <c r="BB43" s="427"/>
      <c r="BC43" s="427"/>
      <c r="BD43" s="214"/>
      <c r="BE43" s="428" t="str">
        <f t="shared" si="1"/>
        <v/>
      </c>
      <c r="BF43" s="428"/>
      <c r="BG43" s="427"/>
      <c r="BH43" s="427"/>
      <c r="BI43" s="427"/>
      <c r="BJ43" s="427"/>
      <c r="BK43" s="427"/>
      <c r="BL43" s="427"/>
      <c r="BM43" s="427"/>
      <c r="BN43" s="427"/>
      <c r="BO43" s="427"/>
      <c r="BP43" s="427"/>
      <c r="BQ43" s="427"/>
      <c r="BR43" s="427"/>
      <c r="BS43" s="427"/>
      <c r="BT43" s="427"/>
      <c r="BU43" s="427"/>
      <c r="BV43" s="214"/>
      <c r="BW43" s="428" t="str">
        <f t="shared" si="2"/>
        <v/>
      </c>
      <c r="BX43" s="428"/>
      <c r="BY43" s="427" t="str">
        <f>IF('各会計、関係団体の財政状況及び健全化判断比率'!B77="","",'各会計、関係団体の財政状況及び健全化判断比率'!B77)</f>
        <v/>
      </c>
      <c r="BZ43" s="427"/>
      <c r="CA43" s="427"/>
      <c r="CB43" s="427"/>
      <c r="CC43" s="427"/>
      <c r="CD43" s="427"/>
      <c r="CE43" s="427"/>
      <c r="CF43" s="427"/>
      <c r="CG43" s="427"/>
      <c r="CH43" s="427"/>
      <c r="CI43" s="427"/>
      <c r="CJ43" s="427"/>
      <c r="CK43" s="427"/>
      <c r="CL43" s="427"/>
      <c r="CM43" s="427"/>
      <c r="CN43" s="214"/>
      <c r="CO43" s="428" t="str">
        <f t="shared" si="3"/>
        <v/>
      </c>
      <c r="CP43" s="428"/>
      <c r="CQ43" s="427" t="str">
        <f>IF('各会計、関係団体の財政状況及び健全化判断比率'!BS16="","",'各会計、関係団体の財政状況及び健全化判断比率'!BS16)</f>
        <v/>
      </c>
      <c r="CR43" s="427"/>
      <c r="CS43" s="427"/>
      <c r="CT43" s="427"/>
      <c r="CU43" s="427"/>
      <c r="CV43" s="427"/>
      <c r="CW43" s="427"/>
      <c r="CX43" s="427"/>
      <c r="CY43" s="427"/>
      <c r="CZ43" s="427"/>
      <c r="DA43" s="427"/>
      <c r="DB43" s="427"/>
      <c r="DC43" s="427"/>
      <c r="DD43" s="427"/>
      <c r="DE43" s="427"/>
      <c r="DF43" s="211"/>
      <c r="DG43" s="429" t="str">
        <f>IF('各会計、関係団体の財政状況及び健全化判断比率'!BR16="","",'各会計、関係団体の財政状況及び健全化判断比率'!BR16)</f>
        <v/>
      </c>
      <c r="DH43" s="429"/>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206</v>
      </c>
      <c r="C46" s="186"/>
      <c r="D46" s="186"/>
      <c r="E46" s="186" t="s">
        <v>207</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208</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209</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210</v>
      </c>
    </row>
    <row r="50" spans="5:5" x14ac:dyDescent="0.15">
      <c r="E50" s="188" t="s">
        <v>211</v>
      </c>
    </row>
    <row r="51" spans="5:5" x14ac:dyDescent="0.15">
      <c r="E51" s="188" t="s">
        <v>212</v>
      </c>
    </row>
    <row r="52" spans="5:5" x14ac:dyDescent="0.15">
      <c r="E52" s="188" t="s">
        <v>213</v>
      </c>
    </row>
    <row r="53" spans="5:5" x14ac:dyDescent="0.15"/>
    <row r="54" spans="5:5" x14ac:dyDescent="0.15"/>
    <row r="55" spans="5:5" x14ac:dyDescent="0.15"/>
    <row r="56" spans="5:5" x14ac:dyDescent="0.15"/>
  </sheetData>
  <sheetProtection algorithmName="SHA-512" hashValue="t9a6BuBIzfIVQUGUwd5z8PQA1IFYu79PAINDroKZhJjSyvdYhUw1yvix7uBb86t7HhDdaiKqzOKTYAOs4dWNbQ==" saltValue="4/cAbkQCEqP9bBi0a3iB+w=="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heetViews>
  <sheetFormatPr defaultColWidth="0" defaultRowHeight="11.25" customHeight="1" zeroHeight="1" x14ac:dyDescent="0.15"/>
  <cols>
    <col min="1" max="95" width="1.625" style="226" customWidth="1"/>
    <col min="96" max="133" width="1.625" style="243"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800" t="s">
        <v>214</v>
      </c>
      <c r="DI1" s="801"/>
      <c r="DJ1" s="801"/>
      <c r="DK1" s="801"/>
      <c r="DL1" s="801"/>
      <c r="DM1" s="801"/>
      <c r="DN1" s="802"/>
      <c r="DO1" s="226"/>
      <c r="DP1" s="800" t="s">
        <v>215</v>
      </c>
      <c r="DQ1" s="801"/>
      <c r="DR1" s="801"/>
      <c r="DS1" s="801"/>
      <c r="DT1" s="801"/>
      <c r="DU1" s="801"/>
      <c r="DV1" s="801"/>
      <c r="DW1" s="801"/>
      <c r="DX1" s="801"/>
      <c r="DY1" s="801"/>
      <c r="DZ1" s="801"/>
      <c r="EA1" s="801"/>
      <c r="EB1" s="801"/>
      <c r="EC1" s="802"/>
      <c r="ED1" s="224"/>
      <c r="EE1" s="224"/>
      <c r="EF1" s="224"/>
      <c r="EG1" s="224"/>
      <c r="EH1" s="224"/>
      <c r="EI1" s="224"/>
      <c r="EJ1" s="224"/>
      <c r="EK1" s="224"/>
      <c r="EL1" s="224"/>
      <c r="EM1" s="224"/>
    </row>
    <row r="2" spans="2:143" ht="22.5" customHeight="1" x14ac:dyDescent="0.15">
      <c r="B2" s="227" t="s">
        <v>216</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742" t="s">
        <v>217</v>
      </c>
      <c r="C3" s="743"/>
      <c r="D3" s="743"/>
      <c r="E3" s="743"/>
      <c r="F3" s="743"/>
      <c r="G3" s="743"/>
      <c r="H3" s="743"/>
      <c r="I3" s="743"/>
      <c r="J3" s="743"/>
      <c r="K3" s="743"/>
      <c r="L3" s="743"/>
      <c r="M3" s="743"/>
      <c r="N3" s="743"/>
      <c r="O3" s="743"/>
      <c r="P3" s="743"/>
      <c r="Q3" s="743"/>
      <c r="R3" s="743"/>
      <c r="S3" s="743"/>
      <c r="T3" s="743"/>
      <c r="U3" s="743"/>
      <c r="V3" s="743"/>
      <c r="W3" s="743"/>
      <c r="X3" s="743"/>
      <c r="Y3" s="743"/>
      <c r="Z3" s="743"/>
      <c r="AA3" s="743"/>
      <c r="AB3" s="743"/>
      <c r="AC3" s="743"/>
      <c r="AD3" s="743"/>
      <c r="AE3" s="743"/>
      <c r="AF3" s="743"/>
      <c r="AG3" s="743"/>
      <c r="AH3" s="743"/>
      <c r="AI3" s="743"/>
      <c r="AJ3" s="743"/>
      <c r="AK3" s="743"/>
      <c r="AL3" s="743"/>
      <c r="AM3" s="743"/>
      <c r="AN3" s="743"/>
      <c r="AO3" s="743"/>
      <c r="AP3" s="742" t="s">
        <v>218</v>
      </c>
      <c r="AQ3" s="743"/>
      <c r="AR3" s="743"/>
      <c r="AS3" s="743"/>
      <c r="AT3" s="743"/>
      <c r="AU3" s="743"/>
      <c r="AV3" s="743"/>
      <c r="AW3" s="743"/>
      <c r="AX3" s="743"/>
      <c r="AY3" s="743"/>
      <c r="AZ3" s="743"/>
      <c r="BA3" s="743"/>
      <c r="BB3" s="743"/>
      <c r="BC3" s="743"/>
      <c r="BD3" s="743"/>
      <c r="BE3" s="743"/>
      <c r="BF3" s="743"/>
      <c r="BG3" s="743"/>
      <c r="BH3" s="743"/>
      <c r="BI3" s="743"/>
      <c r="BJ3" s="743"/>
      <c r="BK3" s="743"/>
      <c r="BL3" s="743"/>
      <c r="BM3" s="743"/>
      <c r="BN3" s="743"/>
      <c r="BO3" s="743"/>
      <c r="BP3" s="743"/>
      <c r="BQ3" s="743"/>
      <c r="BR3" s="743"/>
      <c r="BS3" s="743"/>
      <c r="BT3" s="743"/>
      <c r="BU3" s="743"/>
      <c r="BV3" s="743"/>
      <c r="BW3" s="743"/>
      <c r="BX3" s="743"/>
      <c r="BY3" s="743"/>
      <c r="BZ3" s="743"/>
      <c r="CA3" s="743"/>
      <c r="CB3" s="744"/>
      <c r="CD3" s="785" t="s">
        <v>219</v>
      </c>
      <c r="CE3" s="786"/>
      <c r="CF3" s="786"/>
      <c r="CG3" s="786"/>
      <c r="CH3" s="786"/>
      <c r="CI3" s="786"/>
      <c r="CJ3" s="786"/>
      <c r="CK3" s="786"/>
      <c r="CL3" s="786"/>
      <c r="CM3" s="786"/>
      <c r="CN3" s="786"/>
      <c r="CO3" s="786"/>
      <c r="CP3" s="786"/>
      <c r="CQ3" s="786"/>
      <c r="CR3" s="786"/>
      <c r="CS3" s="786"/>
      <c r="CT3" s="786"/>
      <c r="CU3" s="786"/>
      <c r="CV3" s="786"/>
      <c r="CW3" s="786"/>
      <c r="CX3" s="786"/>
      <c r="CY3" s="786"/>
      <c r="CZ3" s="786"/>
      <c r="DA3" s="786"/>
      <c r="DB3" s="786"/>
      <c r="DC3" s="786"/>
      <c r="DD3" s="786"/>
      <c r="DE3" s="786"/>
      <c r="DF3" s="786"/>
      <c r="DG3" s="786"/>
      <c r="DH3" s="786"/>
      <c r="DI3" s="786"/>
      <c r="DJ3" s="786"/>
      <c r="DK3" s="786"/>
      <c r="DL3" s="786"/>
      <c r="DM3" s="786"/>
      <c r="DN3" s="786"/>
      <c r="DO3" s="786"/>
      <c r="DP3" s="786"/>
      <c r="DQ3" s="786"/>
      <c r="DR3" s="786"/>
      <c r="DS3" s="786"/>
      <c r="DT3" s="786"/>
      <c r="DU3" s="786"/>
      <c r="DV3" s="786"/>
      <c r="DW3" s="786"/>
      <c r="DX3" s="786"/>
      <c r="DY3" s="786"/>
      <c r="DZ3" s="786"/>
      <c r="EA3" s="786"/>
      <c r="EB3" s="786"/>
      <c r="EC3" s="787"/>
    </row>
    <row r="4" spans="2:143" ht="11.25" customHeight="1" x14ac:dyDescent="0.15">
      <c r="B4" s="742" t="s">
        <v>1</v>
      </c>
      <c r="C4" s="743"/>
      <c r="D4" s="743"/>
      <c r="E4" s="743"/>
      <c r="F4" s="743"/>
      <c r="G4" s="743"/>
      <c r="H4" s="743"/>
      <c r="I4" s="743"/>
      <c r="J4" s="743"/>
      <c r="K4" s="743"/>
      <c r="L4" s="743"/>
      <c r="M4" s="743"/>
      <c r="N4" s="743"/>
      <c r="O4" s="743"/>
      <c r="P4" s="743"/>
      <c r="Q4" s="744"/>
      <c r="R4" s="742" t="s">
        <v>220</v>
      </c>
      <c r="S4" s="743"/>
      <c r="T4" s="743"/>
      <c r="U4" s="743"/>
      <c r="V4" s="743"/>
      <c r="W4" s="743"/>
      <c r="X4" s="743"/>
      <c r="Y4" s="744"/>
      <c r="Z4" s="742" t="s">
        <v>221</v>
      </c>
      <c r="AA4" s="743"/>
      <c r="AB4" s="743"/>
      <c r="AC4" s="744"/>
      <c r="AD4" s="742" t="s">
        <v>222</v>
      </c>
      <c r="AE4" s="743"/>
      <c r="AF4" s="743"/>
      <c r="AG4" s="743"/>
      <c r="AH4" s="743"/>
      <c r="AI4" s="743"/>
      <c r="AJ4" s="743"/>
      <c r="AK4" s="744"/>
      <c r="AL4" s="742" t="s">
        <v>221</v>
      </c>
      <c r="AM4" s="743"/>
      <c r="AN4" s="743"/>
      <c r="AO4" s="744"/>
      <c r="AP4" s="803" t="s">
        <v>223</v>
      </c>
      <c r="AQ4" s="803"/>
      <c r="AR4" s="803"/>
      <c r="AS4" s="803"/>
      <c r="AT4" s="803"/>
      <c r="AU4" s="803"/>
      <c r="AV4" s="803"/>
      <c r="AW4" s="803"/>
      <c r="AX4" s="803"/>
      <c r="AY4" s="803"/>
      <c r="AZ4" s="803"/>
      <c r="BA4" s="803"/>
      <c r="BB4" s="803"/>
      <c r="BC4" s="803"/>
      <c r="BD4" s="803"/>
      <c r="BE4" s="803"/>
      <c r="BF4" s="803"/>
      <c r="BG4" s="803" t="s">
        <v>224</v>
      </c>
      <c r="BH4" s="803"/>
      <c r="BI4" s="803"/>
      <c r="BJ4" s="803"/>
      <c r="BK4" s="803"/>
      <c r="BL4" s="803"/>
      <c r="BM4" s="803"/>
      <c r="BN4" s="803"/>
      <c r="BO4" s="803" t="s">
        <v>221</v>
      </c>
      <c r="BP4" s="803"/>
      <c r="BQ4" s="803"/>
      <c r="BR4" s="803"/>
      <c r="BS4" s="803" t="s">
        <v>225</v>
      </c>
      <c r="BT4" s="803"/>
      <c r="BU4" s="803"/>
      <c r="BV4" s="803"/>
      <c r="BW4" s="803"/>
      <c r="BX4" s="803"/>
      <c r="BY4" s="803"/>
      <c r="BZ4" s="803"/>
      <c r="CA4" s="803"/>
      <c r="CB4" s="803"/>
      <c r="CD4" s="785" t="s">
        <v>226</v>
      </c>
      <c r="CE4" s="786"/>
      <c r="CF4" s="786"/>
      <c r="CG4" s="786"/>
      <c r="CH4" s="786"/>
      <c r="CI4" s="786"/>
      <c r="CJ4" s="786"/>
      <c r="CK4" s="786"/>
      <c r="CL4" s="786"/>
      <c r="CM4" s="786"/>
      <c r="CN4" s="786"/>
      <c r="CO4" s="786"/>
      <c r="CP4" s="786"/>
      <c r="CQ4" s="786"/>
      <c r="CR4" s="786"/>
      <c r="CS4" s="786"/>
      <c r="CT4" s="786"/>
      <c r="CU4" s="786"/>
      <c r="CV4" s="786"/>
      <c r="CW4" s="786"/>
      <c r="CX4" s="786"/>
      <c r="CY4" s="786"/>
      <c r="CZ4" s="786"/>
      <c r="DA4" s="786"/>
      <c r="DB4" s="786"/>
      <c r="DC4" s="786"/>
      <c r="DD4" s="786"/>
      <c r="DE4" s="786"/>
      <c r="DF4" s="786"/>
      <c r="DG4" s="786"/>
      <c r="DH4" s="786"/>
      <c r="DI4" s="786"/>
      <c r="DJ4" s="786"/>
      <c r="DK4" s="786"/>
      <c r="DL4" s="786"/>
      <c r="DM4" s="786"/>
      <c r="DN4" s="786"/>
      <c r="DO4" s="786"/>
      <c r="DP4" s="786"/>
      <c r="DQ4" s="786"/>
      <c r="DR4" s="786"/>
      <c r="DS4" s="786"/>
      <c r="DT4" s="786"/>
      <c r="DU4" s="786"/>
      <c r="DV4" s="786"/>
      <c r="DW4" s="786"/>
      <c r="DX4" s="786"/>
      <c r="DY4" s="786"/>
      <c r="DZ4" s="786"/>
      <c r="EA4" s="786"/>
      <c r="EB4" s="786"/>
      <c r="EC4" s="787"/>
    </row>
    <row r="5" spans="2:143" s="230" customFormat="1" ht="11.25" customHeight="1" x14ac:dyDescent="0.15">
      <c r="B5" s="747" t="s">
        <v>227</v>
      </c>
      <c r="C5" s="748"/>
      <c r="D5" s="748"/>
      <c r="E5" s="748"/>
      <c r="F5" s="748"/>
      <c r="G5" s="748"/>
      <c r="H5" s="748"/>
      <c r="I5" s="748"/>
      <c r="J5" s="748"/>
      <c r="K5" s="748"/>
      <c r="L5" s="748"/>
      <c r="M5" s="748"/>
      <c r="N5" s="748"/>
      <c r="O5" s="748"/>
      <c r="P5" s="748"/>
      <c r="Q5" s="749"/>
      <c r="R5" s="736">
        <v>4503851</v>
      </c>
      <c r="S5" s="737"/>
      <c r="T5" s="737"/>
      <c r="U5" s="737"/>
      <c r="V5" s="737"/>
      <c r="W5" s="737"/>
      <c r="X5" s="737"/>
      <c r="Y5" s="780"/>
      <c r="Z5" s="798">
        <v>21.8</v>
      </c>
      <c r="AA5" s="798"/>
      <c r="AB5" s="798"/>
      <c r="AC5" s="798"/>
      <c r="AD5" s="799">
        <v>4503851</v>
      </c>
      <c r="AE5" s="799"/>
      <c r="AF5" s="799"/>
      <c r="AG5" s="799"/>
      <c r="AH5" s="799"/>
      <c r="AI5" s="799"/>
      <c r="AJ5" s="799"/>
      <c r="AK5" s="799"/>
      <c r="AL5" s="781">
        <v>53.8</v>
      </c>
      <c r="AM5" s="752"/>
      <c r="AN5" s="752"/>
      <c r="AO5" s="782"/>
      <c r="AP5" s="747" t="s">
        <v>228</v>
      </c>
      <c r="AQ5" s="748"/>
      <c r="AR5" s="748"/>
      <c r="AS5" s="748"/>
      <c r="AT5" s="748"/>
      <c r="AU5" s="748"/>
      <c r="AV5" s="748"/>
      <c r="AW5" s="748"/>
      <c r="AX5" s="748"/>
      <c r="AY5" s="748"/>
      <c r="AZ5" s="748"/>
      <c r="BA5" s="748"/>
      <c r="BB5" s="748"/>
      <c r="BC5" s="748"/>
      <c r="BD5" s="748"/>
      <c r="BE5" s="748"/>
      <c r="BF5" s="749"/>
      <c r="BG5" s="681">
        <v>4503851</v>
      </c>
      <c r="BH5" s="682"/>
      <c r="BI5" s="682"/>
      <c r="BJ5" s="682"/>
      <c r="BK5" s="682"/>
      <c r="BL5" s="682"/>
      <c r="BM5" s="682"/>
      <c r="BN5" s="683"/>
      <c r="BO5" s="714">
        <v>100</v>
      </c>
      <c r="BP5" s="714"/>
      <c r="BQ5" s="714"/>
      <c r="BR5" s="714"/>
      <c r="BS5" s="715">
        <v>68125</v>
      </c>
      <c r="BT5" s="715"/>
      <c r="BU5" s="715"/>
      <c r="BV5" s="715"/>
      <c r="BW5" s="715"/>
      <c r="BX5" s="715"/>
      <c r="BY5" s="715"/>
      <c r="BZ5" s="715"/>
      <c r="CA5" s="715"/>
      <c r="CB5" s="778"/>
      <c r="CD5" s="785" t="s">
        <v>223</v>
      </c>
      <c r="CE5" s="786"/>
      <c r="CF5" s="786"/>
      <c r="CG5" s="786"/>
      <c r="CH5" s="786"/>
      <c r="CI5" s="786"/>
      <c r="CJ5" s="786"/>
      <c r="CK5" s="786"/>
      <c r="CL5" s="786"/>
      <c r="CM5" s="786"/>
      <c r="CN5" s="786"/>
      <c r="CO5" s="786"/>
      <c r="CP5" s="786"/>
      <c r="CQ5" s="787"/>
      <c r="CR5" s="785" t="s">
        <v>229</v>
      </c>
      <c r="CS5" s="786"/>
      <c r="CT5" s="786"/>
      <c r="CU5" s="786"/>
      <c r="CV5" s="786"/>
      <c r="CW5" s="786"/>
      <c r="CX5" s="786"/>
      <c r="CY5" s="787"/>
      <c r="CZ5" s="785" t="s">
        <v>221</v>
      </c>
      <c r="DA5" s="786"/>
      <c r="DB5" s="786"/>
      <c r="DC5" s="787"/>
      <c r="DD5" s="785" t="s">
        <v>230</v>
      </c>
      <c r="DE5" s="786"/>
      <c r="DF5" s="786"/>
      <c r="DG5" s="786"/>
      <c r="DH5" s="786"/>
      <c r="DI5" s="786"/>
      <c r="DJ5" s="786"/>
      <c r="DK5" s="786"/>
      <c r="DL5" s="786"/>
      <c r="DM5" s="786"/>
      <c r="DN5" s="786"/>
      <c r="DO5" s="786"/>
      <c r="DP5" s="787"/>
      <c r="DQ5" s="785" t="s">
        <v>231</v>
      </c>
      <c r="DR5" s="786"/>
      <c r="DS5" s="786"/>
      <c r="DT5" s="786"/>
      <c r="DU5" s="786"/>
      <c r="DV5" s="786"/>
      <c r="DW5" s="786"/>
      <c r="DX5" s="786"/>
      <c r="DY5" s="786"/>
      <c r="DZ5" s="786"/>
      <c r="EA5" s="786"/>
      <c r="EB5" s="786"/>
      <c r="EC5" s="787"/>
    </row>
    <row r="6" spans="2:143" ht="11.25" customHeight="1" x14ac:dyDescent="0.15">
      <c r="B6" s="678" t="s">
        <v>232</v>
      </c>
      <c r="C6" s="679"/>
      <c r="D6" s="679"/>
      <c r="E6" s="679"/>
      <c r="F6" s="679"/>
      <c r="G6" s="679"/>
      <c r="H6" s="679"/>
      <c r="I6" s="679"/>
      <c r="J6" s="679"/>
      <c r="K6" s="679"/>
      <c r="L6" s="679"/>
      <c r="M6" s="679"/>
      <c r="N6" s="679"/>
      <c r="O6" s="679"/>
      <c r="P6" s="679"/>
      <c r="Q6" s="680"/>
      <c r="R6" s="681">
        <v>118358</v>
      </c>
      <c r="S6" s="682"/>
      <c r="T6" s="682"/>
      <c r="U6" s="682"/>
      <c r="V6" s="682"/>
      <c r="W6" s="682"/>
      <c r="X6" s="682"/>
      <c r="Y6" s="683"/>
      <c r="Z6" s="714">
        <v>0.6</v>
      </c>
      <c r="AA6" s="714"/>
      <c r="AB6" s="714"/>
      <c r="AC6" s="714"/>
      <c r="AD6" s="715">
        <v>118358</v>
      </c>
      <c r="AE6" s="715"/>
      <c r="AF6" s="715"/>
      <c r="AG6" s="715"/>
      <c r="AH6" s="715"/>
      <c r="AI6" s="715"/>
      <c r="AJ6" s="715"/>
      <c r="AK6" s="715"/>
      <c r="AL6" s="684">
        <v>1.4</v>
      </c>
      <c r="AM6" s="685"/>
      <c r="AN6" s="685"/>
      <c r="AO6" s="716"/>
      <c r="AP6" s="678" t="s">
        <v>233</v>
      </c>
      <c r="AQ6" s="679"/>
      <c r="AR6" s="679"/>
      <c r="AS6" s="679"/>
      <c r="AT6" s="679"/>
      <c r="AU6" s="679"/>
      <c r="AV6" s="679"/>
      <c r="AW6" s="679"/>
      <c r="AX6" s="679"/>
      <c r="AY6" s="679"/>
      <c r="AZ6" s="679"/>
      <c r="BA6" s="679"/>
      <c r="BB6" s="679"/>
      <c r="BC6" s="679"/>
      <c r="BD6" s="679"/>
      <c r="BE6" s="679"/>
      <c r="BF6" s="680"/>
      <c r="BG6" s="681">
        <v>4503851</v>
      </c>
      <c r="BH6" s="682"/>
      <c r="BI6" s="682"/>
      <c r="BJ6" s="682"/>
      <c r="BK6" s="682"/>
      <c r="BL6" s="682"/>
      <c r="BM6" s="682"/>
      <c r="BN6" s="683"/>
      <c r="BO6" s="714">
        <v>100</v>
      </c>
      <c r="BP6" s="714"/>
      <c r="BQ6" s="714"/>
      <c r="BR6" s="714"/>
      <c r="BS6" s="715">
        <v>68125</v>
      </c>
      <c r="BT6" s="715"/>
      <c r="BU6" s="715"/>
      <c r="BV6" s="715"/>
      <c r="BW6" s="715"/>
      <c r="BX6" s="715"/>
      <c r="BY6" s="715"/>
      <c r="BZ6" s="715"/>
      <c r="CA6" s="715"/>
      <c r="CB6" s="778"/>
      <c r="CD6" s="739" t="s">
        <v>234</v>
      </c>
      <c r="CE6" s="740"/>
      <c r="CF6" s="740"/>
      <c r="CG6" s="740"/>
      <c r="CH6" s="740"/>
      <c r="CI6" s="740"/>
      <c r="CJ6" s="740"/>
      <c r="CK6" s="740"/>
      <c r="CL6" s="740"/>
      <c r="CM6" s="740"/>
      <c r="CN6" s="740"/>
      <c r="CO6" s="740"/>
      <c r="CP6" s="740"/>
      <c r="CQ6" s="741"/>
      <c r="CR6" s="681">
        <v>178568</v>
      </c>
      <c r="CS6" s="682"/>
      <c r="CT6" s="682"/>
      <c r="CU6" s="682"/>
      <c r="CV6" s="682"/>
      <c r="CW6" s="682"/>
      <c r="CX6" s="682"/>
      <c r="CY6" s="683"/>
      <c r="CZ6" s="781">
        <v>0.9</v>
      </c>
      <c r="DA6" s="752"/>
      <c r="DB6" s="752"/>
      <c r="DC6" s="784"/>
      <c r="DD6" s="687" t="s">
        <v>128</v>
      </c>
      <c r="DE6" s="682"/>
      <c r="DF6" s="682"/>
      <c r="DG6" s="682"/>
      <c r="DH6" s="682"/>
      <c r="DI6" s="682"/>
      <c r="DJ6" s="682"/>
      <c r="DK6" s="682"/>
      <c r="DL6" s="682"/>
      <c r="DM6" s="682"/>
      <c r="DN6" s="682"/>
      <c r="DO6" s="682"/>
      <c r="DP6" s="683"/>
      <c r="DQ6" s="687">
        <v>178567</v>
      </c>
      <c r="DR6" s="682"/>
      <c r="DS6" s="682"/>
      <c r="DT6" s="682"/>
      <c r="DU6" s="682"/>
      <c r="DV6" s="682"/>
      <c r="DW6" s="682"/>
      <c r="DX6" s="682"/>
      <c r="DY6" s="682"/>
      <c r="DZ6" s="682"/>
      <c r="EA6" s="682"/>
      <c r="EB6" s="682"/>
      <c r="EC6" s="728"/>
    </row>
    <row r="7" spans="2:143" ht="11.25" customHeight="1" x14ac:dyDescent="0.15">
      <c r="B7" s="678" t="s">
        <v>235</v>
      </c>
      <c r="C7" s="679"/>
      <c r="D7" s="679"/>
      <c r="E7" s="679"/>
      <c r="F7" s="679"/>
      <c r="G7" s="679"/>
      <c r="H7" s="679"/>
      <c r="I7" s="679"/>
      <c r="J7" s="679"/>
      <c r="K7" s="679"/>
      <c r="L7" s="679"/>
      <c r="M7" s="679"/>
      <c r="N7" s="679"/>
      <c r="O7" s="679"/>
      <c r="P7" s="679"/>
      <c r="Q7" s="680"/>
      <c r="R7" s="681">
        <v>5728</v>
      </c>
      <c r="S7" s="682"/>
      <c r="T7" s="682"/>
      <c r="U7" s="682"/>
      <c r="V7" s="682"/>
      <c r="W7" s="682"/>
      <c r="X7" s="682"/>
      <c r="Y7" s="683"/>
      <c r="Z7" s="714">
        <v>0</v>
      </c>
      <c r="AA7" s="714"/>
      <c r="AB7" s="714"/>
      <c r="AC7" s="714"/>
      <c r="AD7" s="715">
        <v>5728</v>
      </c>
      <c r="AE7" s="715"/>
      <c r="AF7" s="715"/>
      <c r="AG7" s="715"/>
      <c r="AH7" s="715"/>
      <c r="AI7" s="715"/>
      <c r="AJ7" s="715"/>
      <c r="AK7" s="715"/>
      <c r="AL7" s="684">
        <v>0.1</v>
      </c>
      <c r="AM7" s="685"/>
      <c r="AN7" s="685"/>
      <c r="AO7" s="716"/>
      <c r="AP7" s="678" t="s">
        <v>236</v>
      </c>
      <c r="AQ7" s="679"/>
      <c r="AR7" s="679"/>
      <c r="AS7" s="679"/>
      <c r="AT7" s="679"/>
      <c r="AU7" s="679"/>
      <c r="AV7" s="679"/>
      <c r="AW7" s="679"/>
      <c r="AX7" s="679"/>
      <c r="AY7" s="679"/>
      <c r="AZ7" s="679"/>
      <c r="BA7" s="679"/>
      <c r="BB7" s="679"/>
      <c r="BC7" s="679"/>
      <c r="BD7" s="679"/>
      <c r="BE7" s="679"/>
      <c r="BF7" s="680"/>
      <c r="BG7" s="681">
        <v>1928704</v>
      </c>
      <c r="BH7" s="682"/>
      <c r="BI7" s="682"/>
      <c r="BJ7" s="682"/>
      <c r="BK7" s="682"/>
      <c r="BL7" s="682"/>
      <c r="BM7" s="682"/>
      <c r="BN7" s="683"/>
      <c r="BO7" s="714">
        <v>42.8</v>
      </c>
      <c r="BP7" s="714"/>
      <c r="BQ7" s="714"/>
      <c r="BR7" s="714"/>
      <c r="BS7" s="715">
        <v>59876</v>
      </c>
      <c r="BT7" s="715"/>
      <c r="BU7" s="715"/>
      <c r="BV7" s="715"/>
      <c r="BW7" s="715"/>
      <c r="BX7" s="715"/>
      <c r="BY7" s="715"/>
      <c r="BZ7" s="715"/>
      <c r="CA7" s="715"/>
      <c r="CB7" s="778"/>
      <c r="CD7" s="720" t="s">
        <v>237</v>
      </c>
      <c r="CE7" s="721"/>
      <c r="CF7" s="721"/>
      <c r="CG7" s="721"/>
      <c r="CH7" s="721"/>
      <c r="CI7" s="721"/>
      <c r="CJ7" s="721"/>
      <c r="CK7" s="721"/>
      <c r="CL7" s="721"/>
      <c r="CM7" s="721"/>
      <c r="CN7" s="721"/>
      <c r="CO7" s="721"/>
      <c r="CP7" s="721"/>
      <c r="CQ7" s="722"/>
      <c r="CR7" s="681">
        <v>5336988</v>
      </c>
      <c r="CS7" s="682"/>
      <c r="CT7" s="682"/>
      <c r="CU7" s="682"/>
      <c r="CV7" s="682"/>
      <c r="CW7" s="682"/>
      <c r="CX7" s="682"/>
      <c r="CY7" s="683"/>
      <c r="CZ7" s="714">
        <v>26.6</v>
      </c>
      <c r="DA7" s="714"/>
      <c r="DB7" s="714"/>
      <c r="DC7" s="714"/>
      <c r="DD7" s="687">
        <v>18630</v>
      </c>
      <c r="DE7" s="682"/>
      <c r="DF7" s="682"/>
      <c r="DG7" s="682"/>
      <c r="DH7" s="682"/>
      <c r="DI7" s="682"/>
      <c r="DJ7" s="682"/>
      <c r="DK7" s="682"/>
      <c r="DL7" s="682"/>
      <c r="DM7" s="682"/>
      <c r="DN7" s="682"/>
      <c r="DO7" s="682"/>
      <c r="DP7" s="683"/>
      <c r="DQ7" s="687">
        <v>1455017</v>
      </c>
      <c r="DR7" s="682"/>
      <c r="DS7" s="682"/>
      <c r="DT7" s="682"/>
      <c r="DU7" s="682"/>
      <c r="DV7" s="682"/>
      <c r="DW7" s="682"/>
      <c r="DX7" s="682"/>
      <c r="DY7" s="682"/>
      <c r="DZ7" s="682"/>
      <c r="EA7" s="682"/>
      <c r="EB7" s="682"/>
      <c r="EC7" s="728"/>
    </row>
    <row r="8" spans="2:143" ht="11.25" customHeight="1" x14ac:dyDescent="0.15">
      <c r="B8" s="678" t="s">
        <v>238</v>
      </c>
      <c r="C8" s="679"/>
      <c r="D8" s="679"/>
      <c r="E8" s="679"/>
      <c r="F8" s="679"/>
      <c r="G8" s="679"/>
      <c r="H8" s="679"/>
      <c r="I8" s="679"/>
      <c r="J8" s="679"/>
      <c r="K8" s="679"/>
      <c r="L8" s="679"/>
      <c r="M8" s="679"/>
      <c r="N8" s="679"/>
      <c r="O8" s="679"/>
      <c r="P8" s="679"/>
      <c r="Q8" s="680"/>
      <c r="R8" s="681">
        <v>33121</v>
      </c>
      <c r="S8" s="682"/>
      <c r="T8" s="682"/>
      <c r="U8" s="682"/>
      <c r="V8" s="682"/>
      <c r="W8" s="682"/>
      <c r="X8" s="682"/>
      <c r="Y8" s="683"/>
      <c r="Z8" s="714">
        <v>0.2</v>
      </c>
      <c r="AA8" s="714"/>
      <c r="AB8" s="714"/>
      <c r="AC8" s="714"/>
      <c r="AD8" s="715">
        <v>33121</v>
      </c>
      <c r="AE8" s="715"/>
      <c r="AF8" s="715"/>
      <c r="AG8" s="715"/>
      <c r="AH8" s="715"/>
      <c r="AI8" s="715"/>
      <c r="AJ8" s="715"/>
      <c r="AK8" s="715"/>
      <c r="AL8" s="684">
        <v>0.4</v>
      </c>
      <c r="AM8" s="685"/>
      <c r="AN8" s="685"/>
      <c r="AO8" s="716"/>
      <c r="AP8" s="678" t="s">
        <v>239</v>
      </c>
      <c r="AQ8" s="679"/>
      <c r="AR8" s="679"/>
      <c r="AS8" s="679"/>
      <c r="AT8" s="679"/>
      <c r="AU8" s="679"/>
      <c r="AV8" s="679"/>
      <c r="AW8" s="679"/>
      <c r="AX8" s="679"/>
      <c r="AY8" s="679"/>
      <c r="AZ8" s="679"/>
      <c r="BA8" s="679"/>
      <c r="BB8" s="679"/>
      <c r="BC8" s="679"/>
      <c r="BD8" s="679"/>
      <c r="BE8" s="679"/>
      <c r="BF8" s="680"/>
      <c r="BG8" s="681">
        <v>64247</v>
      </c>
      <c r="BH8" s="682"/>
      <c r="BI8" s="682"/>
      <c r="BJ8" s="682"/>
      <c r="BK8" s="682"/>
      <c r="BL8" s="682"/>
      <c r="BM8" s="682"/>
      <c r="BN8" s="683"/>
      <c r="BO8" s="714">
        <v>1.4</v>
      </c>
      <c r="BP8" s="714"/>
      <c r="BQ8" s="714"/>
      <c r="BR8" s="714"/>
      <c r="BS8" s="687" t="s">
        <v>240</v>
      </c>
      <c r="BT8" s="682"/>
      <c r="BU8" s="682"/>
      <c r="BV8" s="682"/>
      <c r="BW8" s="682"/>
      <c r="BX8" s="682"/>
      <c r="BY8" s="682"/>
      <c r="BZ8" s="682"/>
      <c r="CA8" s="682"/>
      <c r="CB8" s="728"/>
      <c r="CD8" s="720" t="s">
        <v>241</v>
      </c>
      <c r="CE8" s="721"/>
      <c r="CF8" s="721"/>
      <c r="CG8" s="721"/>
      <c r="CH8" s="721"/>
      <c r="CI8" s="721"/>
      <c r="CJ8" s="721"/>
      <c r="CK8" s="721"/>
      <c r="CL8" s="721"/>
      <c r="CM8" s="721"/>
      <c r="CN8" s="721"/>
      <c r="CO8" s="721"/>
      <c r="CP8" s="721"/>
      <c r="CQ8" s="722"/>
      <c r="CR8" s="681">
        <v>7074745</v>
      </c>
      <c r="CS8" s="682"/>
      <c r="CT8" s="682"/>
      <c r="CU8" s="682"/>
      <c r="CV8" s="682"/>
      <c r="CW8" s="682"/>
      <c r="CX8" s="682"/>
      <c r="CY8" s="683"/>
      <c r="CZ8" s="714">
        <v>35.200000000000003</v>
      </c>
      <c r="DA8" s="714"/>
      <c r="DB8" s="714"/>
      <c r="DC8" s="714"/>
      <c r="DD8" s="687">
        <v>194449</v>
      </c>
      <c r="DE8" s="682"/>
      <c r="DF8" s="682"/>
      <c r="DG8" s="682"/>
      <c r="DH8" s="682"/>
      <c r="DI8" s="682"/>
      <c r="DJ8" s="682"/>
      <c r="DK8" s="682"/>
      <c r="DL8" s="682"/>
      <c r="DM8" s="682"/>
      <c r="DN8" s="682"/>
      <c r="DO8" s="682"/>
      <c r="DP8" s="683"/>
      <c r="DQ8" s="687">
        <v>3389956</v>
      </c>
      <c r="DR8" s="682"/>
      <c r="DS8" s="682"/>
      <c r="DT8" s="682"/>
      <c r="DU8" s="682"/>
      <c r="DV8" s="682"/>
      <c r="DW8" s="682"/>
      <c r="DX8" s="682"/>
      <c r="DY8" s="682"/>
      <c r="DZ8" s="682"/>
      <c r="EA8" s="682"/>
      <c r="EB8" s="682"/>
      <c r="EC8" s="728"/>
    </row>
    <row r="9" spans="2:143" ht="11.25" customHeight="1" x14ac:dyDescent="0.15">
      <c r="B9" s="678" t="s">
        <v>242</v>
      </c>
      <c r="C9" s="679"/>
      <c r="D9" s="679"/>
      <c r="E9" s="679"/>
      <c r="F9" s="679"/>
      <c r="G9" s="679"/>
      <c r="H9" s="679"/>
      <c r="I9" s="679"/>
      <c r="J9" s="679"/>
      <c r="K9" s="679"/>
      <c r="L9" s="679"/>
      <c r="M9" s="679"/>
      <c r="N9" s="679"/>
      <c r="O9" s="679"/>
      <c r="P9" s="679"/>
      <c r="Q9" s="680"/>
      <c r="R9" s="681">
        <v>32757</v>
      </c>
      <c r="S9" s="682"/>
      <c r="T9" s="682"/>
      <c r="U9" s="682"/>
      <c r="V9" s="682"/>
      <c r="W9" s="682"/>
      <c r="X9" s="682"/>
      <c r="Y9" s="683"/>
      <c r="Z9" s="714">
        <v>0.2</v>
      </c>
      <c r="AA9" s="714"/>
      <c r="AB9" s="714"/>
      <c r="AC9" s="714"/>
      <c r="AD9" s="715">
        <v>32757</v>
      </c>
      <c r="AE9" s="715"/>
      <c r="AF9" s="715"/>
      <c r="AG9" s="715"/>
      <c r="AH9" s="715"/>
      <c r="AI9" s="715"/>
      <c r="AJ9" s="715"/>
      <c r="AK9" s="715"/>
      <c r="AL9" s="684">
        <v>0.4</v>
      </c>
      <c r="AM9" s="685"/>
      <c r="AN9" s="685"/>
      <c r="AO9" s="716"/>
      <c r="AP9" s="678" t="s">
        <v>243</v>
      </c>
      <c r="AQ9" s="679"/>
      <c r="AR9" s="679"/>
      <c r="AS9" s="679"/>
      <c r="AT9" s="679"/>
      <c r="AU9" s="679"/>
      <c r="AV9" s="679"/>
      <c r="AW9" s="679"/>
      <c r="AX9" s="679"/>
      <c r="AY9" s="679"/>
      <c r="AZ9" s="679"/>
      <c r="BA9" s="679"/>
      <c r="BB9" s="679"/>
      <c r="BC9" s="679"/>
      <c r="BD9" s="679"/>
      <c r="BE9" s="679"/>
      <c r="BF9" s="680"/>
      <c r="BG9" s="681">
        <v>1573402</v>
      </c>
      <c r="BH9" s="682"/>
      <c r="BI9" s="682"/>
      <c r="BJ9" s="682"/>
      <c r="BK9" s="682"/>
      <c r="BL9" s="682"/>
      <c r="BM9" s="682"/>
      <c r="BN9" s="683"/>
      <c r="BO9" s="714">
        <v>34.9</v>
      </c>
      <c r="BP9" s="714"/>
      <c r="BQ9" s="714"/>
      <c r="BR9" s="714"/>
      <c r="BS9" s="687" t="s">
        <v>128</v>
      </c>
      <c r="BT9" s="682"/>
      <c r="BU9" s="682"/>
      <c r="BV9" s="682"/>
      <c r="BW9" s="682"/>
      <c r="BX9" s="682"/>
      <c r="BY9" s="682"/>
      <c r="BZ9" s="682"/>
      <c r="CA9" s="682"/>
      <c r="CB9" s="728"/>
      <c r="CD9" s="720" t="s">
        <v>244</v>
      </c>
      <c r="CE9" s="721"/>
      <c r="CF9" s="721"/>
      <c r="CG9" s="721"/>
      <c r="CH9" s="721"/>
      <c r="CI9" s="721"/>
      <c r="CJ9" s="721"/>
      <c r="CK9" s="721"/>
      <c r="CL9" s="721"/>
      <c r="CM9" s="721"/>
      <c r="CN9" s="721"/>
      <c r="CO9" s="721"/>
      <c r="CP9" s="721"/>
      <c r="CQ9" s="722"/>
      <c r="CR9" s="681">
        <v>1528889</v>
      </c>
      <c r="CS9" s="682"/>
      <c r="CT9" s="682"/>
      <c r="CU9" s="682"/>
      <c r="CV9" s="682"/>
      <c r="CW9" s="682"/>
      <c r="CX9" s="682"/>
      <c r="CY9" s="683"/>
      <c r="CZ9" s="714">
        <v>7.6</v>
      </c>
      <c r="DA9" s="714"/>
      <c r="DB9" s="714"/>
      <c r="DC9" s="714"/>
      <c r="DD9" s="687">
        <v>228040</v>
      </c>
      <c r="DE9" s="682"/>
      <c r="DF9" s="682"/>
      <c r="DG9" s="682"/>
      <c r="DH9" s="682"/>
      <c r="DI9" s="682"/>
      <c r="DJ9" s="682"/>
      <c r="DK9" s="682"/>
      <c r="DL9" s="682"/>
      <c r="DM9" s="682"/>
      <c r="DN9" s="682"/>
      <c r="DO9" s="682"/>
      <c r="DP9" s="683"/>
      <c r="DQ9" s="687">
        <v>1158360</v>
      </c>
      <c r="DR9" s="682"/>
      <c r="DS9" s="682"/>
      <c r="DT9" s="682"/>
      <c r="DU9" s="682"/>
      <c r="DV9" s="682"/>
      <c r="DW9" s="682"/>
      <c r="DX9" s="682"/>
      <c r="DY9" s="682"/>
      <c r="DZ9" s="682"/>
      <c r="EA9" s="682"/>
      <c r="EB9" s="682"/>
      <c r="EC9" s="728"/>
    </row>
    <row r="10" spans="2:143" ht="11.25" customHeight="1" x14ac:dyDescent="0.15">
      <c r="B10" s="678" t="s">
        <v>245</v>
      </c>
      <c r="C10" s="679"/>
      <c r="D10" s="679"/>
      <c r="E10" s="679"/>
      <c r="F10" s="679"/>
      <c r="G10" s="679"/>
      <c r="H10" s="679"/>
      <c r="I10" s="679"/>
      <c r="J10" s="679"/>
      <c r="K10" s="679"/>
      <c r="L10" s="679"/>
      <c r="M10" s="679"/>
      <c r="N10" s="679"/>
      <c r="O10" s="679"/>
      <c r="P10" s="679"/>
      <c r="Q10" s="680"/>
      <c r="R10" s="681" t="s">
        <v>128</v>
      </c>
      <c r="S10" s="682"/>
      <c r="T10" s="682"/>
      <c r="U10" s="682"/>
      <c r="V10" s="682"/>
      <c r="W10" s="682"/>
      <c r="X10" s="682"/>
      <c r="Y10" s="683"/>
      <c r="Z10" s="714" t="s">
        <v>185</v>
      </c>
      <c r="AA10" s="714"/>
      <c r="AB10" s="714"/>
      <c r="AC10" s="714"/>
      <c r="AD10" s="715" t="s">
        <v>128</v>
      </c>
      <c r="AE10" s="715"/>
      <c r="AF10" s="715"/>
      <c r="AG10" s="715"/>
      <c r="AH10" s="715"/>
      <c r="AI10" s="715"/>
      <c r="AJ10" s="715"/>
      <c r="AK10" s="715"/>
      <c r="AL10" s="684" t="s">
        <v>128</v>
      </c>
      <c r="AM10" s="685"/>
      <c r="AN10" s="685"/>
      <c r="AO10" s="716"/>
      <c r="AP10" s="678" t="s">
        <v>246</v>
      </c>
      <c r="AQ10" s="679"/>
      <c r="AR10" s="679"/>
      <c r="AS10" s="679"/>
      <c r="AT10" s="679"/>
      <c r="AU10" s="679"/>
      <c r="AV10" s="679"/>
      <c r="AW10" s="679"/>
      <c r="AX10" s="679"/>
      <c r="AY10" s="679"/>
      <c r="AZ10" s="679"/>
      <c r="BA10" s="679"/>
      <c r="BB10" s="679"/>
      <c r="BC10" s="679"/>
      <c r="BD10" s="679"/>
      <c r="BE10" s="679"/>
      <c r="BF10" s="680"/>
      <c r="BG10" s="681">
        <v>114490</v>
      </c>
      <c r="BH10" s="682"/>
      <c r="BI10" s="682"/>
      <c r="BJ10" s="682"/>
      <c r="BK10" s="682"/>
      <c r="BL10" s="682"/>
      <c r="BM10" s="682"/>
      <c r="BN10" s="683"/>
      <c r="BO10" s="714">
        <v>2.5</v>
      </c>
      <c r="BP10" s="714"/>
      <c r="BQ10" s="714"/>
      <c r="BR10" s="714"/>
      <c r="BS10" s="687">
        <v>19038</v>
      </c>
      <c r="BT10" s="682"/>
      <c r="BU10" s="682"/>
      <c r="BV10" s="682"/>
      <c r="BW10" s="682"/>
      <c r="BX10" s="682"/>
      <c r="BY10" s="682"/>
      <c r="BZ10" s="682"/>
      <c r="CA10" s="682"/>
      <c r="CB10" s="728"/>
      <c r="CD10" s="720" t="s">
        <v>247</v>
      </c>
      <c r="CE10" s="721"/>
      <c r="CF10" s="721"/>
      <c r="CG10" s="721"/>
      <c r="CH10" s="721"/>
      <c r="CI10" s="721"/>
      <c r="CJ10" s="721"/>
      <c r="CK10" s="721"/>
      <c r="CL10" s="721"/>
      <c r="CM10" s="721"/>
      <c r="CN10" s="721"/>
      <c r="CO10" s="721"/>
      <c r="CP10" s="721"/>
      <c r="CQ10" s="722"/>
      <c r="CR10" s="681">
        <v>5000</v>
      </c>
      <c r="CS10" s="682"/>
      <c r="CT10" s="682"/>
      <c r="CU10" s="682"/>
      <c r="CV10" s="682"/>
      <c r="CW10" s="682"/>
      <c r="CX10" s="682"/>
      <c r="CY10" s="683"/>
      <c r="CZ10" s="714">
        <v>0</v>
      </c>
      <c r="DA10" s="714"/>
      <c r="DB10" s="714"/>
      <c r="DC10" s="714"/>
      <c r="DD10" s="687" t="s">
        <v>128</v>
      </c>
      <c r="DE10" s="682"/>
      <c r="DF10" s="682"/>
      <c r="DG10" s="682"/>
      <c r="DH10" s="682"/>
      <c r="DI10" s="682"/>
      <c r="DJ10" s="682"/>
      <c r="DK10" s="682"/>
      <c r="DL10" s="682"/>
      <c r="DM10" s="682"/>
      <c r="DN10" s="682"/>
      <c r="DO10" s="682"/>
      <c r="DP10" s="683"/>
      <c r="DQ10" s="687">
        <v>5000</v>
      </c>
      <c r="DR10" s="682"/>
      <c r="DS10" s="682"/>
      <c r="DT10" s="682"/>
      <c r="DU10" s="682"/>
      <c r="DV10" s="682"/>
      <c r="DW10" s="682"/>
      <c r="DX10" s="682"/>
      <c r="DY10" s="682"/>
      <c r="DZ10" s="682"/>
      <c r="EA10" s="682"/>
      <c r="EB10" s="682"/>
      <c r="EC10" s="728"/>
    </row>
    <row r="11" spans="2:143" ht="11.25" customHeight="1" x14ac:dyDescent="0.15">
      <c r="B11" s="678" t="s">
        <v>248</v>
      </c>
      <c r="C11" s="679"/>
      <c r="D11" s="679"/>
      <c r="E11" s="679"/>
      <c r="F11" s="679"/>
      <c r="G11" s="679"/>
      <c r="H11" s="679"/>
      <c r="I11" s="679"/>
      <c r="J11" s="679"/>
      <c r="K11" s="679"/>
      <c r="L11" s="679"/>
      <c r="M11" s="679"/>
      <c r="N11" s="679"/>
      <c r="O11" s="679"/>
      <c r="P11" s="679"/>
      <c r="Q11" s="680"/>
      <c r="R11" s="681">
        <v>771456</v>
      </c>
      <c r="S11" s="682"/>
      <c r="T11" s="682"/>
      <c r="U11" s="682"/>
      <c r="V11" s="682"/>
      <c r="W11" s="682"/>
      <c r="X11" s="682"/>
      <c r="Y11" s="683"/>
      <c r="Z11" s="684">
        <v>3.7</v>
      </c>
      <c r="AA11" s="685"/>
      <c r="AB11" s="685"/>
      <c r="AC11" s="686"/>
      <c r="AD11" s="687">
        <v>771456</v>
      </c>
      <c r="AE11" s="682"/>
      <c r="AF11" s="682"/>
      <c r="AG11" s="682"/>
      <c r="AH11" s="682"/>
      <c r="AI11" s="682"/>
      <c r="AJ11" s="682"/>
      <c r="AK11" s="683"/>
      <c r="AL11" s="684">
        <v>9.1999999999999993</v>
      </c>
      <c r="AM11" s="685"/>
      <c r="AN11" s="685"/>
      <c r="AO11" s="716"/>
      <c r="AP11" s="678" t="s">
        <v>249</v>
      </c>
      <c r="AQ11" s="679"/>
      <c r="AR11" s="679"/>
      <c r="AS11" s="679"/>
      <c r="AT11" s="679"/>
      <c r="AU11" s="679"/>
      <c r="AV11" s="679"/>
      <c r="AW11" s="679"/>
      <c r="AX11" s="679"/>
      <c r="AY11" s="679"/>
      <c r="AZ11" s="679"/>
      <c r="BA11" s="679"/>
      <c r="BB11" s="679"/>
      <c r="BC11" s="679"/>
      <c r="BD11" s="679"/>
      <c r="BE11" s="679"/>
      <c r="BF11" s="680"/>
      <c r="BG11" s="681">
        <v>176565</v>
      </c>
      <c r="BH11" s="682"/>
      <c r="BI11" s="682"/>
      <c r="BJ11" s="682"/>
      <c r="BK11" s="682"/>
      <c r="BL11" s="682"/>
      <c r="BM11" s="682"/>
      <c r="BN11" s="683"/>
      <c r="BO11" s="714">
        <v>3.9</v>
      </c>
      <c r="BP11" s="714"/>
      <c r="BQ11" s="714"/>
      <c r="BR11" s="714"/>
      <c r="BS11" s="687">
        <v>40838</v>
      </c>
      <c r="BT11" s="682"/>
      <c r="BU11" s="682"/>
      <c r="BV11" s="682"/>
      <c r="BW11" s="682"/>
      <c r="BX11" s="682"/>
      <c r="BY11" s="682"/>
      <c r="BZ11" s="682"/>
      <c r="CA11" s="682"/>
      <c r="CB11" s="728"/>
      <c r="CD11" s="720" t="s">
        <v>250</v>
      </c>
      <c r="CE11" s="721"/>
      <c r="CF11" s="721"/>
      <c r="CG11" s="721"/>
      <c r="CH11" s="721"/>
      <c r="CI11" s="721"/>
      <c r="CJ11" s="721"/>
      <c r="CK11" s="721"/>
      <c r="CL11" s="721"/>
      <c r="CM11" s="721"/>
      <c r="CN11" s="721"/>
      <c r="CO11" s="721"/>
      <c r="CP11" s="721"/>
      <c r="CQ11" s="722"/>
      <c r="CR11" s="681">
        <v>377450</v>
      </c>
      <c r="CS11" s="682"/>
      <c r="CT11" s="682"/>
      <c r="CU11" s="682"/>
      <c r="CV11" s="682"/>
      <c r="CW11" s="682"/>
      <c r="CX11" s="682"/>
      <c r="CY11" s="683"/>
      <c r="CZ11" s="714">
        <v>1.9</v>
      </c>
      <c r="DA11" s="714"/>
      <c r="DB11" s="714"/>
      <c r="DC11" s="714"/>
      <c r="DD11" s="687">
        <v>130505</v>
      </c>
      <c r="DE11" s="682"/>
      <c r="DF11" s="682"/>
      <c r="DG11" s="682"/>
      <c r="DH11" s="682"/>
      <c r="DI11" s="682"/>
      <c r="DJ11" s="682"/>
      <c r="DK11" s="682"/>
      <c r="DL11" s="682"/>
      <c r="DM11" s="682"/>
      <c r="DN11" s="682"/>
      <c r="DO11" s="682"/>
      <c r="DP11" s="683"/>
      <c r="DQ11" s="687">
        <v>152055</v>
      </c>
      <c r="DR11" s="682"/>
      <c r="DS11" s="682"/>
      <c r="DT11" s="682"/>
      <c r="DU11" s="682"/>
      <c r="DV11" s="682"/>
      <c r="DW11" s="682"/>
      <c r="DX11" s="682"/>
      <c r="DY11" s="682"/>
      <c r="DZ11" s="682"/>
      <c r="EA11" s="682"/>
      <c r="EB11" s="682"/>
      <c r="EC11" s="728"/>
    </row>
    <row r="12" spans="2:143" ht="11.25" customHeight="1" x14ac:dyDescent="0.15">
      <c r="B12" s="678" t="s">
        <v>251</v>
      </c>
      <c r="C12" s="679"/>
      <c r="D12" s="679"/>
      <c r="E12" s="679"/>
      <c r="F12" s="679"/>
      <c r="G12" s="679"/>
      <c r="H12" s="679"/>
      <c r="I12" s="679"/>
      <c r="J12" s="679"/>
      <c r="K12" s="679"/>
      <c r="L12" s="679"/>
      <c r="M12" s="679"/>
      <c r="N12" s="679"/>
      <c r="O12" s="679"/>
      <c r="P12" s="679"/>
      <c r="Q12" s="680"/>
      <c r="R12" s="681" t="s">
        <v>128</v>
      </c>
      <c r="S12" s="682"/>
      <c r="T12" s="682"/>
      <c r="U12" s="682"/>
      <c r="V12" s="682"/>
      <c r="W12" s="682"/>
      <c r="X12" s="682"/>
      <c r="Y12" s="683"/>
      <c r="Z12" s="714" t="s">
        <v>128</v>
      </c>
      <c r="AA12" s="714"/>
      <c r="AB12" s="714"/>
      <c r="AC12" s="714"/>
      <c r="AD12" s="715" t="s">
        <v>128</v>
      </c>
      <c r="AE12" s="715"/>
      <c r="AF12" s="715"/>
      <c r="AG12" s="715"/>
      <c r="AH12" s="715"/>
      <c r="AI12" s="715"/>
      <c r="AJ12" s="715"/>
      <c r="AK12" s="715"/>
      <c r="AL12" s="684" t="s">
        <v>128</v>
      </c>
      <c r="AM12" s="685"/>
      <c r="AN12" s="685"/>
      <c r="AO12" s="716"/>
      <c r="AP12" s="678" t="s">
        <v>252</v>
      </c>
      <c r="AQ12" s="679"/>
      <c r="AR12" s="679"/>
      <c r="AS12" s="679"/>
      <c r="AT12" s="679"/>
      <c r="AU12" s="679"/>
      <c r="AV12" s="679"/>
      <c r="AW12" s="679"/>
      <c r="AX12" s="679"/>
      <c r="AY12" s="679"/>
      <c r="AZ12" s="679"/>
      <c r="BA12" s="679"/>
      <c r="BB12" s="679"/>
      <c r="BC12" s="679"/>
      <c r="BD12" s="679"/>
      <c r="BE12" s="679"/>
      <c r="BF12" s="680"/>
      <c r="BG12" s="681">
        <v>2135642</v>
      </c>
      <c r="BH12" s="682"/>
      <c r="BI12" s="682"/>
      <c r="BJ12" s="682"/>
      <c r="BK12" s="682"/>
      <c r="BL12" s="682"/>
      <c r="BM12" s="682"/>
      <c r="BN12" s="683"/>
      <c r="BO12" s="714">
        <v>47.4</v>
      </c>
      <c r="BP12" s="714"/>
      <c r="BQ12" s="714"/>
      <c r="BR12" s="714"/>
      <c r="BS12" s="687" t="s">
        <v>128</v>
      </c>
      <c r="BT12" s="682"/>
      <c r="BU12" s="682"/>
      <c r="BV12" s="682"/>
      <c r="BW12" s="682"/>
      <c r="BX12" s="682"/>
      <c r="BY12" s="682"/>
      <c r="BZ12" s="682"/>
      <c r="CA12" s="682"/>
      <c r="CB12" s="728"/>
      <c r="CD12" s="720" t="s">
        <v>253</v>
      </c>
      <c r="CE12" s="721"/>
      <c r="CF12" s="721"/>
      <c r="CG12" s="721"/>
      <c r="CH12" s="721"/>
      <c r="CI12" s="721"/>
      <c r="CJ12" s="721"/>
      <c r="CK12" s="721"/>
      <c r="CL12" s="721"/>
      <c r="CM12" s="721"/>
      <c r="CN12" s="721"/>
      <c r="CO12" s="721"/>
      <c r="CP12" s="721"/>
      <c r="CQ12" s="722"/>
      <c r="CR12" s="681">
        <v>152492</v>
      </c>
      <c r="CS12" s="682"/>
      <c r="CT12" s="682"/>
      <c r="CU12" s="682"/>
      <c r="CV12" s="682"/>
      <c r="CW12" s="682"/>
      <c r="CX12" s="682"/>
      <c r="CY12" s="683"/>
      <c r="CZ12" s="714">
        <v>0.8</v>
      </c>
      <c r="DA12" s="714"/>
      <c r="DB12" s="714"/>
      <c r="DC12" s="714"/>
      <c r="DD12" s="687">
        <v>4360</v>
      </c>
      <c r="DE12" s="682"/>
      <c r="DF12" s="682"/>
      <c r="DG12" s="682"/>
      <c r="DH12" s="682"/>
      <c r="DI12" s="682"/>
      <c r="DJ12" s="682"/>
      <c r="DK12" s="682"/>
      <c r="DL12" s="682"/>
      <c r="DM12" s="682"/>
      <c r="DN12" s="682"/>
      <c r="DO12" s="682"/>
      <c r="DP12" s="683"/>
      <c r="DQ12" s="687">
        <v>138416</v>
      </c>
      <c r="DR12" s="682"/>
      <c r="DS12" s="682"/>
      <c r="DT12" s="682"/>
      <c r="DU12" s="682"/>
      <c r="DV12" s="682"/>
      <c r="DW12" s="682"/>
      <c r="DX12" s="682"/>
      <c r="DY12" s="682"/>
      <c r="DZ12" s="682"/>
      <c r="EA12" s="682"/>
      <c r="EB12" s="682"/>
      <c r="EC12" s="728"/>
    </row>
    <row r="13" spans="2:143" ht="11.25" customHeight="1" x14ac:dyDescent="0.15">
      <c r="B13" s="678" t="s">
        <v>254</v>
      </c>
      <c r="C13" s="679"/>
      <c r="D13" s="679"/>
      <c r="E13" s="679"/>
      <c r="F13" s="679"/>
      <c r="G13" s="679"/>
      <c r="H13" s="679"/>
      <c r="I13" s="679"/>
      <c r="J13" s="679"/>
      <c r="K13" s="679"/>
      <c r="L13" s="679"/>
      <c r="M13" s="679"/>
      <c r="N13" s="679"/>
      <c r="O13" s="679"/>
      <c r="P13" s="679"/>
      <c r="Q13" s="680"/>
      <c r="R13" s="681" t="s">
        <v>128</v>
      </c>
      <c r="S13" s="682"/>
      <c r="T13" s="682"/>
      <c r="U13" s="682"/>
      <c r="V13" s="682"/>
      <c r="W13" s="682"/>
      <c r="X13" s="682"/>
      <c r="Y13" s="683"/>
      <c r="Z13" s="714" t="s">
        <v>128</v>
      </c>
      <c r="AA13" s="714"/>
      <c r="AB13" s="714"/>
      <c r="AC13" s="714"/>
      <c r="AD13" s="715" t="s">
        <v>128</v>
      </c>
      <c r="AE13" s="715"/>
      <c r="AF13" s="715"/>
      <c r="AG13" s="715"/>
      <c r="AH13" s="715"/>
      <c r="AI13" s="715"/>
      <c r="AJ13" s="715"/>
      <c r="AK13" s="715"/>
      <c r="AL13" s="684" t="s">
        <v>128</v>
      </c>
      <c r="AM13" s="685"/>
      <c r="AN13" s="685"/>
      <c r="AO13" s="716"/>
      <c r="AP13" s="678" t="s">
        <v>255</v>
      </c>
      <c r="AQ13" s="679"/>
      <c r="AR13" s="679"/>
      <c r="AS13" s="679"/>
      <c r="AT13" s="679"/>
      <c r="AU13" s="679"/>
      <c r="AV13" s="679"/>
      <c r="AW13" s="679"/>
      <c r="AX13" s="679"/>
      <c r="AY13" s="679"/>
      <c r="AZ13" s="679"/>
      <c r="BA13" s="679"/>
      <c r="BB13" s="679"/>
      <c r="BC13" s="679"/>
      <c r="BD13" s="679"/>
      <c r="BE13" s="679"/>
      <c r="BF13" s="680"/>
      <c r="BG13" s="681">
        <v>2120439</v>
      </c>
      <c r="BH13" s="682"/>
      <c r="BI13" s="682"/>
      <c r="BJ13" s="682"/>
      <c r="BK13" s="682"/>
      <c r="BL13" s="682"/>
      <c r="BM13" s="682"/>
      <c r="BN13" s="683"/>
      <c r="BO13" s="714">
        <v>47.1</v>
      </c>
      <c r="BP13" s="714"/>
      <c r="BQ13" s="714"/>
      <c r="BR13" s="714"/>
      <c r="BS13" s="687" t="s">
        <v>128</v>
      </c>
      <c r="BT13" s="682"/>
      <c r="BU13" s="682"/>
      <c r="BV13" s="682"/>
      <c r="BW13" s="682"/>
      <c r="BX13" s="682"/>
      <c r="BY13" s="682"/>
      <c r="BZ13" s="682"/>
      <c r="CA13" s="682"/>
      <c r="CB13" s="728"/>
      <c r="CD13" s="720" t="s">
        <v>256</v>
      </c>
      <c r="CE13" s="721"/>
      <c r="CF13" s="721"/>
      <c r="CG13" s="721"/>
      <c r="CH13" s="721"/>
      <c r="CI13" s="721"/>
      <c r="CJ13" s="721"/>
      <c r="CK13" s="721"/>
      <c r="CL13" s="721"/>
      <c r="CM13" s="721"/>
      <c r="CN13" s="721"/>
      <c r="CO13" s="721"/>
      <c r="CP13" s="721"/>
      <c r="CQ13" s="722"/>
      <c r="CR13" s="681">
        <v>1730874</v>
      </c>
      <c r="CS13" s="682"/>
      <c r="CT13" s="682"/>
      <c r="CU13" s="682"/>
      <c r="CV13" s="682"/>
      <c r="CW13" s="682"/>
      <c r="CX13" s="682"/>
      <c r="CY13" s="683"/>
      <c r="CZ13" s="714">
        <v>8.6</v>
      </c>
      <c r="DA13" s="714"/>
      <c r="DB13" s="714"/>
      <c r="DC13" s="714"/>
      <c r="DD13" s="687">
        <v>1050664</v>
      </c>
      <c r="DE13" s="682"/>
      <c r="DF13" s="682"/>
      <c r="DG13" s="682"/>
      <c r="DH13" s="682"/>
      <c r="DI13" s="682"/>
      <c r="DJ13" s="682"/>
      <c r="DK13" s="682"/>
      <c r="DL13" s="682"/>
      <c r="DM13" s="682"/>
      <c r="DN13" s="682"/>
      <c r="DO13" s="682"/>
      <c r="DP13" s="683"/>
      <c r="DQ13" s="687">
        <v>706854</v>
      </c>
      <c r="DR13" s="682"/>
      <c r="DS13" s="682"/>
      <c r="DT13" s="682"/>
      <c r="DU13" s="682"/>
      <c r="DV13" s="682"/>
      <c r="DW13" s="682"/>
      <c r="DX13" s="682"/>
      <c r="DY13" s="682"/>
      <c r="DZ13" s="682"/>
      <c r="EA13" s="682"/>
      <c r="EB13" s="682"/>
      <c r="EC13" s="728"/>
    </row>
    <row r="14" spans="2:143" ht="11.25" customHeight="1" x14ac:dyDescent="0.15">
      <c r="B14" s="678" t="s">
        <v>257</v>
      </c>
      <c r="C14" s="679"/>
      <c r="D14" s="679"/>
      <c r="E14" s="679"/>
      <c r="F14" s="679"/>
      <c r="G14" s="679"/>
      <c r="H14" s="679"/>
      <c r="I14" s="679"/>
      <c r="J14" s="679"/>
      <c r="K14" s="679"/>
      <c r="L14" s="679"/>
      <c r="M14" s="679"/>
      <c r="N14" s="679"/>
      <c r="O14" s="679"/>
      <c r="P14" s="679"/>
      <c r="Q14" s="680"/>
      <c r="R14" s="681" t="s">
        <v>240</v>
      </c>
      <c r="S14" s="682"/>
      <c r="T14" s="682"/>
      <c r="U14" s="682"/>
      <c r="V14" s="682"/>
      <c r="W14" s="682"/>
      <c r="X14" s="682"/>
      <c r="Y14" s="683"/>
      <c r="Z14" s="714" t="s">
        <v>128</v>
      </c>
      <c r="AA14" s="714"/>
      <c r="AB14" s="714"/>
      <c r="AC14" s="714"/>
      <c r="AD14" s="715" t="s">
        <v>128</v>
      </c>
      <c r="AE14" s="715"/>
      <c r="AF14" s="715"/>
      <c r="AG14" s="715"/>
      <c r="AH14" s="715"/>
      <c r="AI14" s="715"/>
      <c r="AJ14" s="715"/>
      <c r="AK14" s="715"/>
      <c r="AL14" s="684" t="s">
        <v>185</v>
      </c>
      <c r="AM14" s="685"/>
      <c r="AN14" s="685"/>
      <c r="AO14" s="716"/>
      <c r="AP14" s="678" t="s">
        <v>258</v>
      </c>
      <c r="AQ14" s="679"/>
      <c r="AR14" s="679"/>
      <c r="AS14" s="679"/>
      <c r="AT14" s="679"/>
      <c r="AU14" s="679"/>
      <c r="AV14" s="679"/>
      <c r="AW14" s="679"/>
      <c r="AX14" s="679"/>
      <c r="AY14" s="679"/>
      <c r="AZ14" s="679"/>
      <c r="BA14" s="679"/>
      <c r="BB14" s="679"/>
      <c r="BC14" s="679"/>
      <c r="BD14" s="679"/>
      <c r="BE14" s="679"/>
      <c r="BF14" s="680"/>
      <c r="BG14" s="681">
        <v>144048</v>
      </c>
      <c r="BH14" s="682"/>
      <c r="BI14" s="682"/>
      <c r="BJ14" s="682"/>
      <c r="BK14" s="682"/>
      <c r="BL14" s="682"/>
      <c r="BM14" s="682"/>
      <c r="BN14" s="683"/>
      <c r="BO14" s="714">
        <v>3.2</v>
      </c>
      <c r="BP14" s="714"/>
      <c r="BQ14" s="714"/>
      <c r="BR14" s="714"/>
      <c r="BS14" s="687">
        <v>8249</v>
      </c>
      <c r="BT14" s="682"/>
      <c r="BU14" s="682"/>
      <c r="BV14" s="682"/>
      <c r="BW14" s="682"/>
      <c r="BX14" s="682"/>
      <c r="BY14" s="682"/>
      <c r="BZ14" s="682"/>
      <c r="CA14" s="682"/>
      <c r="CB14" s="728"/>
      <c r="CD14" s="720" t="s">
        <v>259</v>
      </c>
      <c r="CE14" s="721"/>
      <c r="CF14" s="721"/>
      <c r="CG14" s="721"/>
      <c r="CH14" s="721"/>
      <c r="CI14" s="721"/>
      <c r="CJ14" s="721"/>
      <c r="CK14" s="721"/>
      <c r="CL14" s="721"/>
      <c r="CM14" s="721"/>
      <c r="CN14" s="721"/>
      <c r="CO14" s="721"/>
      <c r="CP14" s="721"/>
      <c r="CQ14" s="722"/>
      <c r="CR14" s="681">
        <v>426150</v>
      </c>
      <c r="CS14" s="682"/>
      <c r="CT14" s="682"/>
      <c r="CU14" s="682"/>
      <c r="CV14" s="682"/>
      <c r="CW14" s="682"/>
      <c r="CX14" s="682"/>
      <c r="CY14" s="683"/>
      <c r="CZ14" s="714">
        <v>2.1</v>
      </c>
      <c r="DA14" s="714"/>
      <c r="DB14" s="714"/>
      <c r="DC14" s="714"/>
      <c r="DD14" s="687">
        <v>22864</v>
      </c>
      <c r="DE14" s="682"/>
      <c r="DF14" s="682"/>
      <c r="DG14" s="682"/>
      <c r="DH14" s="682"/>
      <c r="DI14" s="682"/>
      <c r="DJ14" s="682"/>
      <c r="DK14" s="682"/>
      <c r="DL14" s="682"/>
      <c r="DM14" s="682"/>
      <c r="DN14" s="682"/>
      <c r="DO14" s="682"/>
      <c r="DP14" s="683"/>
      <c r="DQ14" s="687">
        <v>400671</v>
      </c>
      <c r="DR14" s="682"/>
      <c r="DS14" s="682"/>
      <c r="DT14" s="682"/>
      <c r="DU14" s="682"/>
      <c r="DV14" s="682"/>
      <c r="DW14" s="682"/>
      <c r="DX14" s="682"/>
      <c r="DY14" s="682"/>
      <c r="DZ14" s="682"/>
      <c r="EA14" s="682"/>
      <c r="EB14" s="682"/>
      <c r="EC14" s="728"/>
    </row>
    <row r="15" spans="2:143" ht="11.25" customHeight="1" x14ac:dyDescent="0.15">
      <c r="B15" s="678" t="s">
        <v>260</v>
      </c>
      <c r="C15" s="679"/>
      <c r="D15" s="679"/>
      <c r="E15" s="679"/>
      <c r="F15" s="679"/>
      <c r="G15" s="679"/>
      <c r="H15" s="679"/>
      <c r="I15" s="679"/>
      <c r="J15" s="679"/>
      <c r="K15" s="679"/>
      <c r="L15" s="679"/>
      <c r="M15" s="679"/>
      <c r="N15" s="679"/>
      <c r="O15" s="679"/>
      <c r="P15" s="679"/>
      <c r="Q15" s="680"/>
      <c r="R15" s="681" t="s">
        <v>128</v>
      </c>
      <c r="S15" s="682"/>
      <c r="T15" s="682"/>
      <c r="U15" s="682"/>
      <c r="V15" s="682"/>
      <c r="W15" s="682"/>
      <c r="X15" s="682"/>
      <c r="Y15" s="683"/>
      <c r="Z15" s="714" t="s">
        <v>128</v>
      </c>
      <c r="AA15" s="714"/>
      <c r="AB15" s="714"/>
      <c r="AC15" s="714"/>
      <c r="AD15" s="715" t="s">
        <v>128</v>
      </c>
      <c r="AE15" s="715"/>
      <c r="AF15" s="715"/>
      <c r="AG15" s="715"/>
      <c r="AH15" s="715"/>
      <c r="AI15" s="715"/>
      <c r="AJ15" s="715"/>
      <c r="AK15" s="715"/>
      <c r="AL15" s="684" t="s">
        <v>128</v>
      </c>
      <c r="AM15" s="685"/>
      <c r="AN15" s="685"/>
      <c r="AO15" s="716"/>
      <c r="AP15" s="678" t="s">
        <v>261</v>
      </c>
      <c r="AQ15" s="679"/>
      <c r="AR15" s="679"/>
      <c r="AS15" s="679"/>
      <c r="AT15" s="679"/>
      <c r="AU15" s="679"/>
      <c r="AV15" s="679"/>
      <c r="AW15" s="679"/>
      <c r="AX15" s="679"/>
      <c r="AY15" s="679"/>
      <c r="AZ15" s="679"/>
      <c r="BA15" s="679"/>
      <c r="BB15" s="679"/>
      <c r="BC15" s="679"/>
      <c r="BD15" s="679"/>
      <c r="BE15" s="679"/>
      <c r="BF15" s="680"/>
      <c r="BG15" s="681">
        <v>295457</v>
      </c>
      <c r="BH15" s="682"/>
      <c r="BI15" s="682"/>
      <c r="BJ15" s="682"/>
      <c r="BK15" s="682"/>
      <c r="BL15" s="682"/>
      <c r="BM15" s="682"/>
      <c r="BN15" s="683"/>
      <c r="BO15" s="714">
        <v>6.6</v>
      </c>
      <c r="BP15" s="714"/>
      <c r="BQ15" s="714"/>
      <c r="BR15" s="714"/>
      <c r="BS15" s="687" t="s">
        <v>240</v>
      </c>
      <c r="BT15" s="682"/>
      <c r="BU15" s="682"/>
      <c r="BV15" s="682"/>
      <c r="BW15" s="682"/>
      <c r="BX15" s="682"/>
      <c r="BY15" s="682"/>
      <c r="BZ15" s="682"/>
      <c r="CA15" s="682"/>
      <c r="CB15" s="728"/>
      <c r="CD15" s="720" t="s">
        <v>262</v>
      </c>
      <c r="CE15" s="721"/>
      <c r="CF15" s="721"/>
      <c r="CG15" s="721"/>
      <c r="CH15" s="721"/>
      <c r="CI15" s="721"/>
      <c r="CJ15" s="721"/>
      <c r="CK15" s="721"/>
      <c r="CL15" s="721"/>
      <c r="CM15" s="721"/>
      <c r="CN15" s="721"/>
      <c r="CO15" s="721"/>
      <c r="CP15" s="721"/>
      <c r="CQ15" s="722"/>
      <c r="CR15" s="681">
        <v>1335361</v>
      </c>
      <c r="CS15" s="682"/>
      <c r="CT15" s="682"/>
      <c r="CU15" s="682"/>
      <c r="CV15" s="682"/>
      <c r="CW15" s="682"/>
      <c r="CX15" s="682"/>
      <c r="CY15" s="683"/>
      <c r="CZ15" s="714">
        <v>6.6</v>
      </c>
      <c r="DA15" s="714"/>
      <c r="DB15" s="714"/>
      <c r="DC15" s="714"/>
      <c r="DD15" s="687">
        <v>299371</v>
      </c>
      <c r="DE15" s="682"/>
      <c r="DF15" s="682"/>
      <c r="DG15" s="682"/>
      <c r="DH15" s="682"/>
      <c r="DI15" s="682"/>
      <c r="DJ15" s="682"/>
      <c r="DK15" s="682"/>
      <c r="DL15" s="682"/>
      <c r="DM15" s="682"/>
      <c r="DN15" s="682"/>
      <c r="DO15" s="682"/>
      <c r="DP15" s="683"/>
      <c r="DQ15" s="687">
        <v>986770</v>
      </c>
      <c r="DR15" s="682"/>
      <c r="DS15" s="682"/>
      <c r="DT15" s="682"/>
      <c r="DU15" s="682"/>
      <c r="DV15" s="682"/>
      <c r="DW15" s="682"/>
      <c r="DX15" s="682"/>
      <c r="DY15" s="682"/>
      <c r="DZ15" s="682"/>
      <c r="EA15" s="682"/>
      <c r="EB15" s="682"/>
      <c r="EC15" s="728"/>
    </row>
    <row r="16" spans="2:143" ht="11.25" customHeight="1" x14ac:dyDescent="0.15">
      <c r="B16" s="678" t="s">
        <v>263</v>
      </c>
      <c r="C16" s="679"/>
      <c r="D16" s="679"/>
      <c r="E16" s="679"/>
      <c r="F16" s="679"/>
      <c r="G16" s="679"/>
      <c r="H16" s="679"/>
      <c r="I16" s="679"/>
      <c r="J16" s="679"/>
      <c r="K16" s="679"/>
      <c r="L16" s="679"/>
      <c r="M16" s="679"/>
      <c r="N16" s="679"/>
      <c r="O16" s="679"/>
      <c r="P16" s="679"/>
      <c r="Q16" s="680"/>
      <c r="R16" s="681">
        <v>7165</v>
      </c>
      <c r="S16" s="682"/>
      <c r="T16" s="682"/>
      <c r="U16" s="682"/>
      <c r="V16" s="682"/>
      <c r="W16" s="682"/>
      <c r="X16" s="682"/>
      <c r="Y16" s="683"/>
      <c r="Z16" s="714">
        <v>0</v>
      </c>
      <c r="AA16" s="714"/>
      <c r="AB16" s="714"/>
      <c r="AC16" s="714"/>
      <c r="AD16" s="715">
        <v>7165</v>
      </c>
      <c r="AE16" s="715"/>
      <c r="AF16" s="715"/>
      <c r="AG16" s="715"/>
      <c r="AH16" s="715"/>
      <c r="AI16" s="715"/>
      <c r="AJ16" s="715"/>
      <c r="AK16" s="715"/>
      <c r="AL16" s="684">
        <v>0.1</v>
      </c>
      <c r="AM16" s="685"/>
      <c r="AN16" s="685"/>
      <c r="AO16" s="716"/>
      <c r="AP16" s="678" t="s">
        <v>264</v>
      </c>
      <c r="AQ16" s="679"/>
      <c r="AR16" s="679"/>
      <c r="AS16" s="679"/>
      <c r="AT16" s="679"/>
      <c r="AU16" s="679"/>
      <c r="AV16" s="679"/>
      <c r="AW16" s="679"/>
      <c r="AX16" s="679"/>
      <c r="AY16" s="679"/>
      <c r="AZ16" s="679"/>
      <c r="BA16" s="679"/>
      <c r="BB16" s="679"/>
      <c r="BC16" s="679"/>
      <c r="BD16" s="679"/>
      <c r="BE16" s="679"/>
      <c r="BF16" s="680"/>
      <c r="BG16" s="681" t="s">
        <v>128</v>
      </c>
      <c r="BH16" s="682"/>
      <c r="BI16" s="682"/>
      <c r="BJ16" s="682"/>
      <c r="BK16" s="682"/>
      <c r="BL16" s="682"/>
      <c r="BM16" s="682"/>
      <c r="BN16" s="683"/>
      <c r="BO16" s="714" t="s">
        <v>128</v>
      </c>
      <c r="BP16" s="714"/>
      <c r="BQ16" s="714"/>
      <c r="BR16" s="714"/>
      <c r="BS16" s="687" t="s">
        <v>128</v>
      </c>
      <c r="BT16" s="682"/>
      <c r="BU16" s="682"/>
      <c r="BV16" s="682"/>
      <c r="BW16" s="682"/>
      <c r="BX16" s="682"/>
      <c r="BY16" s="682"/>
      <c r="BZ16" s="682"/>
      <c r="CA16" s="682"/>
      <c r="CB16" s="728"/>
      <c r="CD16" s="720" t="s">
        <v>265</v>
      </c>
      <c r="CE16" s="721"/>
      <c r="CF16" s="721"/>
      <c r="CG16" s="721"/>
      <c r="CH16" s="721"/>
      <c r="CI16" s="721"/>
      <c r="CJ16" s="721"/>
      <c r="CK16" s="721"/>
      <c r="CL16" s="721"/>
      <c r="CM16" s="721"/>
      <c r="CN16" s="721"/>
      <c r="CO16" s="721"/>
      <c r="CP16" s="721"/>
      <c r="CQ16" s="722"/>
      <c r="CR16" s="681" t="s">
        <v>128</v>
      </c>
      <c r="CS16" s="682"/>
      <c r="CT16" s="682"/>
      <c r="CU16" s="682"/>
      <c r="CV16" s="682"/>
      <c r="CW16" s="682"/>
      <c r="CX16" s="682"/>
      <c r="CY16" s="683"/>
      <c r="CZ16" s="714" t="s">
        <v>128</v>
      </c>
      <c r="DA16" s="714"/>
      <c r="DB16" s="714"/>
      <c r="DC16" s="714"/>
      <c r="DD16" s="687" t="s">
        <v>185</v>
      </c>
      <c r="DE16" s="682"/>
      <c r="DF16" s="682"/>
      <c r="DG16" s="682"/>
      <c r="DH16" s="682"/>
      <c r="DI16" s="682"/>
      <c r="DJ16" s="682"/>
      <c r="DK16" s="682"/>
      <c r="DL16" s="682"/>
      <c r="DM16" s="682"/>
      <c r="DN16" s="682"/>
      <c r="DO16" s="682"/>
      <c r="DP16" s="683"/>
      <c r="DQ16" s="687" t="s">
        <v>128</v>
      </c>
      <c r="DR16" s="682"/>
      <c r="DS16" s="682"/>
      <c r="DT16" s="682"/>
      <c r="DU16" s="682"/>
      <c r="DV16" s="682"/>
      <c r="DW16" s="682"/>
      <c r="DX16" s="682"/>
      <c r="DY16" s="682"/>
      <c r="DZ16" s="682"/>
      <c r="EA16" s="682"/>
      <c r="EB16" s="682"/>
      <c r="EC16" s="728"/>
    </row>
    <row r="17" spans="2:133" ht="11.25" customHeight="1" x14ac:dyDescent="0.15">
      <c r="B17" s="678" t="s">
        <v>266</v>
      </c>
      <c r="C17" s="679"/>
      <c r="D17" s="679"/>
      <c r="E17" s="679"/>
      <c r="F17" s="679"/>
      <c r="G17" s="679"/>
      <c r="H17" s="679"/>
      <c r="I17" s="679"/>
      <c r="J17" s="679"/>
      <c r="K17" s="679"/>
      <c r="L17" s="679"/>
      <c r="M17" s="679"/>
      <c r="N17" s="679"/>
      <c r="O17" s="679"/>
      <c r="P17" s="679"/>
      <c r="Q17" s="680"/>
      <c r="R17" s="681">
        <v>23342</v>
      </c>
      <c r="S17" s="682"/>
      <c r="T17" s="682"/>
      <c r="U17" s="682"/>
      <c r="V17" s="682"/>
      <c r="W17" s="682"/>
      <c r="X17" s="682"/>
      <c r="Y17" s="683"/>
      <c r="Z17" s="714">
        <v>0.1</v>
      </c>
      <c r="AA17" s="714"/>
      <c r="AB17" s="714"/>
      <c r="AC17" s="714"/>
      <c r="AD17" s="715">
        <v>23342</v>
      </c>
      <c r="AE17" s="715"/>
      <c r="AF17" s="715"/>
      <c r="AG17" s="715"/>
      <c r="AH17" s="715"/>
      <c r="AI17" s="715"/>
      <c r="AJ17" s="715"/>
      <c r="AK17" s="715"/>
      <c r="AL17" s="684">
        <v>0.3</v>
      </c>
      <c r="AM17" s="685"/>
      <c r="AN17" s="685"/>
      <c r="AO17" s="716"/>
      <c r="AP17" s="678" t="s">
        <v>267</v>
      </c>
      <c r="AQ17" s="679"/>
      <c r="AR17" s="679"/>
      <c r="AS17" s="679"/>
      <c r="AT17" s="679"/>
      <c r="AU17" s="679"/>
      <c r="AV17" s="679"/>
      <c r="AW17" s="679"/>
      <c r="AX17" s="679"/>
      <c r="AY17" s="679"/>
      <c r="AZ17" s="679"/>
      <c r="BA17" s="679"/>
      <c r="BB17" s="679"/>
      <c r="BC17" s="679"/>
      <c r="BD17" s="679"/>
      <c r="BE17" s="679"/>
      <c r="BF17" s="680"/>
      <c r="BG17" s="681" t="s">
        <v>128</v>
      </c>
      <c r="BH17" s="682"/>
      <c r="BI17" s="682"/>
      <c r="BJ17" s="682"/>
      <c r="BK17" s="682"/>
      <c r="BL17" s="682"/>
      <c r="BM17" s="682"/>
      <c r="BN17" s="683"/>
      <c r="BO17" s="714" t="s">
        <v>128</v>
      </c>
      <c r="BP17" s="714"/>
      <c r="BQ17" s="714"/>
      <c r="BR17" s="714"/>
      <c r="BS17" s="687" t="s">
        <v>240</v>
      </c>
      <c r="BT17" s="682"/>
      <c r="BU17" s="682"/>
      <c r="BV17" s="682"/>
      <c r="BW17" s="682"/>
      <c r="BX17" s="682"/>
      <c r="BY17" s="682"/>
      <c r="BZ17" s="682"/>
      <c r="CA17" s="682"/>
      <c r="CB17" s="728"/>
      <c r="CD17" s="720" t="s">
        <v>268</v>
      </c>
      <c r="CE17" s="721"/>
      <c r="CF17" s="721"/>
      <c r="CG17" s="721"/>
      <c r="CH17" s="721"/>
      <c r="CI17" s="721"/>
      <c r="CJ17" s="721"/>
      <c r="CK17" s="721"/>
      <c r="CL17" s="721"/>
      <c r="CM17" s="721"/>
      <c r="CN17" s="721"/>
      <c r="CO17" s="721"/>
      <c r="CP17" s="721"/>
      <c r="CQ17" s="722"/>
      <c r="CR17" s="681">
        <v>1936626</v>
      </c>
      <c r="CS17" s="682"/>
      <c r="CT17" s="682"/>
      <c r="CU17" s="682"/>
      <c r="CV17" s="682"/>
      <c r="CW17" s="682"/>
      <c r="CX17" s="682"/>
      <c r="CY17" s="683"/>
      <c r="CZ17" s="714">
        <v>9.6</v>
      </c>
      <c r="DA17" s="714"/>
      <c r="DB17" s="714"/>
      <c r="DC17" s="714"/>
      <c r="DD17" s="687" t="s">
        <v>128</v>
      </c>
      <c r="DE17" s="682"/>
      <c r="DF17" s="682"/>
      <c r="DG17" s="682"/>
      <c r="DH17" s="682"/>
      <c r="DI17" s="682"/>
      <c r="DJ17" s="682"/>
      <c r="DK17" s="682"/>
      <c r="DL17" s="682"/>
      <c r="DM17" s="682"/>
      <c r="DN17" s="682"/>
      <c r="DO17" s="682"/>
      <c r="DP17" s="683"/>
      <c r="DQ17" s="687">
        <v>1871435</v>
      </c>
      <c r="DR17" s="682"/>
      <c r="DS17" s="682"/>
      <c r="DT17" s="682"/>
      <c r="DU17" s="682"/>
      <c r="DV17" s="682"/>
      <c r="DW17" s="682"/>
      <c r="DX17" s="682"/>
      <c r="DY17" s="682"/>
      <c r="DZ17" s="682"/>
      <c r="EA17" s="682"/>
      <c r="EB17" s="682"/>
      <c r="EC17" s="728"/>
    </row>
    <row r="18" spans="2:133" ht="11.25" customHeight="1" x14ac:dyDescent="0.15">
      <c r="B18" s="678" t="s">
        <v>269</v>
      </c>
      <c r="C18" s="679"/>
      <c r="D18" s="679"/>
      <c r="E18" s="679"/>
      <c r="F18" s="679"/>
      <c r="G18" s="679"/>
      <c r="H18" s="679"/>
      <c r="I18" s="679"/>
      <c r="J18" s="679"/>
      <c r="K18" s="679"/>
      <c r="L18" s="679"/>
      <c r="M18" s="679"/>
      <c r="N18" s="679"/>
      <c r="O18" s="679"/>
      <c r="P18" s="679"/>
      <c r="Q18" s="680"/>
      <c r="R18" s="681">
        <v>22746</v>
      </c>
      <c r="S18" s="682"/>
      <c r="T18" s="682"/>
      <c r="U18" s="682"/>
      <c r="V18" s="682"/>
      <c r="W18" s="682"/>
      <c r="X18" s="682"/>
      <c r="Y18" s="683"/>
      <c r="Z18" s="714">
        <v>0.1</v>
      </c>
      <c r="AA18" s="714"/>
      <c r="AB18" s="714"/>
      <c r="AC18" s="714"/>
      <c r="AD18" s="715">
        <v>22746</v>
      </c>
      <c r="AE18" s="715"/>
      <c r="AF18" s="715"/>
      <c r="AG18" s="715"/>
      <c r="AH18" s="715"/>
      <c r="AI18" s="715"/>
      <c r="AJ18" s="715"/>
      <c r="AK18" s="715"/>
      <c r="AL18" s="684">
        <v>0.3</v>
      </c>
      <c r="AM18" s="685"/>
      <c r="AN18" s="685"/>
      <c r="AO18" s="716"/>
      <c r="AP18" s="678" t="s">
        <v>270</v>
      </c>
      <c r="AQ18" s="679"/>
      <c r="AR18" s="679"/>
      <c r="AS18" s="679"/>
      <c r="AT18" s="679"/>
      <c r="AU18" s="679"/>
      <c r="AV18" s="679"/>
      <c r="AW18" s="679"/>
      <c r="AX18" s="679"/>
      <c r="AY18" s="679"/>
      <c r="AZ18" s="679"/>
      <c r="BA18" s="679"/>
      <c r="BB18" s="679"/>
      <c r="BC18" s="679"/>
      <c r="BD18" s="679"/>
      <c r="BE18" s="679"/>
      <c r="BF18" s="680"/>
      <c r="BG18" s="681" t="s">
        <v>240</v>
      </c>
      <c r="BH18" s="682"/>
      <c r="BI18" s="682"/>
      <c r="BJ18" s="682"/>
      <c r="BK18" s="682"/>
      <c r="BL18" s="682"/>
      <c r="BM18" s="682"/>
      <c r="BN18" s="683"/>
      <c r="BO18" s="714" t="s">
        <v>128</v>
      </c>
      <c r="BP18" s="714"/>
      <c r="BQ18" s="714"/>
      <c r="BR18" s="714"/>
      <c r="BS18" s="687" t="s">
        <v>185</v>
      </c>
      <c r="BT18" s="682"/>
      <c r="BU18" s="682"/>
      <c r="BV18" s="682"/>
      <c r="BW18" s="682"/>
      <c r="BX18" s="682"/>
      <c r="BY18" s="682"/>
      <c r="BZ18" s="682"/>
      <c r="CA18" s="682"/>
      <c r="CB18" s="728"/>
      <c r="CD18" s="720" t="s">
        <v>271</v>
      </c>
      <c r="CE18" s="721"/>
      <c r="CF18" s="721"/>
      <c r="CG18" s="721"/>
      <c r="CH18" s="721"/>
      <c r="CI18" s="721"/>
      <c r="CJ18" s="721"/>
      <c r="CK18" s="721"/>
      <c r="CL18" s="721"/>
      <c r="CM18" s="721"/>
      <c r="CN18" s="721"/>
      <c r="CO18" s="721"/>
      <c r="CP18" s="721"/>
      <c r="CQ18" s="722"/>
      <c r="CR18" s="681" t="s">
        <v>128</v>
      </c>
      <c r="CS18" s="682"/>
      <c r="CT18" s="682"/>
      <c r="CU18" s="682"/>
      <c r="CV18" s="682"/>
      <c r="CW18" s="682"/>
      <c r="CX18" s="682"/>
      <c r="CY18" s="683"/>
      <c r="CZ18" s="714" t="s">
        <v>128</v>
      </c>
      <c r="DA18" s="714"/>
      <c r="DB18" s="714"/>
      <c r="DC18" s="714"/>
      <c r="DD18" s="687" t="s">
        <v>128</v>
      </c>
      <c r="DE18" s="682"/>
      <c r="DF18" s="682"/>
      <c r="DG18" s="682"/>
      <c r="DH18" s="682"/>
      <c r="DI18" s="682"/>
      <c r="DJ18" s="682"/>
      <c r="DK18" s="682"/>
      <c r="DL18" s="682"/>
      <c r="DM18" s="682"/>
      <c r="DN18" s="682"/>
      <c r="DO18" s="682"/>
      <c r="DP18" s="683"/>
      <c r="DQ18" s="687" t="s">
        <v>128</v>
      </c>
      <c r="DR18" s="682"/>
      <c r="DS18" s="682"/>
      <c r="DT18" s="682"/>
      <c r="DU18" s="682"/>
      <c r="DV18" s="682"/>
      <c r="DW18" s="682"/>
      <c r="DX18" s="682"/>
      <c r="DY18" s="682"/>
      <c r="DZ18" s="682"/>
      <c r="EA18" s="682"/>
      <c r="EB18" s="682"/>
      <c r="EC18" s="728"/>
    </row>
    <row r="19" spans="2:133" ht="11.25" customHeight="1" x14ac:dyDescent="0.15">
      <c r="B19" s="678" t="s">
        <v>272</v>
      </c>
      <c r="C19" s="679"/>
      <c r="D19" s="679"/>
      <c r="E19" s="679"/>
      <c r="F19" s="679"/>
      <c r="G19" s="679"/>
      <c r="H19" s="679"/>
      <c r="I19" s="679"/>
      <c r="J19" s="679"/>
      <c r="K19" s="679"/>
      <c r="L19" s="679"/>
      <c r="M19" s="679"/>
      <c r="N19" s="679"/>
      <c r="O19" s="679"/>
      <c r="P19" s="679"/>
      <c r="Q19" s="680"/>
      <c r="R19" s="681">
        <v>17289</v>
      </c>
      <c r="S19" s="682"/>
      <c r="T19" s="682"/>
      <c r="U19" s="682"/>
      <c r="V19" s="682"/>
      <c r="W19" s="682"/>
      <c r="X19" s="682"/>
      <c r="Y19" s="683"/>
      <c r="Z19" s="714">
        <v>0.1</v>
      </c>
      <c r="AA19" s="714"/>
      <c r="AB19" s="714"/>
      <c r="AC19" s="714"/>
      <c r="AD19" s="715">
        <v>17289</v>
      </c>
      <c r="AE19" s="715"/>
      <c r="AF19" s="715"/>
      <c r="AG19" s="715"/>
      <c r="AH19" s="715"/>
      <c r="AI19" s="715"/>
      <c r="AJ19" s="715"/>
      <c r="AK19" s="715"/>
      <c r="AL19" s="684">
        <v>0.2</v>
      </c>
      <c r="AM19" s="685"/>
      <c r="AN19" s="685"/>
      <c r="AO19" s="716"/>
      <c r="AP19" s="678" t="s">
        <v>273</v>
      </c>
      <c r="AQ19" s="679"/>
      <c r="AR19" s="679"/>
      <c r="AS19" s="679"/>
      <c r="AT19" s="679"/>
      <c r="AU19" s="679"/>
      <c r="AV19" s="679"/>
      <c r="AW19" s="679"/>
      <c r="AX19" s="679"/>
      <c r="AY19" s="679"/>
      <c r="AZ19" s="679"/>
      <c r="BA19" s="679"/>
      <c r="BB19" s="679"/>
      <c r="BC19" s="679"/>
      <c r="BD19" s="679"/>
      <c r="BE19" s="679"/>
      <c r="BF19" s="680"/>
      <c r="BG19" s="681" t="s">
        <v>128</v>
      </c>
      <c r="BH19" s="682"/>
      <c r="BI19" s="682"/>
      <c r="BJ19" s="682"/>
      <c r="BK19" s="682"/>
      <c r="BL19" s="682"/>
      <c r="BM19" s="682"/>
      <c r="BN19" s="683"/>
      <c r="BO19" s="714" t="s">
        <v>185</v>
      </c>
      <c r="BP19" s="714"/>
      <c r="BQ19" s="714"/>
      <c r="BR19" s="714"/>
      <c r="BS19" s="687" t="s">
        <v>128</v>
      </c>
      <c r="BT19" s="682"/>
      <c r="BU19" s="682"/>
      <c r="BV19" s="682"/>
      <c r="BW19" s="682"/>
      <c r="BX19" s="682"/>
      <c r="BY19" s="682"/>
      <c r="BZ19" s="682"/>
      <c r="CA19" s="682"/>
      <c r="CB19" s="728"/>
      <c r="CD19" s="720" t="s">
        <v>274</v>
      </c>
      <c r="CE19" s="721"/>
      <c r="CF19" s="721"/>
      <c r="CG19" s="721"/>
      <c r="CH19" s="721"/>
      <c r="CI19" s="721"/>
      <c r="CJ19" s="721"/>
      <c r="CK19" s="721"/>
      <c r="CL19" s="721"/>
      <c r="CM19" s="721"/>
      <c r="CN19" s="721"/>
      <c r="CO19" s="721"/>
      <c r="CP19" s="721"/>
      <c r="CQ19" s="722"/>
      <c r="CR19" s="681" t="s">
        <v>128</v>
      </c>
      <c r="CS19" s="682"/>
      <c r="CT19" s="682"/>
      <c r="CU19" s="682"/>
      <c r="CV19" s="682"/>
      <c r="CW19" s="682"/>
      <c r="CX19" s="682"/>
      <c r="CY19" s="683"/>
      <c r="CZ19" s="714" t="s">
        <v>128</v>
      </c>
      <c r="DA19" s="714"/>
      <c r="DB19" s="714"/>
      <c r="DC19" s="714"/>
      <c r="DD19" s="687" t="s">
        <v>128</v>
      </c>
      <c r="DE19" s="682"/>
      <c r="DF19" s="682"/>
      <c r="DG19" s="682"/>
      <c r="DH19" s="682"/>
      <c r="DI19" s="682"/>
      <c r="DJ19" s="682"/>
      <c r="DK19" s="682"/>
      <c r="DL19" s="682"/>
      <c r="DM19" s="682"/>
      <c r="DN19" s="682"/>
      <c r="DO19" s="682"/>
      <c r="DP19" s="683"/>
      <c r="DQ19" s="687" t="s">
        <v>128</v>
      </c>
      <c r="DR19" s="682"/>
      <c r="DS19" s="682"/>
      <c r="DT19" s="682"/>
      <c r="DU19" s="682"/>
      <c r="DV19" s="682"/>
      <c r="DW19" s="682"/>
      <c r="DX19" s="682"/>
      <c r="DY19" s="682"/>
      <c r="DZ19" s="682"/>
      <c r="EA19" s="682"/>
      <c r="EB19" s="682"/>
      <c r="EC19" s="728"/>
    </row>
    <row r="20" spans="2:133" ht="11.25" customHeight="1" x14ac:dyDescent="0.15">
      <c r="B20" s="678" t="s">
        <v>275</v>
      </c>
      <c r="C20" s="679"/>
      <c r="D20" s="679"/>
      <c r="E20" s="679"/>
      <c r="F20" s="679"/>
      <c r="G20" s="679"/>
      <c r="H20" s="679"/>
      <c r="I20" s="679"/>
      <c r="J20" s="679"/>
      <c r="K20" s="679"/>
      <c r="L20" s="679"/>
      <c r="M20" s="679"/>
      <c r="N20" s="679"/>
      <c r="O20" s="679"/>
      <c r="P20" s="679"/>
      <c r="Q20" s="680"/>
      <c r="R20" s="681">
        <v>3270</v>
      </c>
      <c r="S20" s="682"/>
      <c r="T20" s="682"/>
      <c r="U20" s="682"/>
      <c r="V20" s="682"/>
      <c r="W20" s="682"/>
      <c r="X20" s="682"/>
      <c r="Y20" s="683"/>
      <c r="Z20" s="714">
        <v>0</v>
      </c>
      <c r="AA20" s="714"/>
      <c r="AB20" s="714"/>
      <c r="AC20" s="714"/>
      <c r="AD20" s="715">
        <v>3270</v>
      </c>
      <c r="AE20" s="715"/>
      <c r="AF20" s="715"/>
      <c r="AG20" s="715"/>
      <c r="AH20" s="715"/>
      <c r="AI20" s="715"/>
      <c r="AJ20" s="715"/>
      <c r="AK20" s="715"/>
      <c r="AL20" s="684">
        <v>0</v>
      </c>
      <c r="AM20" s="685"/>
      <c r="AN20" s="685"/>
      <c r="AO20" s="716"/>
      <c r="AP20" s="678" t="s">
        <v>276</v>
      </c>
      <c r="AQ20" s="679"/>
      <c r="AR20" s="679"/>
      <c r="AS20" s="679"/>
      <c r="AT20" s="679"/>
      <c r="AU20" s="679"/>
      <c r="AV20" s="679"/>
      <c r="AW20" s="679"/>
      <c r="AX20" s="679"/>
      <c r="AY20" s="679"/>
      <c r="AZ20" s="679"/>
      <c r="BA20" s="679"/>
      <c r="BB20" s="679"/>
      <c r="BC20" s="679"/>
      <c r="BD20" s="679"/>
      <c r="BE20" s="679"/>
      <c r="BF20" s="680"/>
      <c r="BG20" s="681" t="s">
        <v>128</v>
      </c>
      <c r="BH20" s="682"/>
      <c r="BI20" s="682"/>
      <c r="BJ20" s="682"/>
      <c r="BK20" s="682"/>
      <c r="BL20" s="682"/>
      <c r="BM20" s="682"/>
      <c r="BN20" s="683"/>
      <c r="BO20" s="714" t="s">
        <v>128</v>
      </c>
      <c r="BP20" s="714"/>
      <c r="BQ20" s="714"/>
      <c r="BR20" s="714"/>
      <c r="BS20" s="687" t="s">
        <v>128</v>
      </c>
      <c r="BT20" s="682"/>
      <c r="BU20" s="682"/>
      <c r="BV20" s="682"/>
      <c r="BW20" s="682"/>
      <c r="BX20" s="682"/>
      <c r="BY20" s="682"/>
      <c r="BZ20" s="682"/>
      <c r="CA20" s="682"/>
      <c r="CB20" s="728"/>
      <c r="CD20" s="720" t="s">
        <v>277</v>
      </c>
      <c r="CE20" s="721"/>
      <c r="CF20" s="721"/>
      <c r="CG20" s="721"/>
      <c r="CH20" s="721"/>
      <c r="CI20" s="721"/>
      <c r="CJ20" s="721"/>
      <c r="CK20" s="721"/>
      <c r="CL20" s="721"/>
      <c r="CM20" s="721"/>
      <c r="CN20" s="721"/>
      <c r="CO20" s="721"/>
      <c r="CP20" s="721"/>
      <c r="CQ20" s="722"/>
      <c r="CR20" s="681">
        <v>20083143</v>
      </c>
      <c r="CS20" s="682"/>
      <c r="CT20" s="682"/>
      <c r="CU20" s="682"/>
      <c r="CV20" s="682"/>
      <c r="CW20" s="682"/>
      <c r="CX20" s="682"/>
      <c r="CY20" s="683"/>
      <c r="CZ20" s="714">
        <v>100</v>
      </c>
      <c r="DA20" s="714"/>
      <c r="DB20" s="714"/>
      <c r="DC20" s="714"/>
      <c r="DD20" s="687">
        <v>1948883</v>
      </c>
      <c r="DE20" s="682"/>
      <c r="DF20" s="682"/>
      <c r="DG20" s="682"/>
      <c r="DH20" s="682"/>
      <c r="DI20" s="682"/>
      <c r="DJ20" s="682"/>
      <c r="DK20" s="682"/>
      <c r="DL20" s="682"/>
      <c r="DM20" s="682"/>
      <c r="DN20" s="682"/>
      <c r="DO20" s="682"/>
      <c r="DP20" s="683"/>
      <c r="DQ20" s="687">
        <v>10443101</v>
      </c>
      <c r="DR20" s="682"/>
      <c r="DS20" s="682"/>
      <c r="DT20" s="682"/>
      <c r="DU20" s="682"/>
      <c r="DV20" s="682"/>
      <c r="DW20" s="682"/>
      <c r="DX20" s="682"/>
      <c r="DY20" s="682"/>
      <c r="DZ20" s="682"/>
      <c r="EA20" s="682"/>
      <c r="EB20" s="682"/>
      <c r="EC20" s="728"/>
    </row>
    <row r="21" spans="2:133" ht="11.25" customHeight="1" x14ac:dyDescent="0.15">
      <c r="B21" s="678" t="s">
        <v>278</v>
      </c>
      <c r="C21" s="679"/>
      <c r="D21" s="679"/>
      <c r="E21" s="679"/>
      <c r="F21" s="679"/>
      <c r="G21" s="679"/>
      <c r="H21" s="679"/>
      <c r="I21" s="679"/>
      <c r="J21" s="679"/>
      <c r="K21" s="679"/>
      <c r="L21" s="679"/>
      <c r="M21" s="679"/>
      <c r="N21" s="679"/>
      <c r="O21" s="679"/>
      <c r="P21" s="679"/>
      <c r="Q21" s="680"/>
      <c r="R21" s="681">
        <v>2187</v>
      </c>
      <c r="S21" s="682"/>
      <c r="T21" s="682"/>
      <c r="U21" s="682"/>
      <c r="V21" s="682"/>
      <c r="W21" s="682"/>
      <c r="X21" s="682"/>
      <c r="Y21" s="683"/>
      <c r="Z21" s="714">
        <v>0</v>
      </c>
      <c r="AA21" s="714"/>
      <c r="AB21" s="714"/>
      <c r="AC21" s="714"/>
      <c r="AD21" s="715">
        <v>2187</v>
      </c>
      <c r="AE21" s="715"/>
      <c r="AF21" s="715"/>
      <c r="AG21" s="715"/>
      <c r="AH21" s="715"/>
      <c r="AI21" s="715"/>
      <c r="AJ21" s="715"/>
      <c r="AK21" s="715"/>
      <c r="AL21" s="684">
        <v>0</v>
      </c>
      <c r="AM21" s="685"/>
      <c r="AN21" s="685"/>
      <c r="AO21" s="716"/>
      <c r="AP21" s="775" t="s">
        <v>279</v>
      </c>
      <c r="AQ21" s="783"/>
      <c r="AR21" s="783"/>
      <c r="AS21" s="783"/>
      <c r="AT21" s="783"/>
      <c r="AU21" s="783"/>
      <c r="AV21" s="783"/>
      <c r="AW21" s="783"/>
      <c r="AX21" s="783"/>
      <c r="AY21" s="783"/>
      <c r="AZ21" s="783"/>
      <c r="BA21" s="783"/>
      <c r="BB21" s="783"/>
      <c r="BC21" s="783"/>
      <c r="BD21" s="783"/>
      <c r="BE21" s="783"/>
      <c r="BF21" s="777"/>
      <c r="BG21" s="681" t="s">
        <v>128</v>
      </c>
      <c r="BH21" s="682"/>
      <c r="BI21" s="682"/>
      <c r="BJ21" s="682"/>
      <c r="BK21" s="682"/>
      <c r="BL21" s="682"/>
      <c r="BM21" s="682"/>
      <c r="BN21" s="683"/>
      <c r="BO21" s="714" t="s">
        <v>128</v>
      </c>
      <c r="BP21" s="714"/>
      <c r="BQ21" s="714"/>
      <c r="BR21" s="714"/>
      <c r="BS21" s="687" t="s">
        <v>128</v>
      </c>
      <c r="BT21" s="682"/>
      <c r="BU21" s="682"/>
      <c r="BV21" s="682"/>
      <c r="BW21" s="682"/>
      <c r="BX21" s="682"/>
      <c r="BY21" s="682"/>
      <c r="BZ21" s="682"/>
      <c r="CA21" s="682"/>
      <c r="CB21" s="728"/>
      <c r="CD21" s="788"/>
      <c r="CE21" s="711"/>
      <c r="CF21" s="711"/>
      <c r="CG21" s="711"/>
      <c r="CH21" s="711"/>
      <c r="CI21" s="711"/>
      <c r="CJ21" s="711"/>
      <c r="CK21" s="711"/>
      <c r="CL21" s="711"/>
      <c r="CM21" s="711"/>
      <c r="CN21" s="711"/>
      <c r="CO21" s="711"/>
      <c r="CP21" s="711"/>
      <c r="CQ21" s="712"/>
      <c r="CR21" s="789"/>
      <c r="CS21" s="790"/>
      <c r="CT21" s="790"/>
      <c r="CU21" s="790"/>
      <c r="CV21" s="790"/>
      <c r="CW21" s="790"/>
      <c r="CX21" s="790"/>
      <c r="CY21" s="791"/>
      <c r="CZ21" s="792"/>
      <c r="DA21" s="792"/>
      <c r="DB21" s="792"/>
      <c r="DC21" s="792"/>
      <c r="DD21" s="793"/>
      <c r="DE21" s="790"/>
      <c r="DF21" s="790"/>
      <c r="DG21" s="790"/>
      <c r="DH21" s="790"/>
      <c r="DI21" s="790"/>
      <c r="DJ21" s="790"/>
      <c r="DK21" s="790"/>
      <c r="DL21" s="790"/>
      <c r="DM21" s="790"/>
      <c r="DN21" s="790"/>
      <c r="DO21" s="790"/>
      <c r="DP21" s="791"/>
      <c r="DQ21" s="793"/>
      <c r="DR21" s="790"/>
      <c r="DS21" s="790"/>
      <c r="DT21" s="790"/>
      <c r="DU21" s="790"/>
      <c r="DV21" s="790"/>
      <c r="DW21" s="790"/>
      <c r="DX21" s="790"/>
      <c r="DY21" s="790"/>
      <c r="DZ21" s="790"/>
      <c r="EA21" s="790"/>
      <c r="EB21" s="790"/>
      <c r="EC21" s="797"/>
    </row>
    <row r="22" spans="2:133" ht="11.25" customHeight="1" x14ac:dyDescent="0.15">
      <c r="B22" s="678" t="s">
        <v>280</v>
      </c>
      <c r="C22" s="679"/>
      <c r="D22" s="679"/>
      <c r="E22" s="679"/>
      <c r="F22" s="679"/>
      <c r="G22" s="679"/>
      <c r="H22" s="679"/>
      <c r="I22" s="679"/>
      <c r="J22" s="679"/>
      <c r="K22" s="679"/>
      <c r="L22" s="679"/>
      <c r="M22" s="679"/>
      <c r="N22" s="679"/>
      <c r="O22" s="679"/>
      <c r="P22" s="679"/>
      <c r="Q22" s="680"/>
      <c r="R22" s="681">
        <v>3542932</v>
      </c>
      <c r="S22" s="682"/>
      <c r="T22" s="682"/>
      <c r="U22" s="682"/>
      <c r="V22" s="682"/>
      <c r="W22" s="682"/>
      <c r="X22" s="682"/>
      <c r="Y22" s="683"/>
      <c r="Z22" s="714">
        <v>17.2</v>
      </c>
      <c r="AA22" s="714"/>
      <c r="AB22" s="714"/>
      <c r="AC22" s="714"/>
      <c r="AD22" s="715">
        <v>2814863</v>
      </c>
      <c r="AE22" s="715"/>
      <c r="AF22" s="715"/>
      <c r="AG22" s="715"/>
      <c r="AH22" s="715"/>
      <c r="AI22" s="715"/>
      <c r="AJ22" s="715"/>
      <c r="AK22" s="715"/>
      <c r="AL22" s="684">
        <v>33.6</v>
      </c>
      <c r="AM22" s="685"/>
      <c r="AN22" s="685"/>
      <c r="AO22" s="716"/>
      <c r="AP22" s="775" t="s">
        <v>281</v>
      </c>
      <c r="AQ22" s="783"/>
      <c r="AR22" s="783"/>
      <c r="AS22" s="783"/>
      <c r="AT22" s="783"/>
      <c r="AU22" s="783"/>
      <c r="AV22" s="783"/>
      <c r="AW22" s="783"/>
      <c r="AX22" s="783"/>
      <c r="AY22" s="783"/>
      <c r="AZ22" s="783"/>
      <c r="BA22" s="783"/>
      <c r="BB22" s="783"/>
      <c r="BC22" s="783"/>
      <c r="BD22" s="783"/>
      <c r="BE22" s="783"/>
      <c r="BF22" s="777"/>
      <c r="BG22" s="681" t="s">
        <v>240</v>
      </c>
      <c r="BH22" s="682"/>
      <c r="BI22" s="682"/>
      <c r="BJ22" s="682"/>
      <c r="BK22" s="682"/>
      <c r="BL22" s="682"/>
      <c r="BM22" s="682"/>
      <c r="BN22" s="683"/>
      <c r="BO22" s="714" t="s">
        <v>128</v>
      </c>
      <c r="BP22" s="714"/>
      <c r="BQ22" s="714"/>
      <c r="BR22" s="714"/>
      <c r="BS22" s="687" t="s">
        <v>128</v>
      </c>
      <c r="BT22" s="682"/>
      <c r="BU22" s="682"/>
      <c r="BV22" s="682"/>
      <c r="BW22" s="682"/>
      <c r="BX22" s="682"/>
      <c r="BY22" s="682"/>
      <c r="BZ22" s="682"/>
      <c r="CA22" s="682"/>
      <c r="CB22" s="728"/>
      <c r="CD22" s="785" t="s">
        <v>282</v>
      </c>
      <c r="CE22" s="786"/>
      <c r="CF22" s="786"/>
      <c r="CG22" s="786"/>
      <c r="CH22" s="786"/>
      <c r="CI22" s="786"/>
      <c r="CJ22" s="786"/>
      <c r="CK22" s="786"/>
      <c r="CL22" s="786"/>
      <c r="CM22" s="786"/>
      <c r="CN22" s="786"/>
      <c r="CO22" s="786"/>
      <c r="CP22" s="786"/>
      <c r="CQ22" s="786"/>
      <c r="CR22" s="786"/>
      <c r="CS22" s="786"/>
      <c r="CT22" s="786"/>
      <c r="CU22" s="786"/>
      <c r="CV22" s="786"/>
      <c r="CW22" s="786"/>
      <c r="CX22" s="786"/>
      <c r="CY22" s="786"/>
      <c r="CZ22" s="786"/>
      <c r="DA22" s="786"/>
      <c r="DB22" s="786"/>
      <c r="DC22" s="786"/>
      <c r="DD22" s="786"/>
      <c r="DE22" s="786"/>
      <c r="DF22" s="786"/>
      <c r="DG22" s="786"/>
      <c r="DH22" s="786"/>
      <c r="DI22" s="786"/>
      <c r="DJ22" s="786"/>
      <c r="DK22" s="786"/>
      <c r="DL22" s="786"/>
      <c r="DM22" s="786"/>
      <c r="DN22" s="786"/>
      <c r="DO22" s="786"/>
      <c r="DP22" s="786"/>
      <c r="DQ22" s="786"/>
      <c r="DR22" s="786"/>
      <c r="DS22" s="786"/>
      <c r="DT22" s="786"/>
      <c r="DU22" s="786"/>
      <c r="DV22" s="786"/>
      <c r="DW22" s="786"/>
      <c r="DX22" s="786"/>
      <c r="DY22" s="786"/>
      <c r="DZ22" s="786"/>
      <c r="EA22" s="786"/>
      <c r="EB22" s="786"/>
      <c r="EC22" s="787"/>
    </row>
    <row r="23" spans="2:133" ht="11.25" customHeight="1" x14ac:dyDescent="0.15">
      <c r="B23" s="678" t="s">
        <v>283</v>
      </c>
      <c r="C23" s="679"/>
      <c r="D23" s="679"/>
      <c r="E23" s="679"/>
      <c r="F23" s="679"/>
      <c r="G23" s="679"/>
      <c r="H23" s="679"/>
      <c r="I23" s="679"/>
      <c r="J23" s="679"/>
      <c r="K23" s="679"/>
      <c r="L23" s="679"/>
      <c r="M23" s="679"/>
      <c r="N23" s="679"/>
      <c r="O23" s="679"/>
      <c r="P23" s="679"/>
      <c r="Q23" s="680"/>
      <c r="R23" s="681">
        <v>2814863</v>
      </c>
      <c r="S23" s="682"/>
      <c r="T23" s="682"/>
      <c r="U23" s="682"/>
      <c r="V23" s="682"/>
      <c r="W23" s="682"/>
      <c r="X23" s="682"/>
      <c r="Y23" s="683"/>
      <c r="Z23" s="714">
        <v>13.7</v>
      </c>
      <c r="AA23" s="714"/>
      <c r="AB23" s="714"/>
      <c r="AC23" s="714"/>
      <c r="AD23" s="715">
        <v>2814863</v>
      </c>
      <c r="AE23" s="715"/>
      <c r="AF23" s="715"/>
      <c r="AG23" s="715"/>
      <c r="AH23" s="715"/>
      <c r="AI23" s="715"/>
      <c r="AJ23" s="715"/>
      <c r="AK23" s="715"/>
      <c r="AL23" s="684">
        <v>33.6</v>
      </c>
      <c r="AM23" s="685"/>
      <c r="AN23" s="685"/>
      <c r="AO23" s="716"/>
      <c r="AP23" s="775" t="s">
        <v>284</v>
      </c>
      <c r="AQ23" s="783"/>
      <c r="AR23" s="783"/>
      <c r="AS23" s="783"/>
      <c r="AT23" s="783"/>
      <c r="AU23" s="783"/>
      <c r="AV23" s="783"/>
      <c r="AW23" s="783"/>
      <c r="AX23" s="783"/>
      <c r="AY23" s="783"/>
      <c r="AZ23" s="783"/>
      <c r="BA23" s="783"/>
      <c r="BB23" s="783"/>
      <c r="BC23" s="783"/>
      <c r="BD23" s="783"/>
      <c r="BE23" s="783"/>
      <c r="BF23" s="777"/>
      <c r="BG23" s="681" t="s">
        <v>128</v>
      </c>
      <c r="BH23" s="682"/>
      <c r="BI23" s="682"/>
      <c r="BJ23" s="682"/>
      <c r="BK23" s="682"/>
      <c r="BL23" s="682"/>
      <c r="BM23" s="682"/>
      <c r="BN23" s="683"/>
      <c r="BO23" s="714" t="s">
        <v>128</v>
      </c>
      <c r="BP23" s="714"/>
      <c r="BQ23" s="714"/>
      <c r="BR23" s="714"/>
      <c r="BS23" s="687" t="s">
        <v>128</v>
      </c>
      <c r="BT23" s="682"/>
      <c r="BU23" s="682"/>
      <c r="BV23" s="682"/>
      <c r="BW23" s="682"/>
      <c r="BX23" s="682"/>
      <c r="BY23" s="682"/>
      <c r="BZ23" s="682"/>
      <c r="CA23" s="682"/>
      <c r="CB23" s="728"/>
      <c r="CD23" s="785" t="s">
        <v>223</v>
      </c>
      <c r="CE23" s="786"/>
      <c r="CF23" s="786"/>
      <c r="CG23" s="786"/>
      <c r="CH23" s="786"/>
      <c r="CI23" s="786"/>
      <c r="CJ23" s="786"/>
      <c r="CK23" s="786"/>
      <c r="CL23" s="786"/>
      <c r="CM23" s="786"/>
      <c r="CN23" s="786"/>
      <c r="CO23" s="786"/>
      <c r="CP23" s="786"/>
      <c r="CQ23" s="787"/>
      <c r="CR23" s="785" t="s">
        <v>285</v>
      </c>
      <c r="CS23" s="786"/>
      <c r="CT23" s="786"/>
      <c r="CU23" s="786"/>
      <c r="CV23" s="786"/>
      <c r="CW23" s="786"/>
      <c r="CX23" s="786"/>
      <c r="CY23" s="787"/>
      <c r="CZ23" s="785" t="s">
        <v>286</v>
      </c>
      <c r="DA23" s="786"/>
      <c r="DB23" s="786"/>
      <c r="DC23" s="787"/>
      <c r="DD23" s="785" t="s">
        <v>287</v>
      </c>
      <c r="DE23" s="786"/>
      <c r="DF23" s="786"/>
      <c r="DG23" s="786"/>
      <c r="DH23" s="786"/>
      <c r="DI23" s="786"/>
      <c r="DJ23" s="786"/>
      <c r="DK23" s="787"/>
      <c r="DL23" s="794" t="s">
        <v>288</v>
      </c>
      <c r="DM23" s="795"/>
      <c r="DN23" s="795"/>
      <c r="DO23" s="795"/>
      <c r="DP23" s="795"/>
      <c r="DQ23" s="795"/>
      <c r="DR23" s="795"/>
      <c r="DS23" s="795"/>
      <c r="DT23" s="795"/>
      <c r="DU23" s="795"/>
      <c r="DV23" s="796"/>
      <c r="DW23" s="785" t="s">
        <v>289</v>
      </c>
      <c r="DX23" s="786"/>
      <c r="DY23" s="786"/>
      <c r="DZ23" s="786"/>
      <c r="EA23" s="786"/>
      <c r="EB23" s="786"/>
      <c r="EC23" s="787"/>
    </row>
    <row r="24" spans="2:133" ht="11.25" customHeight="1" x14ac:dyDescent="0.15">
      <c r="B24" s="678" t="s">
        <v>290</v>
      </c>
      <c r="C24" s="679"/>
      <c r="D24" s="679"/>
      <c r="E24" s="679"/>
      <c r="F24" s="679"/>
      <c r="G24" s="679"/>
      <c r="H24" s="679"/>
      <c r="I24" s="679"/>
      <c r="J24" s="679"/>
      <c r="K24" s="679"/>
      <c r="L24" s="679"/>
      <c r="M24" s="679"/>
      <c r="N24" s="679"/>
      <c r="O24" s="679"/>
      <c r="P24" s="679"/>
      <c r="Q24" s="680"/>
      <c r="R24" s="681">
        <v>728069</v>
      </c>
      <c r="S24" s="682"/>
      <c r="T24" s="682"/>
      <c r="U24" s="682"/>
      <c r="V24" s="682"/>
      <c r="W24" s="682"/>
      <c r="X24" s="682"/>
      <c r="Y24" s="683"/>
      <c r="Z24" s="714">
        <v>3.5</v>
      </c>
      <c r="AA24" s="714"/>
      <c r="AB24" s="714"/>
      <c r="AC24" s="714"/>
      <c r="AD24" s="715" t="s">
        <v>128</v>
      </c>
      <c r="AE24" s="715"/>
      <c r="AF24" s="715"/>
      <c r="AG24" s="715"/>
      <c r="AH24" s="715"/>
      <c r="AI24" s="715"/>
      <c r="AJ24" s="715"/>
      <c r="AK24" s="715"/>
      <c r="AL24" s="684" t="s">
        <v>128</v>
      </c>
      <c r="AM24" s="685"/>
      <c r="AN24" s="685"/>
      <c r="AO24" s="716"/>
      <c r="AP24" s="775" t="s">
        <v>291</v>
      </c>
      <c r="AQ24" s="783"/>
      <c r="AR24" s="783"/>
      <c r="AS24" s="783"/>
      <c r="AT24" s="783"/>
      <c r="AU24" s="783"/>
      <c r="AV24" s="783"/>
      <c r="AW24" s="783"/>
      <c r="AX24" s="783"/>
      <c r="AY24" s="783"/>
      <c r="AZ24" s="783"/>
      <c r="BA24" s="783"/>
      <c r="BB24" s="783"/>
      <c r="BC24" s="783"/>
      <c r="BD24" s="783"/>
      <c r="BE24" s="783"/>
      <c r="BF24" s="777"/>
      <c r="BG24" s="681" t="s">
        <v>128</v>
      </c>
      <c r="BH24" s="682"/>
      <c r="BI24" s="682"/>
      <c r="BJ24" s="682"/>
      <c r="BK24" s="682"/>
      <c r="BL24" s="682"/>
      <c r="BM24" s="682"/>
      <c r="BN24" s="683"/>
      <c r="BO24" s="714" t="s">
        <v>185</v>
      </c>
      <c r="BP24" s="714"/>
      <c r="BQ24" s="714"/>
      <c r="BR24" s="714"/>
      <c r="BS24" s="687" t="s">
        <v>128</v>
      </c>
      <c r="BT24" s="682"/>
      <c r="BU24" s="682"/>
      <c r="BV24" s="682"/>
      <c r="BW24" s="682"/>
      <c r="BX24" s="682"/>
      <c r="BY24" s="682"/>
      <c r="BZ24" s="682"/>
      <c r="CA24" s="682"/>
      <c r="CB24" s="728"/>
      <c r="CD24" s="739" t="s">
        <v>292</v>
      </c>
      <c r="CE24" s="740"/>
      <c r="CF24" s="740"/>
      <c r="CG24" s="740"/>
      <c r="CH24" s="740"/>
      <c r="CI24" s="740"/>
      <c r="CJ24" s="740"/>
      <c r="CK24" s="740"/>
      <c r="CL24" s="740"/>
      <c r="CM24" s="740"/>
      <c r="CN24" s="740"/>
      <c r="CO24" s="740"/>
      <c r="CP24" s="740"/>
      <c r="CQ24" s="741"/>
      <c r="CR24" s="736">
        <v>8483909</v>
      </c>
      <c r="CS24" s="737"/>
      <c r="CT24" s="737"/>
      <c r="CU24" s="737"/>
      <c r="CV24" s="737"/>
      <c r="CW24" s="737"/>
      <c r="CX24" s="737"/>
      <c r="CY24" s="780"/>
      <c r="CZ24" s="781">
        <v>42.2</v>
      </c>
      <c r="DA24" s="752"/>
      <c r="DB24" s="752"/>
      <c r="DC24" s="784"/>
      <c r="DD24" s="779">
        <v>5841939</v>
      </c>
      <c r="DE24" s="737"/>
      <c r="DF24" s="737"/>
      <c r="DG24" s="737"/>
      <c r="DH24" s="737"/>
      <c r="DI24" s="737"/>
      <c r="DJ24" s="737"/>
      <c r="DK24" s="780"/>
      <c r="DL24" s="779">
        <v>5441254</v>
      </c>
      <c r="DM24" s="737"/>
      <c r="DN24" s="737"/>
      <c r="DO24" s="737"/>
      <c r="DP24" s="737"/>
      <c r="DQ24" s="737"/>
      <c r="DR24" s="737"/>
      <c r="DS24" s="737"/>
      <c r="DT24" s="737"/>
      <c r="DU24" s="737"/>
      <c r="DV24" s="780"/>
      <c r="DW24" s="781">
        <v>61.8</v>
      </c>
      <c r="DX24" s="752"/>
      <c r="DY24" s="752"/>
      <c r="DZ24" s="752"/>
      <c r="EA24" s="752"/>
      <c r="EB24" s="752"/>
      <c r="EC24" s="782"/>
    </row>
    <row r="25" spans="2:133" ht="11.25" customHeight="1" x14ac:dyDescent="0.15">
      <c r="B25" s="678" t="s">
        <v>293</v>
      </c>
      <c r="C25" s="679"/>
      <c r="D25" s="679"/>
      <c r="E25" s="679"/>
      <c r="F25" s="679"/>
      <c r="G25" s="679"/>
      <c r="H25" s="679"/>
      <c r="I25" s="679"/>
      <c r="J25" s="679"/>
      <c r="K25" s="679"/>
      <c r="L25" s="679"/>
      <c r="M25" s="679"/>
      <c r="N25" s="679"/>
      <c r="O25" s="679"/>
      <c r="P25" s="679"/>
      <c r="Q25" s="680"/>
      <c r="R25" s="681" t="s">
        <v>128</v>
      </c>
      <c r="S25" s="682"/>
      <c r="T25" s="682"/>
      <c r="U25" s="682"/>
      <c r="V25" s="682"/>
      <c r="W25" s="682"/>
      <c r="X25" s="682"/>
      <c r="Y25" s="683"/>
      <c r="Z25" s="714" t="s">
        <v>185</v>
      </c>
      <c r="AA25" s="714"/>
      <c r="AB25" s="714"/>
      <c r="AC25" s="714"/>
      <c r="AD25" s="715" t="s">
        <v>128</v>
      </c>
      <c r="AE25" s="715"/>
      <c r="AF25" s="715"/>
      <c r="AG25" s="715"/>
      <c r="AH25" s="715"/>
      <c r="AI25" s="715"/>
      <c r="AJ25" s="715"/>
      <c r="AK25" s="715"/>
      <c r="AL25" s="684" t="s">
        <v>128</v>
      </c>
      <c r="AM25" s="685"/>
      <c r="AN25" s="685"/>
      <c r="AO25" s="716"/>
      <c r="AP25" s="775" t="s">
        <v>294</v>
      </c>
      <c r="AQ25" s="783"/>
      <c r="AR25" s="783"/>
      <c r="AS25" s="783"/>
      <c r="AT25" s="783"/>
      <c r="AU25" s="783"/>
      <c r="AV25" s="783"/>
      <c r="AW25" s="783"/>
      <c r="AX25" s="783"/>
      <c r="AY25" s="783"/>
      <c r="AZ25" s="783"/>
      <c r="BA25" s="783"/>
      <c r="BB25" s="783"/>
      <c r="BC25" s="783"/>
      <c r="BD25" s="783"/>
      <c r="BE25" s="783"/>
      <c r="BF25" s="777"/>
      <c r="BG25" s="681" t="s">
        <v>240</v>
      </c>
      <c r="BH25" s="682"/>
      <c r="BI25" s="682"/>
      <c r="BJ25" s="682"/>
      <c r="BK25" s="682"/>
      <c r="BL25" s="682"/>
      <c r="BM25" s="682"/>
      <c r="BN25" s="683"/>
      <c r="BO25" s="714" t="s">
        <v>128</v>
      </c>
      <c r="BP25" s="714"/>
      <c r="BQ25" s="714"/>
      <c r="BR25" s="714"/>
      <c r="BS25" s="687" t="s">
        <v>128</v>
      </c>
      <c r="BT25" s="682"/>
      <c r="BU25" s="682"/>
      <c r="BV25" s="682"/>
      <c r="BW25" s="682"/>
      <c r="BX25" s="682"/>
      <c r="BY25" s="682"/>
      <c r="BZ25" s="682"/>
      <c r="CA25" s="682"/>
      <c r="CB25" s="728"/>
      <c r="CD25" s="720" t="s">
        <v>295</v>
      </c>
      <c r="CE25" s="721"/>
      <c r="CF25" s="721"/>
      <c r="CG25" s="721"/>
      <c r="CH25" s="721"/>
      <c r="CI25" s="721"/>
      <c r="CJ25" s="721"/>
      <c r="CK25" s="721"/>
      <c r="CL25" s="721"/>
      <c r="CM25" s="721"/>
      <c r="CN25" s="721"/>
      <c r="CO25" s="721"/>
      <c r="CP25" s="721"/>
      <c r="CQ25" s="722"/>
      <c r="CR25" s="681">
        <v>3293503</v>
      </c>
      <c r="CS25" s="700"/>
      <c r="CT25" s="700"/>
      <c r="CU25" s="700"/>
      <c r="CV25" s="700"/>
      <c r="CW25" s="700"/>
      <c r="CX25" s="700"/>
      <c r="CY25" s="701"/>
      <c r="CZ25" s="684">
        <v>16.399999999999999</v>
      </c>
      <c r="DA25" s="702"/>
      <c r="DB25" s="702"/>
      <c r="DC25" s="703"/>
      <c r="DD25" s="687">
        <v>3108208</v>
      </c>
      <c r="DE25" s="700"/>
      <c r="DF25" s="700"/>
      <c r="DG25" s="700"/>
      <c r="DH25" s="700"/>
      <c r="DI25" s="700"/>
      <c r="DJ25" s="700"/>
      <c r="DK25" s="701"/>
      <c r="DL25" s="687">
        <v>2807550</v>
      </c>
      <c r="DM25" s="700"/>
      <c r="DN25" s="700"/>
      <c r="DO25" s="700"/>
      <c r="DP25" s="700"/>
      <c r="DQ25" s="700"/>
      <c r="DR25" s="700"/>
      <c r="DS25" s="700"/>
      <c r="DT25" s="700"/>
      <c r="DU25" s="700"/>
      <c r="DV25" s="701"/>
      <c r="DW25" s="684">
        <v>31.9</v>
      </c>
      <c r="DX25" s="702"/>
      <c r="DY25" s="702"/>
      <c r="DZ25" s="702"/>
      <c r="EA25" s="702"/>
      <c r="EB25" s="702"/>
      <c r="EC25" s="723"/>
    </row>
    <row r="26" spans="2:133" ht="11.25" customHeight="1" x14ac:dyDescent="0.15">
      <c r="B26" s="678" t="s">
        <v>296</v>
      </c>
      <c r="C26" s="679"/>
      <c r="D26" s="679"/>
      <c r="E26" s="679"/>
      <c r="F26" s="679"/>
      <c r="G26" s="679"/>
      <c r="H26" s="679"/>
      <c r="I26" s="679"/>
      <c r="J26" s="679"/>
      <c r="K26" s="679"/>
      <c r="L26" s="679"/>
      <c r="M26" s="679"/>
      <c r="N26" s="679"/>
      <c r="O26" s="679"/>
      <c r="P26" s="679"/>
      <c r="Q26" s="680"/>
      <c r="R26" s="681">
        <v>9061456</v>
      </c>
      <c r="S26" s="682"/>
      <c r="T26" s="682"/>
      <c r="U26" s="682"/>
      <c r="V26" s="682"/>
      <c r="W26" s="682"/>
      <c r="X26" s="682"/>
      <c r="Y26" s="683"/>
      <c r="Z26" s="714">
        <v>44</v>
      </c>
      <c r="AA26" s="714"/>
      <c r="AB26" s="714"/>
      <c r="AC26" s="714"/>
      <c r="AD26" s="715">
        <v>8333387</v>
      </c>
      <c r="AE26" s="715"/>
      <c r="AF26" s="715"/>
      <c r="AG26" s="715"/>
      <c r="AH26" s="715"/>
      <c r="AI26" s="715"/>
      <c r="AJ26" s="715"/>
      <c r="AK26" s="715"/>
      <c r="AL26" s="684">
        <v>99.5</v>
      </c>
      <c r="AM26" s="685"/>
      <c r="AN26" s="685"/>
      <c r="AO26" s="716"/>
      <c r="AP26" s="775" t="s">
        <v>297</v>
      </c>
      <c r="AQ26" s="776"/>
      <c r="AR26" s="776"/>
      <c r="AS26" s="776"/>
      <c r="AT26" s="776"/>
      <c r="AU26" s="776"/>
      <c r="AV26" s="776"/>
      <c r="AW26" s="776"/>
      <c r="AX26" s="776"/>
      <c r="AY26" s="776"/>
      <c r="AZ26" s="776"/>
      <c r="BA26" s="776"/>
      <c r="BB26" s="776"/>
      <c r="BC26" s="776"/>
      <c r="BD26" s="776"/>
      <c r="BE26" s="776"/>
      <c r="BF26" s="777"/>
      <c r="BG26" s="681" t="s">
        <v>128</v>
      </c>
      <c r="BH26" s="682"/>
      <c r="BI26" s="682"/>
      <c r="BJ26" s="682"/>
      <c r="BK26" s="682"/>
      <c r="BL26" s="682"/>
      <c r="BM26" s="682"/>
      <c r="BN26" s="683"/>
      <c r="BO26" s="714" t="s">
        <v>128</v>
      </c>
      <c r="BP26" s="714"/>
      <c r="BQ26" s="714"/>
      <c r="BR26" s="714"/>
      <c r="BS26" s="687" t="s">
        <v>128</v>
      </c>
      <c r="BT26" s="682"/>
      <c r="BU26" s="682"/>
      <c r="BV26" s="682"/>
      <c r="BW26" s="682"/>
      <c r="BX26" s="682"/>
      <c r="BY26" s="682"/>
      <c r="BZ26" s="682"/>
      <c r="CA26" s="682"/>
      <c r="CB26" s="728"/>
      <c r="CD26" s="720" t="s">
        <v>298</v>
      </c>
      <c r="CE26" s="721"/>
      <c r="CF26" s="721"/>
      <c r="CG26" s="721"/>
      <c r="CH26" s="721"/>
      <c r="CI26" s="721"/>
      <c r="CJ26" s="721"/>
      <c r="CK26" s="721"/>
      <c r="CL26" s="721"/>
      <c r="CM26" s="721"/>
      <c r="CN26" s="721"/>
      <c r="CO26" s="721"/>
      <c r="CP26" s="721"/>
      <c r="CQ26" s="722"/>
      <c r="CR26" s="681">
        <v>2120538</v>
      </c>
      <c r="CS26" s="682"/>
      <c r="CT26" s="682"/>
      <c r="CU26" s="682"/>
      <c r="CV26" s="682"/>
      <c r="CW26" s="682"/>
      <c r="CX26" s="682"/>
      <c r="CY26" s="683"/>
      <c r="CZ26" s="684">
        <v>10.6</v>
      </c>
      <c r="DA26" s="702"/>
      <c r="DB26" s="702"/>
      <c r="DC26" s="703"/>
      <c r="DD26" s="687">
        <v>1993813</v>
      </c>
      <c r="DE26" s="682"/>
      <c r="DF26" s="682"/>
      <c r="DG26" s="682"/>
      <c r="DH26" s="682"/>
      <c r="DI26" s="682"/>
      <c r="DJ26" s="682"/>
      <c r="DK26" s="683"/>
      <c r="DL26" s="687" t="s">
        <v>128</v>
      </c>
      <c r="DM26" s="682"/>
      <c r="DN26" s="682"/>
      <c r="DO26" s="682"/>
      <c r="DP26" s="682"/>
      <c r="DQ26" s="682"/>
      <c r="DR26" s="682"/>
      <c r="DS26" s="682"/>
      <c r="DT26" s="682"/>
      <c r="DU26" s="682"/>
      <c r="DV26" s="683"/>
      <c r="DW26" s="684" t="s">
        <v>128</v>
      </c>
      <c r="DX26" s="702"/>
      <c r="DY26" s="702"/>
      <c r="DZ26" s="702"/>
      <c r="EA26" s="702"/>
      <c r="EB26" s="702"/>
      <c r="EC26" s="723"/>
    </row>
    <row r="27" spans="2:133" ht="11.25" customHeight="1" x14ac:dyDescent="0.15">
      <c r="B27" s="678" t="s">
        <v>299</v>
      </c>
      <c r="C27" s="679"/>
      <c r="D27" s="679"/>
      <c r="E27" s="679"/>
      <c r="F27" s="679"/>
      <c r="G27" s="679"/>
      <c r="H27" s="679"/>
      <c r="I27" s="679"/>
      <c r="J27" s="679"/>
      <c r="K27" s="679"/>
      <c r="L27" s="679"/>
      <c r="M27" s="679"/>
      <c r="N27" s="679"/>
      <c r="O27" s="679"/>
      <c r="P27" s="679"/>
      <c r="Q27" s="680"/>
      <c r="R27" s="681">
        <v>5799</v>
      </c>
      <c r="S27" s="682"/>
      <c r="T27" s="682"/>
      <c r="U27" s="682"/>
      <c r="V27" s="682"/>
      <c r="W27" s="682"/>
      <c r="X27" s="682"/>
      <c r="Y27" s="683"/>
      <c r="Z27" s="714">
        <v>0</v>
      </c>
      <c r="AA27" s="714"/>
      <c r="AB27" s="714"/>
      <c r="AC27" s="714"/>
      <c r="AD27" s="715">
        <v>5799</v>
      </c>
      <c r="AE27" s="715"/>
      <c r="AF27" s="715"/>
      <c r="AG27" s="715"/>
      <c r="AH27" s="715"/>
      <c r="AI27" s="715"/>
      <c r="AJ27" s="715"/>
      <c r="AK27" s="715"/>
      <c r="AL27" s="684">
        <v>0.1</v>
      </c>
      <c r="AM27" s="685"/>
      <c r="AN27" s="685"/>
      <c r="AO27" s="716"/>
      <c r="AP27" s="678" t="s">
        <v>300</v>
      </c>
      <c r="AQ27" s="679"/>
      <c r="AR27" s="679"/>
      <c r="AS27" s="679"/>
      <c r="AT27" s="679"/>
      <c r="AU27" s="679"/>
      <c r="AV27" s="679"/>
      <c r="AW27" s="679"/>
      <c r="AX27" s="679"/>
      <c r="AY27" s="679"/>
      <c r="AZ27" s="679"/>
      <c r="BA27" s="679"/>
      <c r="BB27" s="679"/>
      <c r="BC27" s="679"/>
      <c r="BD27" s="679"/>
      <c r="BE27" s="679"/>
      <c r="BF27" s="680"/>
      <c r="BG27" s="681">
        <v>4503851</v>
      </c>
      <c r="BH27" s="682"/>
      <c r="BI27" s="682"/>
      <c r="BJ27" s="682"/>
      <c r="BK27" s="682"/>
      <c r="BL27" s="682"/>
      <c r="BM27" s="682"/>
      <c r="BN27" s="683"/>
      <c r="BO27" s="714">
        <v>100</v>
      </c>
      <c r="BP27" s="714"/>
      <c r="BQ27" s="714"/>
      <c r="BR27" s="714"/>
      <c r="BS27" s="687">
        <v>68125</v>
      </c>
      <c r="BT27" s="682"/>
      <c r="BU27" s="682"/>
      <c r="BV27" s="682"/>
      <c r="BW27" s="682"/>
      <c r="BX27" s="682"/>
      <c r="BY27" s="682"/>
      <c r="BZ27" s="682"/>
      <c r="CA27" s="682"/>
      <c r="CB27" s="728"/>
      <c r="CD27" s="720" t="s">
        <v>301</v>
      </c>
      <c r="CE27" s="721"/>
      <c r="CF27" s="721"/>
      <c r="CG27" s="721"/>
      <c r="CH27" s="721"/>
      <c r="CI27" s="721"/>
      <c r="CJ27" s="721"/>
      <c r="CK27" s="721"/>
      <c r="CL27" s="721"/>
      <c r="CM27" s="721"/>
      <c r="CN27" s="721"/>
      <c r="CO27" s="721"/>
      <c r="CP27" s="721"/>
      <c r="CQ27" s="722"/>
      <c r="CR27" s="681">
        <v>3253780</v>
      </c>
      <c r="CS27" s="700"/>
      <c r="CT27" s="700"/>
      <c r="CU27" s="700"/>
      <c r="CV27" s="700"/>
      <c r="CW27" s="700"/>
      <c r="CX27" s="700"/>
      <c r="CY27" s="701"/>
      <c r="CZ27" s="684">
        <v>16.2</v>
      </c>
      <c r="DA27" s="702"/>
      <c r="DB27" s="702"/>
      <c r="DC27" s="703"/>
      <c r="DD27" s="687">
        <v>862296</v>
      </c>
      <c r="DE27" s="700"/>
      <c r="DF27" s="700"/>
      <c r="DG27" s="700"/>
      <c r="DH27" s="700"/>
      <c r="DI27" s="700"/>
      <c r="DJ27" s="700"/>
      <c r="DK27" s="701"/>
      <c r="DL27" s="687">
        <v>862083</v>
      </c>
      <c r="DM27" s="700"/>
      <c r="DN27" s="700"/>
      <c r="DO27" s="700"/>
      <c r="DP27" s="700"/>
      <c r="DQ27" s="700"/>
      <c r="DR27" s="700"/>
      <c r="DS27" s="700"/>
      <c r="DT27" s="700"/>
      <c r="DU27" s="700"/>
      <c r="DV27" s="701"/>
      <c r="DW27" s="684">
        <v>9.8000000000000007</v>
      </c>
      <c r="DX27" s="702"/>
      <c r="DY27" s="702"/>
      <c r="DZ27" s="702"/>
      <c r="EA27" s="702"/>
      <c r="EB27" s="702"/>
      <c r="EC27" s="723"/>
    </row>
    <row r="28" spans="2:133" ht="11.25" customHeight="1" x14ac:dyDescent="0.15">
      <c r="B28" s="678" t="s">
        <v>302</v>
      </c>
      <c r="C28" s="679"/>
      <c r="D28" s="679"/>
      <c r="E28" s="679"/>
      <c r="F28" s="679"/>
      <c r="G28" s="679"/>
      <c r="H28" s="679"/>
      <c r="I28" s="679"/>
      <c r="J28" s="679"/>
      <c r="K28" s="679"/>
      <c r="L28" s="679"/>
      <c r="M28" s="679"/>
      <c r="N28" s="679"/>
      <c r="O28" s="679"/>
      <c r="P28" s="679"/>
      <c r="Q28" s="680"/>
      <c r="R28" s="681">
        <v>97062</v>
      </c>
      <c r="S28" s="682"/>
      <c r="T28" s="682"/>
      <c r="U28" s="682"/>
      <c r="V28" s="682"/>
      <c r="W28" s="682"/>
      <c r="X28" s="682"/>
      <c r="Y28" s="683"/>
      <c r="Z28" s="714">
        <v>0.5</v>
      </c>
      <c r="AA28" s="714"/>
      <c r="AB28" s="714"/>
      <c r="AC28" s="714"/>
      <c r="AD28" s="715" t="s">
        <v>128</v>
      </c>
      <c r="AE28" s="715"/>
      <c r="AF28" s="715"/>
      <c r="AG28" s="715"/>
      <c r="AH28" s="715"/>
      <c r="AI28" s="715"/>
      <c r="AJ28" s="715"/>
      <c r="AK28" s="715"/>
      <c r="AL28" s="684" t="s">
        <v>128</v>
      </c>
      <c r="AM28" s="685"/>
      <c r="AN28" s="685"/>
      <c r="AO28" s="716"/>
      <c r="AP28" s="678"/>
      <c r="AQ28" s="679"/>
      <c r="AR28" s="679"/>
      <c r="AS28" s="679"/>
      <c r="AT28" s="679"/>
      <c r="AU28" s="679"/>
      <c r="AV28" s="679"/>
      <c r="AW28" s="679"/>
      <c r="AX28" s="679"/>
      <c r="AY28" s="679"/>
      <c r="AZ28" s="679"/>
      <c r="BA28" s="679"/>
      <c r="BB28" s="679"/>
      <c r="BC28" s="679"/>
      <c r="BD28" s="679"/>
      <c r="BE28" s="679"/>
      <c r="BF28" s="680"/>
      <c r="BG28" s="681"/>
      <c r="BH28" s="682"/>
      <c r="BI28" s="682"/>
      <c r="BJ28" s="682"/>
      <c r="BK28" s="682"/>
      <c r="BL28" s="682"/>
      <c r="BM28" s="682"/>
      <c r="BN28" s="683"/>
      <c r="BO28" s="714"/>
      <c r="BP28" s="714"/>
      <c r="BQ28" s="714"/>
      <c r="BR28" s="714"/>
      <c r="BS28" s="687"/>
      <c r="BT28" s="682"/>
      <c r="BU28" s="682"/>
      <c r="BV28" s="682"/>
      <c r="BW28" s="682"/>
      <c r="BX28" s="682"/>
      <c r="BY28" s="682"/>
      <c r="BZ28" s="682"/>
      <c r="CA28" s="682"/>
      <c r="CB28" s="728"/>
      <c r="CD28" s="720" t="s">
        <v>303</v>
      </c>
      <c r="CE28" s="721"/>
      <c r="CF28" s="721"/>
      <c r="CG28" s="721"/>
      <c r="CH28" s="721"/>
      <c r="CI28" s="721"/>
      <c r="CJ28" s="721"/>
      <c r="CK28" s="721"/>
      <c r="CL28" s="721"/>
      <c r="CM28" s="721"/>
      <c r="CN28" s="721"/>
      <c r="CO28" s="721"/>
      <c r="CP28" s="721"/>
      <c r="CQ28" s="722"/>
      <c r="CR28" s="681">
        <v>1936626</v>
      </c>
      <c r="CS28" s="682"/>
      <c r="CT28" s="682"/>
      <c r="CU28" s="682"/>
      <c r="CV28" s="682"/>
      <c r="CW28" s="682"/>
      <c r="CX28" s="682"/>
      <c r="CY28" s="683"/>
      <c r="CZ28" s="684">
        <v>9.6</v>
      </c>
      <c r="DA28" s="702"/>
      <c r="DB28" s="702"/>
      <c r="DC28" s="703"/>
      <c r="DD28" s="687">
        <v>1871435</v>
      </c>
      <c r="DE28" s="682"/>
      <c r="DF28" s="682"/>
      <c r="DG28" s="682"/>
      <c r="DH28" s="682"/>
      <c r="DI28" s="682"/>
      <c r="DJ28" s="682"/>
      <c r="DK28" s="683"/>
      <c r="DL28" s="687">
        <v>1771621</v>
      </c>
      <c r="DM28" s="682"/>
      <c r="DN28" s="682"/>
      <c r="DO28" s="682"/>
      <c r="DP28" s="682"/>
      <c r="DQ28" s="682"/>
      <c r="DR28" s="682"/>
      <c r="DS28" s="682"/>
      <c r="DT28" s="682"/>
      <c r="DU28" s="682"/>
      <c r="DV28" s="683"/>
      <c r="DW28" s="684">
        <v>20.100000000000001</v>
      </c>
      <c r="DX28" s="702"/>
      <c r="DY28" s="702"/>
      <c r="DZ28" s="702"/>
      <c r="EA28" s="702"/>
      <c r="EB28" s="702"/>
      <c r="EC28" s="723"/>
    </row>
    <row r="29" spans="2:133" ht="11.25" customHeight="1" x14ac:dyDescent="0.15">
      <c r="B29" s="678" t="s">
        <v>304</v>
      </c>
      <c r="C29" s="679"/>
      <c r="D29" s="679"/>
      <c r="E29" s="679"/>
      <c r="F29" s="679"/>
      <c r="G29" s="679"/>
      <c r="H29" s="679"/>
      <c r="I29" s="679"/>
      <c r="J29" s="679"/>
      <c r="K29" s="679"/>
      <c r="L29" s="679"/>
      <c r="M29" s="679"/>
      <c r="N29" s="679"/>
      <c r="O29" s="679"/>
      <c r="P29" s="679"/>
      <c r="Q29" s="680"/>
      <c r="R29" s="681">
        <v>168529</v>
      </c>
      <c r="S29" s="682"/>
      <c r="T29" s="682"/>
      <c r="U29" s="682"/>
      <c r="V29" s="682"/>
      <c r="W29" s="682"/>
      <c r="X29" s="682"/>
      <c r="Y29" s="683"/>
      <c r="Z29" s="714">
        <v>0.8</v>
      </c>
      <c r="AA29" s="714"/>
      <c r="AB29" s="714"/>
      <c r="AC29" s="714"/>
      <c r="AD29" s="715">
        <v>5247</v>
      </c>
      <c r="AE29" s="715"/>
      <c r="AF29" s="715"/>
      <c r="AG29" s="715"/>
      <c r="AH29" s="715"/>
      <c r="AI29" s="715"/>
      <c r="AJ29" s="715"/>
      <c r="AK29" s="715"/>
      <c r="AL29" s="684">
        <v>0.1</v>
      </c>
      <c r="AM29" s="685"/>
      <c r="AN29" s="685"/>
      <c r="AO29" s="716"/>
      <c r="AP29" s="662"/>
      <c r="AQ29" s="663"/>
      <c r="AR29" s="663"/>
      <c r="AS29" s="663"/>
      <c r="AT29" s="663"/>
      <c r="AU29" s="663"/>
      <c r="AV29" s="663"/>
      <c r="AW29" s="663"/>
      <c r="AX29" s="663"/>
      <c r="AY29" s="663"/>
      <c r="AZ29" s="663"/>
      <c r="BA29" s="663"/>
      <c r="BB29" s="663"/>
      <c r="BC29" s="663"/>
      <c r="BD29" s="663"/>
      <c r="BE29" s="663"/>
      <c r="BF29" s="664"/>
      <c r="BG29" s="681"/>
      <c r="BH29" s="682"/>
      <c r="BI29" s="682"/>
      <c r="BJ29" s="682"/>
      <c r="BK29" s="682"/>
      <c r="BL29" s="682"/>
      <c r="BM29" s="682"/>
      <c r="BN29" s="683"/>
      <c r="BO29" s="714"/>
      <c r="BP29" s="714"/>
      <c r="BQ29" s="714"/>
      <c r="BR29" s="714"/>
      <c r="BS29" s="715"/>
      <c r="BT29" s="715"/>
      <c r="BU29" s="715"/>
      <c r="BV29" s="715"/>
      <c r="BW29" s="715"/>
      <c r="BX29" s="715"/>
      <c r="BY29" s="715"/>
      <c r="BZ29" s="715"/>
      <c r="CA29" s="715"/>
      <c r="CB29" s="778"/>
      <c r="CD29" s="766" t="s">
        <v>305</v>
      </c>
      <c r="CE29" s="767"/>
      <c r="CF29" s="720" t="s">
        <v>306</v>
      </c>
      <c r="CG29" s="721"/>
      <c r="CH29" s="721"/>
      <c r="CI29" s="721"/>
      <c r="CJ29" s="721"/>
      <c r="CK29" s="721"/>
      <c r="CL29" s="721"/>
      <c r="CM29" s="721"/>
      <c r="CN29" s="721"/>
      <c r="CO29" s="721"/>
      <c r="CP29" s="721"/>
      <c r="CQ29" s="722"/>
      <c r="CR29" s="681">
        <v>1933238</v>
      </c>
      <c r="CS29" s="700"/>
      <c r="CT29" s="700"/>
      <c r="CU29" s="700"/>
      <c r="CV29" s="700"/>
      <c r="CW29" s="700"/>
      <c r="CX29" s="700"/>
      <c r="CY29" s="701"/>
      <c r="CZ29" s="684">
        <v>9.6</v>
      </c>
      <c r="DA29" s="702"/>
      <c r="DB29" s="702"/>
      <c r="DC29" s="703"/>
      <c r="DD29" s="687">
        <v>1868047</v>
      </c>
      <c r="DE29" s="700"/>
      <c r="DF29" s="700"/>
      <c r="DG29" s="700"/>
      <c r="DH29" s="700"/>
      <c r="DI29" s="700"/>
      <c r="DJ29" s="700"/>
      <c r="DK29" s="701"/>
      <c r="DL29" s="687">
        <v>1768233</v>
      </c>
      <c r="DM29" s="700"/>
      <c r="DN29" s="700"/>
      <c r="DO29" s="700"/>
      <c r="DP29" s="700"/>
      <c r="DQ29" s="700"/>
      <c r="DR29" s="700"/>
      <c r="DS29" s="700"/>
      <c r="DT29" s="700"/>
      <c r="DU29" s="700"/>
      <c r="DV29" s="701"/>
      <c r="DW29" s="684">
        <v>20.100000000000001</v>
      </c>
      <c r="DX29" s="702"/>
      <c r="DY29" s="702"/>
      <c r="DZ29" s="702"/>
      <c r="EA29" s="702"/>
      <c r="EB29" s="702"/>
      <c r="EC29" s="723"/>
    </row>
    <row r="30" spans="2:133" ht="11.25" customHeight="1" x14ac:dyDescent="0.15">
      <c r="B30" s="678" t="s">
        <v>307</v>
      </c>
      <c r="C30" s="679"/>
      <c r="D30" s="679"/>
      <c r="E30" s="679"/>
      <c r="F30" s="679"/>
      <c r="G30" s="679"/>
      <c r="H30" s="679"/>
      <c r="I30" s="679"/>
      <c r="J30" s="679"/>
      <c r="K30" s="679"/>
      <c r="L30" s="679"/>
      <c r="M30" s="679"/>
      <c r="N30" s="679"/>
      <c r="O30" s="679"/>
      <c r="P30" s="679"/>
      <c r="Q30" s="680"/>
      <c r="R30" s="681">
        <v>82693</v>
      </c>
      <c r="S30" s="682"/>
      <c r="T30" s="682"/>
      <c r="U30" s="682"/>
      <c r="V30" s="682"/>
      <c r="W30" s="682"/>
      <c r="X30" s="682"/>
      <c r="Y30" s="683"/>
      <c r="Z30" s="714">
        <v>0.4</v>
      </c>
      <c r="AA30" s="714"/>
      <c r="AB30" s="714"/>
      <c r="AC30" s="714"/>
      <c r="AD30" s="715" t="s">
        <v>128</v>
      </c>
      <c r="AE30" s="715"/>
      <c r="AF30" s="715"/>
      <c r="AG30" s="715"/>
      <c r="AH30" s="715"/>
      <c r="AI30" s="715"/>
      <c r="AJ30" s="715"/>
      <c r="AK30" s="715"/>
      <c r="AL30" s="684" t="s">
        <v>240</v>
      </c>
      <c r="AM30" s="685"/>
      <c r="AN30" s="685"/>
      <c r="AO30" s="716"/>
      <c r="AP30" s="742" t="s">
        <v>223</v>
      </c>
      <c r="AQ30" s="743"/>
      <c r="AR30" s="743"/>
      <c r="AS30" s="743"/>
      <c r="AT30" s="743"/>
      <c r="AU30" s="743"/>
      <c r="AV30" s="743"/>
      <c r="AW30" s="743"/>
      <c r="AX30" s="743"/>
      <c r="AY30" s="743"/>
      <c r="AZ30" s="743"/>
      <c r="BA30" s="743"/>
      <c r="BB30" s="743"/>
      <c r="BC30" s="743"/>
      <c r="BD30" s="743"/>
      <c r="BE30" s="743"/>
      <c r="BF30" s="744"/>
      <c r="BG30" s="742" t="s">
        <v>308</v>
      </c>
      <c r="BH30" s="755"/>
      <c r="BI30" s="755"/>
      <c r="BJ30" s="755"/>
      <c r="BK30" s="755"/>
      <c r="BL30" s="755"/>
      <c r="BM30" s="755"/>
      <c r="BN30" s="755"/>
      <c r="BO30" s="755"/>
      <c r="BP30" s="755"/>
      <c r="BQ30" s="756"/>
      <c r="BR30" s="742" t="s">
        <v>309</v>
      </c>
      <c r="BS30" s="755"/>
      <c r="BT30" s="755"/>
      <c r="BU30" s="755"/>
      <c r="BV30" s="755"/>
      <c r="BW30" s="755"/>
      <c r="BX30" s="755"/>
      <c r="BY30" s="755"/>
      <c r="BZ30" s="755"/>
      <c r="CA30" s="755"/>
      <c r="CB30" s="756"/>
      <c r="CD30" s="768"/>
      <c r="CE30" s="769"/>
      <c r="CF30" s="720" t="s">
        <v>310</v>
      </c>
      <c r="CG30" s="721"/>
      <c r="CH30" s="721"/>
      <c r="CI30" s="721"/>
      <c r="CJ30" s="721"/>
      <c r="CK30" s="721"/>
      <c r="CL30" s="721"/>
      <c r="CM30" s="721"/>
      <c r="CN30" s="721"/>
      <c r="CO30" s="721"/>
      <c r="CP30" s="721"/>
      <c r="CQ30" s="722"/>
      <c r="CR30" s="681">
        <v>1864189</v>
      </c>
      <c r="CS30" s="682"/>
      <c r="CT30" s="682"/>
      <c r="CU30" s="682"/>
      <c r="CV30" s="682"/>
      <c r="CW30" s="682"/>
      <c r="CX30" s="682"/>
      <c r="CY30" s="683"/>
      <c r="CZ30" s="684">
        <v>9.3000000000000007</v>
      </c>
      <c r="DA30" s="702"/>
      <c r="DB30" s="702"/>
      <c r="DC30" s="703"/>
      <c r="DD30" s="687">
        <v>1799031</v>
      </c>
      <c r="DE30" s="682"/>
      <c r="DF30" s="682"/>
      <c r="DG30" s="682"/>
      <c r="DH30" s="682"/>
      <c r="DI30" s="682"/>
      <c r="DJ30" s="682"/>
      <c r="DK30" s="683"/>
      <c r="DL30" s="687">
        <v>1699217</v>
      </c>
      <c r="DM30" s="682"/>
      <c r="DN30" s="682"/>
      <c r="DO30" s="682"/>
      <c r="DP30" s="682"/>
      <c r="DQ30" s="682"/>
      <c r="DR30" s="682"/>
      <c r="DS30" s="682"/>
      <c r="DT30" s="682"/>
      <c r="DU30" s="682"/>
      <c r="DV30" s="683"/>
      <c r="DW30" s="684">
        <v>19.3</v>
      </c>
      <c r="DX30" s="702"/>
      <c r="DY30" s="702"/>
      <c r="DZ30" s="702"/>
      <c r="EA30" s="702"/>
      <c r="EB30" s="702"/>
      <c r="EC30" s="723"/>
    </row>
    <row r="31" spans="2:133" ht="11.25" customHeight="1" x14ac:dyDescent="0.15">
      <c r="B31" s="678" t="s">
        <v>311</v>
      </c>
      <c r="C31" s="679"/>
      <c r="D31" s="679"/>
      <c r="E31" s="679"/>
      <c r="F31" s="679"/>
      <c r="G31" s="679"/>
      <c r="H31" s="679"/>
      <c r="I31" s="679"/>
      <c r="J31" s="679"/>
      <c r="K31" s="679"/>
      <c r="L31" s="679"/>
      <c r="M31" s="679"/>
      <c r="N31" s="679"/>
      <c r="O31" s="679"/>
      <c r="P31" s="679"/>
      <c r="Q31" s="680"/>
      <c r="R31" s="681">
        <v>7174085</v>
      </c>
      <c r="S31" s="682"/>
      <c r="T31" s="682"/>
      <c r="U31" s="682"/>
      <c r="V31" s="682"/>
      <c r="W31" s="682"/>
      <c r="X31" s="682"/>
      <c r="Y31" s="683"/>
      <c r="Z31" s="714">
        <v>34.799999999999997</v>
      </c>
      <c r="AA31" s="714"/>
      <c r="AB31" s="714"/>
      <c r="AC31" s="714"/>
      <c r="AD31" s="715" t="s">
        <v>128</v>
      </c>
      <c r="AE31" s="715"/>
      <c r="AF31" s="715"/>
      <c r="AG31" s="715"/>
      <c r="AH31" s="715"/>
      <c r="AI31" s="715"/>
      <c r="AJ31" s="715"/>
      <c r="AK31" s="715"/>
      <c r="AL31" s="684" t="s">
        <v>128</v>
      </c>
      <c r="AM31" s="685"/>
      <c r="AN31" s="685"/>
      <c r="AO31" s="716"/>
      <c r="AP31" s="757" t="s">
        <v>312</v>
      </c>
      <c r="AQ31" s="758"/>
      <c r="AR31" s="758"/>
      <c r="AS31" s="758"/>
      <c r="AT31" s="763" t="s">
        <v>313</v>
      </c>
      <c r="AU31" s="231"/>
      <c r="AV31" s="231"/>
      <c r="AW31" s="231"/>
      <c r="AX31" s="747" t="s">
        <v>188</v>
      </c>
      <c r="AY31" s="748"/>
      <c r="AZ31" s="748"/>
      <c r="BA31" s="748"/>
      <c r="BB31" s="748"/>
      <c r="BC31" s="748"/>
      <c r="BD31" s="748"/>
      <c r="BE31" s="748"/>
      <c r="BF31" s="749"/>
      <c r="BG31" s="750">
        <v>99.1</v>
      </c>
      <c r="BH31" s="751"/>
      <c r="BI31" s="751"/>
      <c r="BJ31" s="751"/>
      <c r="BK31" s="751"/>
      <c r="BL31" s="751"/>
      <c r="BM31" s="752">
        <v>96.2</v>
      </c>
      <c r="BN31" s="751"/>
      <c r="BO31" s="751"/>
      <c r="BP31" s="751"/>
      <c r="BQ31" s="753"/>
      <c r="BR31" s="750">
        <v>99.1</v>
      </c>
      <c r="BS31" s="751"/>
      <c r="BT31" s="751"/>
      <c r="BU31" s="751"/>
      <c r="BV31" s="751"/>
      <c r="BW31" s="751"/>
      <c r="BX31" s="752">
        <v>95.9</v>
      </c>
      <c r="BY31" s="751"/>
      <c r="BZ31" s="751"/>
      <c r="CA31" s="751"/>
      <c r="CB31" s="753"/>
      <c r="CD31" s="768"/>
      <c r="CE31" s="769"/>
      <c r="CF31" s="720" t="s">
        <v>314</v>
      </c>
      <c r="CG31" s="721"/>
      <c r="CH31" s="721"/>
      <c r="CI31" s="721"/>
      <c r="CJ31" s="721"/>
      <c r="CK31" s="721"/>
      <c r="CL31" s="721"/>
      <c r="CM31" s="721"/>
      <c r="CN31" s="721"/>
      <c r="CO31" s="721"/>
      <c r="CP31" s="721"/>
      <c r="CQ31" s="722"/>
      <c r="CR31" s="681">
        <v>69049</v>
      </c>
      <c r="CS31" s="700"/>
      <c r="CT31" s="700"/>
      <c r="CU31" s="700"/>
      <c r="CV31" s="700"/>
      <c r="CW31" s="700"/>
      <c r="CX31" s="700"/>
      <c r="CY31" s="701"/>
      <c r="CZ31" s="684">
        <v>0.3</v>
      </c>
      <c r="DA31" s="702"/>
      <c r="DB31" s="702"/>
      <c r="DC31" s="703"/>
      <c r="DD31" s="687">
        <v>69016</v>
      </c>
      <c r="DE31" s="700"/>
      <c r="DF31" s="700"/>
      <c r="DG31" s="700"/>
      <c r="DH31" s="700"/>
      <c r="DI31" s="700"/>
      <c r="DJ31" s="700"/>
      <c r="DK31" s="701"/>
      <c r="DL31" s="687">
        <v>69016</v>
      </c>
      <c r="DM31" s="700"/>
      <c r="DN31" s="700"/>
      <c r="DO31" s="700"/>
      <c r="DP31" s="700"/>
      <c r="DQ31" s="700"/>
      <c r="DR31" s="700"/>
      <c r="DS31" s="700"/>
      <c r="DT31" s="700"/>
      <c r="DU31" s="700"/>
      <c r="DV31" s="701"/>
      <c r="DW31" s="684">
        <v>0.8</v>
      </c>
      <c r="DX31" s="702"/>
      <c r="DY31" s="702"/>
      <c r="DZ31" s="702"/>
      <c r="EA31" s="702"/>
      <c r="EB31" s="702"/>
      <c r="EC31" s="723"/>
    </row>
    <row r="32" spans="2:133" ht="11.25" customHeight="1" x14ac:dyDescent="0.15">
      <c r="B32" s="772" t="s">
        <v>315</v>
      </c>
      <c r="C32" s="773"/>
      <c r="D32" s="773"/>
      <c r="E32" s="773"/>
      <c r="F32" s="773"/>
      <c r="G32" s="773"/>
      <c r="H32" s="773"/>
      <c r="I32" s="773"/>
      <c r="J32" s="773"/>
      <c r="K32" s="773"/>
      <c r="L32" s="773"/>
      <c r="M32" s="773"/>
      <c r="N32" s="773"/>
      <c r="O32" s="773"/>
      <c r="P32" s="773"/>
      <c r="Q32" s="774"/>
      <c r="R32" s="681">
        <v>27339</v>
      </c>
      <c r="S32" s="682"/>
      <c r="T32" s="682"/>
      <c r="U32" s="682"/>
      <c r="V32" s="682"/>
      <c r="W32" s="682"/>
      <c r="X32" s="682"/>
      <c r="Y32" s="683"/>
      <c r="Z32" s="714">
        <v>0.1</v>
      </c>
      <c r="AA32" s="714"/>
      <c r="AB32" s="714"/>
      <c r="AC32" s="714"/>
      <c r="AD32" s="715">
        <v>27339</v>
      </c>
      <c r="AE32" s="715"/>
      <c r="AF32" s="715"/>
      <c r="AG32" s="715"/>
      <c r="AH32" s="715"/>
      <c r="AI32" s="715"/>
      <c r="AJ32" s="715"/>
      <c r="AK32" s="715"/>
      <c r="AL32" s="684">
        <v>0.3</v>
      </c>
      <c r="AM32" s="685"/>
      <c r="AN32" s="685"/>
      <c r="AO32" s="716"/>
      <c r="AP32" s="759"/>
      <c r="AQ32" s="760"/>
      <c r="AR32" s="760"/>
      <c r="AS32" s="760"/>
      <c r="AT32" s="764"/>
      <c r="AU32" s="230" t="s">
        <v>316</v>
      </c>
      <c r="AV32" s="230"/>
      <c r="AW32" s="230"/>
      <c r="AX32" s="678" t="s">
        <v>317</v>
      </c>
      <c r="AY32" s="679"/>
      <c r="AZ32" s="679"/>
      <c r="BA32" s="679"/>
      <c r="BB32" s="679"/>
      <c r="BC32" s="679"/>
      <c r="BD32" s="679"/>
      <c r="BE32" s="679"/>
      <c r="BF32" s="680"/>
      <c r="BG32" s="754">
        <v>99.5</v>
      </c>
      <c r="BH32" s="700"/>
      <c r="BI32" s="700"/>
      <c r="BJ32" s="700"/>
      <c r="BK32" s="700"/>
      <c r="BL32" s="700"/>
      <c r="BM32" s="685">
        <v>97.5</v>
      </c>
      <c r="BN32" s="746"/>
      <c r="BO32" s="746"/>
      <c r="BP32" s="746"/>
      <c r="BQ32" s="727"/>
      <c r="BR32" s="754">
        <v>99.3</v>
      </c>
      <c r="BS32" s="700"/>
      <c r="BT32" s="700"/>
      <c r="BU32" s="700"/>
      <c r="BV32" s="700"/>
      <c r="BW32" s="700"/>
      <c r="BX32" s="685">
        <v>97.3</v>
      </c>
      <c r="BY32" s="746"/>
      <c r="BZ32" s="746"/>
      <c r="CA32" s="746"/>
      <c r="CB32" s="727"/>
      <c r="CD32" s="770"/>
      <c r="CE32" s="771"/>
      <c r="CF32" s="720" t="s">
        <v>318</v>
      </c>
      <c r="CG32" s="721"/>
      <c r="CH32" s="721"/>
      <c r="CI32" s="721"/>
      <c r="CJ32" s="721"/>
      <c r="CK32" s="721"/>
      <c r="CL32" s="721"/>
      <c r="CM32" s="721"/>
      <c r="CN32" s="721"/>
      <c r="CO32" s="721"/>
      <c r="CP32" s="721"/>
      <c r="CQ32" s="722"/>
      <c r="CR32" s="681">
        <v>3388</v>
      </c>
      <c r="CS32" s="682"/>
      <c r="CT32" s="682"/>
      <c r="CU32" s="682"/>
      <c r="CV32" s="682"/>
      <c r="CW32" s="682"/>
      <c r="CX32" s="682"/>
      <c r="CY32" s="683"/>
      <c r="CZ32" s="684">
        <v>0</v>
      </c>
      <c r="DA32" s="702"/>
      <c r="DB32" s="702"/>
      <c r="DC32" s="703"/>
      <c r="DD32" s="687">
        <v>3388</v>
      </c>
      <c r="DE32" s="682"/>
      <c r="DF32" s="682"/>
      <c r="DG32" s="682"/>
      <c r="DH32" s="682"/>
      <c r="DI32" s="682"/>
      <c r="DJ32" s="682"/>
      <c r="DK32" s="683"/>
      <c r="DL32" s="687">
        <v>3388</v>
      </c>
      <c r="DM32" s="682"/>
      <c r="DN32" s="682"/>
      <c r="DO32" s="682"/>
      <c r="DP32" s="682"/>
      <c r="DQ32" s="682"/>
      <c r="DR32" s="682"/>
      <c r="DS32" s="682"/>
      <c r="DT32" s="682"/>
      <c r="DU32" s="682"/>
      <c r="DV32" s="683"/>
      <c r="DW32" s="684">
        <v>0</v>
      </c>
      <c r="DX32" s="702"/>
      <c r="DY32" s="702"/>
      <c r="DZ32" s="702"/>
      <c r="EA32" s="702"/>
      <c r="EB32" s="702"/>
      <c r="EC32" s="723"/>
    </row>
    <row r="33" spans="2:133" ht="11.25" customHeight="1" x14ac:dyDescent="0.15">
      <c r="B33" s="678" t="s">
        <v>319</v>
      </c>
      <c r="C33" s="679"/>
      <c r="D33" s="679"/>
      <c r="E33" s="679"/>
      <c r="F33" s="679"/>
      <c r="G33" s="679"/>
      <c r="H33" s="679"/>
      <c r="I33" s="679"/>
      <c r="J33" s="679"/>
      <c r="K33" s="679"/>
      <c r="L33" s="679"/>
      <c r="M33" s="679"/>
      <c r="N33" s="679"/>
      <c r="O33" s="679"/>
      <c r="P33" s="679"/>
      <c r="Q33" s="680"/>
      <c r="R33" s="681">
        <v>1454045</v>
      </c>
      <c r="S33" s="682"/>
      <c r="T33" s="682"/>
      <c r="U33" s="682"/>
      <c r="V33" s="682"/>
      <c r="W33" s="682"/>
      <c r="X33" s="682"/>
      <c r="Y33" s="683"/>
      <c r="Z33" s="714">
        <v>7.1</v>
      </c>
      <c r="AA33" s="714"/>
      <c r="AB33" s="714"/>
      <c r="AC33" s="714"/>
      <c r="AD33" s="715" t="s">
        <v>128</v>
      </c>
      <c r="AE33" s="715"/>
      <c r="AF33" s="715"/>
      <c r="AG33" s="715"/>
      <c r="AH33" s="715"/>
      <c r="AI33" s="715"/>
      <c r="AJ33" s="715"/>
      <c r="AK33" s="715"/>
      <c r="AL33" s="684" t="s">
        <v>128</v>
      </c>
      <c r="AM33" s="685"/>
      <c r="AN33" s="685"/>
      <c r="AO33" s="716"/>
      <c r="AP33" s="761"/>
      <c r="AQ33" s="762"/>
      <c r="AR33" s="762"/>
      <c r="AS33" s="762"/>
      <c r="AT33" s="765"/>
      <c r="AU33" s="232"/>
      <c r="AV33" s="232"/>
      <c r="AW33" s="232"/>
      <c r="AX33" s="662" t="s">
        <v>320</v>
      </c>
      <c r="AY33" s="663"/>
      <c r="AZ33" s="663"/>
      <c r="BA33" s="663"/>
      <c r="BB33" s="663"/>
      <c r="BC33" s="663"/>
      <c r="BD33" s="663"/>
      <c r="BE33" s="663"/>
      <c r="BF33" s="664"/>
      <c r="BG33" s="745">
        <v>98.7</v>
      </c>
      <c r="BH33" s="666"/>
      <c r="BI33" s="666"/>
      <c r="BJ33" s="666"/>
      <c r="BK33" s="666"/>
      <c r="BL33" s="666"/>
      <c r="BM33" s="708">
        <v>94.8</v>
      </c>
      <c r="BN33" s="666"/>
      <c r="BO33" s="666"/>
      <c r="BP33" s="666"/>
      <c r="BQ33" s="710"/>
      <c r="BR33" s="745">
        <v>98.9</v>
      </c>
      <c r="BS33" s="666"/>
      <c r="BT33" s="666"/>
      <c r="BU33" s="666"/>
      <c r="BV33" s="666"/>
      <c r="BW33" s="666"/>
      <c r="BX33" s="708">
        <v>94.5</v>
      </c>
      <c r="BY33" s="666"/>
      <c r="BZ33" s="666"/>
      <c r="CA33" s="666"/>
      <c r="CB33" s="710"/>
      <c r="CD33" s="720" t="s">
        <v>321</v>
      </c>
      <c r="CE33" s="721"/>
      <c r="CF33" s="721"/>
      <c r="CG33" s="721"/>
      <c r="CH33" s="721"/>
      <c r="CI33" s="721"/>
      <c r="CJ33" s="721"/>
      <c r="CK33" s="721"/>
      <c r="CL33" s="721"/>
      <c r="CM33" s="721"/>
      <c r="CN33" s="721"/>
      <c r="CO33" s="721"/>
      <c r="CP33" s="721"/>
      <c r="CQ33" s="722"/>
      <c r="CR33" s="681">
        <v>9650351</v>
      </c>
      <c r="CS33" s="700"/>
      <c r="CT33" s="700"/>
      <c r="CU33" s="700"/>
      <c r="CV33" s="700"/>
      <c r="CW33" s="700"/>
      <c r="CX33" s="700"/>
      <c r="CY33" s="701"/>
      <c r="CZ33" s="684">
        <v>48.1</v>
      </c>
      <c r="DA33" s="702"/>
      <c r="DB33" s="702"/>
      <c r="DC33" s="703"/>
      <c r="DD33" s="687">
        <v>4223827</v>
      </c>
      <c r="DE33" s="700"/>
      <c r="DF33" s="700"/>
      <c r="DG33" s="700"/>
      <c r="DH33" s="700"/>
      <c r="DI33" s="700"/>
      <c r="DJ33" s="700"/>
      <c r="DK33" s="701"/>
      <c r="DL33" s="687">
        <v>3255800</v>
      </c>
      <c r="DM33" s="700"/>
      <c r="DN33" s="700"/>
      <c r="DO33" s="700"/>
      <c r="DP33" s="700"/>
      <c r="DQ33" s="700"/>
      <c r="DR33" s="700"/>
      <c r="DS33" s="700"/>
      <c r="DT33" s="700"/>
      <c r="DU33" s="700"/>
      <c r="DV33" s="701"/>
      <c r="DW33" s="684">
        <v>37</v>
      </c>
      <c r="DX33" s="702"/>
      <c r="DY33" s="702"/>
      <c r="DZ33" s="702"/>
      <c r="EA33" s="702"/>
      <c r="EB33" s="702"/>
      <c r="EC33" s="723"/>
    </row>
    <row r="34" spans="2:133" ht="11.25" customHeight="1" x14ac:dyDescent="0.15">
      <c r="B34" s="678" t="s">
        <v>322</v>
      </c>
      <c r="C34" s="679"/>
      <c r="D34" s="679"/>
      <c r="E34" s="679"/>
      <c r="F34" s="679"/>
      <c r="G34" s="679"/>
      <c r="H34" s="679"/>
      <c r="I34" s="679"/>
      <c r="J34" s="679"/>
      <c r="K34" s="679"/>
      <c r="L34" s="679"/>
      <c r="M34" s="679"/>
      <c r="N34" s="679"/>
      <c r="O34" s="679"/>
      <c r="P34" s="679"/>
      <c r="Q34" s="680"/>
      <c r="R34" s="681">
        <v>6974</v>
      </c>
      <c r="S34" s="682"/>
      <c r="T34" s="682"/>
      <c r="U34" s="682"/>
      <c r="V34" s="682"/>
      <c r="W34" s="682"/>
      <c r="X34" s="682"/>
      <c r="Y34" s="683"/>
      <c r="Z34" s="714">
        <v>0</v>
      </c>
      <c r="AA34" s="714"/>
      <c r="AB34" s="714"/>
      <c r="AC34" s="714"/>
      <c r="AD34" s="715">
        <v>2009</v>
      </c>
      <c r="AE34" s="715"/>
      <c r="AF34" s="715"/>
      <c r="AG34" s="715"/>
      <c r="AH34" s="715"/>
      <c r="AI34" s="715"/>
      <c r="AJ34" s="715"/>
      <c r="AK34" s="715"/>
      <c r="AL34" s="684">
        <v>0</v>
      </c>
      <c r="AM34" s="685"/>
      <c r="AN34" s="685"/>
      <c r="AO34" s="716"/>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720" t="s">
        <v>323</v>
      </c>
      <c r="CE34" s="721"/>
      <c r="CF34" s="721"/>
      <c r="CG34" s="721"/>
      <c r="CH34" s="721"/>
      <c r="CI34" s="721"/>
      <c r="CJ34" s="721"/>
      <c r="CK34" s="721"/>
      <c r="CL34" s="721"/>
      <c r="CM34" s="721"/>
      <c r="CN34" s="721"/>
      <c r="CO34" s="721"/>
      <c r="CP34" s="721"/>
      <c r="CQ34" s="722"/>
      <c r="CR34" s="681">
        <v>1772440</v>
      </c>
      <c r="CS34" s="682"/>
      <c r="CT34" s="682"/>
      <c r="CU34" s="682"/>
      <c r="CV34" s="682"/>
      <c r="CW34" s="682"/>
      <c r="CX34" s="682"/>
      <c r="CY34" s="683"/>
      <c r="CZ34" s="684">
        <v>8.8000000000000007</v>
      </c>
      <c r="DA34" s="702"/>
      <c r="DB34" s="702"/>
      <c r="DC34" s="703"/>
      <c r="DD34" s="687">
        <v>1219015</v>
      </c>
      <c r="DE34" s="682"/>
      <c r="DF34" s="682"/>
      <c r="DG34" s="682"/>
      <c r="DH34" s="682"/>
      <c r="DI34" s="682"/>
      <c r="DJ34" s="682"/>
      <c r="DK34" s="683"/>
      <c r="DL34" s="687">
        <v>893299</v>
      </c>
      <c r="DM34" s="682"/>
      <c r="DN34" s="682"/>
      <c r="DO34" s="682"/>
      <c r="DP34" s="682"/>
      <c r="DQ34" s="682"/>
      <c r="DR34" s="682"/>
      <c r="DS34" s="682"/>
      <c r="DT34" s="682"/>
      <c r="DU34" s="682"/>
      <c r="DV34" s="683"/>
      <c r="DW34" s="684">
        <v>10.199999999999999</v>
      </c>
      <c r="DX34" s="702"/>
      <c r="DY34" s="702"/>
      <c r="DZ34" s="702"/>
      <c r="EA34" s="702"/>
      <c r="EB34" s="702"/>
      <c r="EC34" s="723"/>
    </row>
    <row r="35" spans="2:133" ht="11.25" customHeight="1" x14ac:dyDescent="0.15">
      <c r="B35" s="678" t="s">
        <v>324</v>
      </c>
      <c r="C35" s="679"/>
      <c r="D35" s="679"/>
      <c r="E35" s="679"/>
      <c r="F35" s="679"/>
      <c r="G35" s="679"/>
      <c r="H35" s="679"/>
      <c r="I35" s="679"/>
      <c r="J35" s="679"/>
      <c r="K35" s="679"/>
      <c r="L35" s="679"/>
      <c r="M35" s="679"/>
      <c r="N35" s="679"/>
      <c r="O35" s="679"/>
      <c r="P35" s="679"/>
      <c r="Q35" s="680"/>
      <c r="R35" s="681">
        <v>52191</v>
      </c>
      <c r="S35" s="682"/>
      <c r="T35" s="682"/>
      <c r="U35" s="682"/>
      <c r="V35" s="682"/>
      <c r="W35" s="682"/>
      <c r="X35" s="682"/>
      <c r="Y35" s="683"/>
      <c r="Z35" s="714">
        <v>0.3</v>
      </c>
      <c r="AA35" s="714"/>
      <c r="AB35" s="714"/>
      <c r="AC35" s="714"/>
      <c r="AD35" s="715" t="s">
        <v>128</v>
      </c>
      <c r="AE35" s="715"/>
      <c r="AF35" s="715"/>
      <c r="AG35" s="715"/>
      <c r="AH35" s="715"/>
      <c r="AI35" s="715"/>
      <c r="AJ35" s="715"/>
      <c r="AK35" s="715"/>
      <c r="AL35" s="684" t="s">
        <v>185</v>
      </c>
      <c r="AM35" s="685"/>
      <c r="AN35" s="685"/>
      <c r="AO35" s="716"/>
      <c r="AP35" s="235"/>
      <c r="AQ35" s="742" t="s">
        <v>325</v>
      </c>
      <c r="AR35" s="743"/>
      <c r="AS35" s="743"/>
      <c r="AT35" s="743"/>
      <c r="AU35" s="743"/>
      <c r="AV35" s="743"/>
      <c r="AW35" s="743"/>
      <c r="AX35" s="743"/>
      <c r="AY35" s="743"/>
      <c r="AZ35" s="743"/>
      <c r="BA35" s="743"/>
      <c r="BB35" s="743"/>
      <c r="BC35" s="743"/>
      <c r="BD35" s="743"/>
      <c r="BE35" s="743"/>
      <c r="BF35" s="744"/>
      <c r="BG35" s="742" t="s">
        <v>326</v>
      </c>
      <c r="BH35" s="743"/>
      <c r="BI35" s="743"/>
      <c r="BJ35" s="743"/>
      <c r="BK35" s="743"/>
      <c r="BL35" s="743"/>
      <c r="BM35" s="743"/>
      <c r="BN35" s="743"/>
      <c r="BO35" s="743"/>
      <c r="BP35" s="743"/>
      <c r="BQ35" s="743"/>
      <c r="BR35" s="743"/>
      <c r="BS35" s="743"/>
      <c r="BT35" s="743"/>
      <c r="BU35" s="743"/>
      <c r="BV35" s="743"/>
      <c r="BW35" s="743"/>
      <c r="BX35" s="743"/>
      <c r="BY35" s="743"/>
      <c r="BZ35" s="743"/>
      <c r="CA35" s="743"/>
      <c r="CB35" s="744"/>
      <c r="CD35" s="720" t="s">
        <v>327</v>
      </c>
      <c r="CE35" s="721"/>
      <c r="CF35" s="721"/>
      <c r="CG35" s="721"/>
      <c r="CH35" s="721"/>
      <c r="CI35" s="721"/>
      <c r="CJ35" s="721"/>
      <c r="CK35" s="721"/>
      <c r="CL35" s="721"/>
      <c r="CM35" s="721"/>
      <c r="CN35" s="721"/>
      <c r="CO35" s="721"/>
      <c r="CP35" s="721"/>
      <c r="CQ35" s="722"/>
      <c r="CR35" s="681">
        <v>49339</v>
      </c>
      <c r="CS35" s="700"/>
      <c r="CT35" s="700"/>
      <c r="CU35" s="700"/>
      <c r="CV35" s="700"/>
      <c r="CW35" s="700"/>
      <c r="CX35" s="700"/>
      <c r="CY35" s="701"/>
      <c r="CZ35" s="684">
        <v>0.2</v>
      </c>
      <c r="DA35" s="702"/>
      <c r="DB35" s="702"/>
      <c r="DC35" s="703"/>
      <c r="DD35" s="687">
        <v>34298</v>
      </c>
      <c r="DE35" s="700"/>
      <c r="DF35" s="700"/>
      <c r="DG35" s="700"/>
      <c r="DH35" s="700"/>
      <c r="DI35" s="700"/>
      <c r="DJ35" s="700"/>
      <c r="DK35" s="701"/>
      <c r="DL35" s="687">
        <v>15221</v>
      </c>
      <c r="DM35" s="700"/>
      <c r="DN35" s="700"/>
      <c r="DO35" s="700"/>
      <c r="DP35" s="700"/>
      <c r="DQ35" s="700"/>
      <c r="DR35" s="700"/>
      <c r="DS35" s="700"/>
      <c r="DT35" s="700"/>
      <c r="DU35" s="700"/>
      <c r="DV35" s="701"/>
      <c r="DW35" s="684">
        <v>0.2</v>
      </c>
      <c r="DX35" s="702"/>
      <c r="DY35" s="702"/>
      <c r="DZ35" s="702"/>
      <c r="EA35" s="702"/>
      <c r="EB35" s="702"/>
      <c r="EC35" s="723"/>
    </row>
    <row r="36" spans="2:133" ht="11.25" customHeight="1" x14ac:dyDescent="0.15">
      <c r="B36" s="678" t="s">
        <v>328</v>
      </c>
      <c r="C36" s="679"/>
      <c r="D36" s="679"/>
      <c r="E36" s="679"/>
      <c r="F36" s="679"/>
      <c r="G36" s="679"/>
      <c r="H36" s="679"/>
      <c r="I36" s="679"/>
      <c r="J36" s="679"/>
      <c r="K36" s="679"/>
      <c r="L36" s="679"/>
      <c r="M36" s="679"/>
      <c r="N36" s="679"/>
      <c r="O36" s="679"/>
      <c r="P36" s="679"/>
      <c r="Q36" s="680"/>
      <c r="R36" s="681">
        <v>677233</v>
      </c>
      <c r="S36" s="682"/>
      <c r="T36" s="682"/>
      <c r="U36" s="682"/>
      <c r="V36" s="682"/>
      <c r="W36" s="682"/>
      <c r="X36" s="682"/>
      <c r="Y36" s="683"/>
      <c r="Z36" s="714">
        <v>3.3</v>
      </c>
      <c r="AA36" s="714"/>
      <c r="AB36" s="714"/>
      <c r="AC36" s="714"/>
      <c r="AD36" s="715" t="s">
        <v>128</v>
      </c>
      <c r="AE36" s="715"/>
      <c r="AF36" s="715"/>
      <c r="AG36" s="715"/>
      <c r="AH36" s="715"/>
      <c r="AI36" s="715"/>
      <c r="AJ36" s="715"/>
      <c r="AK36" s="715"/>
      <c r="AL36" s="684" t="s">
        <v>128</v>
      </c>
      <c r="AM36" s="685"/>
      <c r="AN36" s="685"/>
      <c r="AO36" s="716"/>
      <c r="AP36" s="235"/>
      <c r="AQ36" s="733" t="s">
        <v>329</v>
      </c>
      <c r="AR36" s="734"/>
      <c r="AS36" s="734"/>
      <c r="AT36" s="734"/>
      <c r="AU36" s="734"/>
      <c r="AV36" s="734"/>
      <c r="AW36" s="734"/>
      <c r="AX36" s="734"/>
      <c r="AY36" s="735"/>
      <c r="AZ36" s="736">
        <v>2067832</v>
      </c>
      <c r="BA36" s="737"/>
      <c r="BB36" s="737"/>
      <c r="BC36" s="737"/>
      <c r="BD36" s="737"/>
      <c r="BE36" s="737"/>
      <c r="BF36" s="738"/>
      <c r="BG36" s="739" t="s">
        <v>330</v>
      </c>
      <c r="BH36" s="740"/>
      <c r="BI36" s="740"/>
      <c r="BJ36" s="740"/>
      <c r="BK36" s="740"/>
      <c r="BL36" s="740"/>
      <c r="BM36" s="740"/>
      <c r="BN36" s="740"/>
      <c r="BO36" s="740"/>
      <c r="BP36" s="740"/>
      <c r="BQ36" s="740"/>
      <c r="BR36" s="740"/>
      <c r="BS36" s="740"/>
      <c r="BT36" s="740"/>
      <c r="BU36" s="741"/>
      <c r="BV36" s="736">
        <v>149837</v>
      </c>
      <c r="BW36" s="737"/>
      <c r="BX36" s="737"/>
      <c r="BY36" s="737"/>
      <c r="BZ36" s="737"/>
      <c r="CA36" s="737"/>
      <c r="CB36" s="738"/>
      <c r="CD36" s="720" t="s">
        <v>331</v>
      </c>
      <c r="CE36" s="721"/>
      <c r="CF36" s="721"/>
      <c r="CG36" s="721"/>
      <c r="CH36" s="721"/>
      <c r="CI36" s="721"/>
      <c r="CJ36" s="721"/>
      <c r="CK36" s="721"/>
      <c r="CL36" s="721"/>
      <c r="CM36" s="721"/>
      <c r="CN36" s="721"/>
      <c r="CO36" s="721"/>
      <c r="CP36" s="721"/>
      <c r="CQ36" s="722"/>
      <c r="CR36" s="681">
        <v>5766301</v>
      </c>
      <c r="CS36" s="682"/>
      <c r="CT36" s="682"/>
      <c r="CU36" s="682"/>
      <c r="CV36" s="682"/>
      <c r="CW36" s="682"/>
      <c r="CX36" s="682"/>
      <c r="CY36" s="683"/>
      <c r="CZ36" s="684">
        <v>28.7</v>
      </c>
      <c r="DA36" s="702"/>
      <c r="DB36" s="702"/>
      <c r="DC36" s="703"/>
      <c r="DD36" s="687">
        <v>1296351</v>
      </c>
      <c r="DE36" s="682"/>
      <c r="DF36" s="682"/>
      <c r="DG36" s="682"/>
      <c r="DH36" s="682"/>
      <c r="DI36" s="682"/>
      <c r="DJ36" s="682"/>
      <c r="DK36" s="683"/>
      <c r="DL36" s="687">
        <v>1008522</v>
      </c>
      <c r="DM36" s="682"/>
      <c r="DN36" s="682"/>
      <c r="DO36" s="682"/>
      <c r="DP36" s="682"/>
      <c r="DQ36" s="682"/>
      <c r="DR36" s="682"/>
      <c r="DS36" s="682"/>
      <c r="DT36" s="682"/>
      <c r="DU36" s="682"/>
      <c r="DV36" s="683"/>
      <c r="DW36" s="684">
        <v>11.5</v>
      </c>
      <c r="DX36" s="702"/>
      <c r="DY36" s="702"/>
      <c r="DZ36" s="702"/>
      <c r="EA36" s="702"/>
      <c r="EB36" s="702"/>
      <c r="EC36" s="723"/>
    </row>
    <row r="37" spans="2:133" ht="11.25" customHeight="1" x14ac:dyDescent="0.15">
      <c r="B37" s="678" t="s">
        <v>332</v>
      </c>
      <c r="C37" s="679"/>
      <c r="D37" s="679"/>
      <c r="E37" s="679"/>
      <c r="F37" s="679"/>
      <c r="G37" s="679"/>
      <c r="H37" s="679"/>
      <c r="I37" s="679"/>
      <c r="J37" s="679"/>
      <c r="K37" s="679"/>
      <c r="L37" s="679"/>
      <c r="M37" s="679"/>
      <c r="N37" s="679"/>
      <c r="O37" s="679"/>
      <c r="P37" s="679"/>
      <c r="Q37" s="680"/>
      <c r="R37" s="681">
        <v>285783</v>
      </c>
      <c r="S37" s="682"/>
      <c r="T37" s="682"/>
      <c r="U37" s="682"/>
      <c r="V37" s="682"/>
      <c r="W37" s="682"/>
      <c r="X37" s="682"/>
      <c r="Y37" s="683"/>
      <c r="Z37" s="714">
        <v>1.4</v>
      </c>
      <c r="AA37" s="714"/>
      <c r="AB37" s="714"/>
      <c r="AC37" s="714"/>
      <c r="AD37" s="715" t="s">
        <v>128</v>
      </c>
      <c r="AE37" s="715"/>
      <c r="AF37" s="715"/>
      <c r="AG37" s="715"/>
      <c r="AH37" s="715"/>
      <c r="AI37" s="715"/>
      <c r="AJ37" s="715"/>
      <c r="AK37" s="715"/>
      <c r="AL37" s="684" t="s">
        <v>128</v>
      </c>
      <c r="AM37" s="685"/>
      <c r="AN37" s="685"/>
      <c r="AO37" s="716"/>
      <c r="AQ37" s="724" t="s">
        <v>333</v>
      </c>
      <c r="AR37" s="725"/>
      <c r="AS37" s="725"/>
      <c r="AT37" s="725"/>
      <c r="AU37" s="725"/>
      <c r="AV37" s="725"/>
      <c r="AW37" s="725"/>
      <c r="AX37" s="725"/>
      <c r="AY37" s="726"/>
      <c r="AZ37" s="681">
        <v>288511</v>
      </c>
      <c r="BA37" s="682"/>
      <c r="BB37" s="682"/>
      <c r="BC37" s="682"/>
      <c r="BD37" s="700"/>
      <c r="BE37" s="700"/>
      <c r="BF37" s="727"/>
      <c r="BG37" s="720" t="s">
        <v>334</v>
      </c>
      <c r="BH37" s="721"/>
      <c r="BI37" s="721"/>
      <c r="BJ37" s="721"/>
      <c r="BK37" s="721"/>
      <c r="BL37" s="721"/>
      <c r="BM37" s="721"/>
      <c r="BN37" s="721"/>
      <c r="BO37" s="721"/>
      <c r="BP37" s="721"/>
      <c r="BQ37" s="721"/>
      <c r="BR37" s="721"/>
      <c r="BS37" s="721"/>
      <c r="BT37" s="721"/>
      <c r="BU37" s="722"/>
      <c r="BV37" s="681">
        <v>98206</v>
      </c>
      <c r="BW37" s="682"/>
      <c r="BX37" s="682"/>
      <c r="BY37" s="682"/>
      <c r="BZ37" s="682"/>
      <c r="CA37" s="682"/>
      <c r="CB37" s="728"/>
      <c r="CD37" s="720" t="s">
        <v>335</v>
      </c>
      <c r="CE37" s="721"/>
      <c r="CF37" s="721"/>
      <c r="CG37" s="721"/>
      <c r="CH37" s="721"/>
      <c r="CI37" s="721"/>
      <c r="CJ37" s="721"/>
      <c r="CK37" s="721"/>
      <c r="CL37" s="721"/>
      <c r="CM37" s="721"/>
      <c r="CN37" s="721"/>
      <c r="CO37" s="721"/>
      <c r="CP37" s="721"/>
      <c r="CQ37" s="722"/>
      <c r="CR37" s="681">
        <v>347524</v>
      </c>
      <c r="CS37" s="700"/>
      <c r="CT37" s="700"/>
      <c r="CU37" s="700"/>
      <c r="CV37" s="700"/>
      <c r="CW37" s="700"/>
      <c r="CX37" s="700"/>
      <c r="CY37" s="701"/>
      <c r="CZ37" s="684">
        <v>1.7</v>
      </c>
      <c r="DA37" s="702"/>
      <c r="DB37" s="702"/>
      <c r="DC37" s="703"/>
      <c r="DD37" s="687">
        <v>347524</v>
      </c>
      <c r="DE37" s="700"/>
      <c r="DF37" s="700"/>
      <c r="DG37" s="700"/>
      <c r="DH37" s="700"/>
      <c r="DI37" s="700"/>
      <c r="DJ37" s="700"/>
      <c r="DK37" s="701"/>
      <c r="DL37" s="687">
        <v>315140</v>
      </c>
      <c r="DM37" s="700"/>
      <c r="DN37" s="700"/>
      <c r="DO37" s="700"/>
      <c r="DP37" s="700"/>
      <c r="DQ37" s="700"/>
      <c r="DR37" s="700"/>
      <c r="DS37" s="700"/>
      <c r="DT37" s="700"/>
      <c r="DU37" s="700"/>
      <c r="DV37" s="701"/>
      <c r="DW37" s="684">
        <v>3.6</v>
      </c>
      <c r="DX37" s="702"/>
      <c r="DY37" s="702"/>
      <c r="DZ37" s="702"/>
      <c r="EA37" s="702"/>
      <c r="EB37" s="702"/>
      <c r="EC37" s="723"/>
    </row>
    <row r="38" spans="2:133" ht="11.25" customHeight="1" x14ac:dyDescent="0.15">
      <c r="B38" s="678" t="s">
        <v>336</v>
      </c>
      <c r="C38" s="679"/>
      <c r="D38" s="679"/>
      <c r="E38" s="679"/>
      <c r="F38" s="679"/>
      <c r="G38" s="679"/>
      <c r="H38" s="679"/>
      <c r="I38" s="679"/>
      <c r="J38" s="679"/>
      <c r="K38" s="679"/>
      <c r="L38" s="679"/>
      <c r="M38" s="679"/>
      <c r="N38" s="679"/>
      <c r="O38" s="679"/>
      <c r="P38" s="679"/>
      <c r="Q38" s="680"/>
      <c r="R38" s="681">
        <v>139540</v>
      </c>
      <c r="S38" s="682"/>
      <c r="T38" s="682"/>
      <c r="U38" s="682"/>
      <c r="V38" s="682"/>
      <c r="W38" s="682"/>
      <c r="X38" s="682"/>
      <c r="Y38" s="683"/>
      <c r="Z38" s="714">
        <v>0.7</v>
      </c>
      <c r="AA38" s="714"/>
      <c r="AB38" s="714"/>
      <c r="AC38" s="714"/>
      <c r="AD38" s="715">
        <v>5241</v>
      </c>
      <c r="AE38" s="715"/>
      <c r="AF38" s="715"/>
      <c r="AG38" s="715"/>
      <c r="AH38" s="715"/>
      <c r="AI38" s="715"/>
      <c r="AJ38" s="715"/>
      <c r="AK38" s="715"/>
      <c r="AL38" s="684">
        <v>0.1</v>
      </c>
      <c r="AM38" s="685"/>
      <c r="AN38" s="685"/>
      <c r="AO38" s="716"/>
      <c r="AQ38" s="724" t="s">
        <v>337</v>
      </c>
      <c r="AR38" s="725"/>
      <c r="AS38" s="725"/>
      <c r="AT38" s="725"/>
      <c r="AU38" s="725"/>
      <c r="AV38" s="725"/>
      <c r="AW38" s="725"/>
      <c r="AX38" s="725"/>
      <c r="AY38" s="726"/>
      <c r="AZ38" s="681">
        <v>1404</v>
      </c>
      <c r="BA38" s="682"/>
      <c r="BB38" s="682"/>
      <c r="BC38" s="682"/>
      <c r="BD38" s="700"/>
      <c r="BE38" s="700"/>
      <c r="BF38" s="727"/>
      <c r="BG38" s="720" t="s">
        <v>338</v>
      </c>
      <c r="BH38" s="721"/>
      <c r="BI38" s="721"/>
      <c r="BJ38" s="721"/>
      <c r="BK38" s="721"/>
      <c r="BL38" s="721"/>
      <c r="BM38" s="721"/>
      <c r="BN38" s="721"/>
      <c r="BO38" s="721"/>
      <c r="BP38" s="721"/>
      <c r="BQ38" s="721"/>
      <c r="BR38" s="721"/>
      <c r="BS38" s="721"/>
      <c r="BT38" s="721"/>
      <c r="BU38" s="722"/>
      <c r="BV38" s="681">
        <v>5046</v>
      </c>
      <c r="BW38" s="682"/>
      <c r="BX38" s="682"/>
      <c r="BY38" s="682"/>
      <c r="BZ38" s="682"/>
      <c r="CA38" s="682"/>
      <c r="CB38" s="728"/>
      <c r="CD38" s="720" t="s">
        <v>339</v>
      </c>
      <c r="CE38" s="721"/>
      <c r="CF38" s="721"/>
      <c r="CG38" s="721"/>
      <c r="CH38" s="721"/>
      <c r="CI38" s="721"/>
      <c r="CJ38" s="721"/>
      <c r="CK38" s="721"/>
      <c r="CL38" s="721"/>
      <c r="CM38" s="721"/>
      <c r="CN38" s="721"/>
      <c r="CO38" s="721"/>
      <c r="CP38" s="721"/>
      <c r="CQ38" s="722"/>
      <c r="CR38" s="681">
        <v>1777917</v>
      </c>
      <c r="CS38" s="682"/>
      <c r="CT38" s="682"/>
      <c r="CU38" s="682"/>
      <c r="CV38" s="682"/>
      <c r="CW38" s="682"/>
      <c r="CX38" s="682"/>
      <c r="CY38" s="683"/>
      <c r="CZ38" s="684">
        <v>8.9</v>
      </c>
      <c r="DA38" s="702"/>
      <c r="DB38" s="702"/>
      <c r="DC38" s="703"/>
      <c r="DD38" s="687">
        <v>1396621</v>
      </c>
      <c r="DE38" s="682"/>
      <c r="DF38" s="682"/>
      <c r="DG38" s="682"/>
      <c r="DH38" s="682"/>
      <c r="DI38" s="682"/>
      <c r="DJ38" s="682"/>
      <c r="DK38" s="683"/>
      <c r="DL38" s="687">
        <v>1338758</v>
      </c>
      <c r="DM38" s="682"/>
      <c r="DN38" s="682"/>
      <c r="DO38" s="682"/>
      <c r="DP38" s="682"/>
      <c r="DQ38" s="682"/>
      <c r="DR38" s="682"/>
      <c r="DS38" s="682"/>
      <c r="DT38" s="682"/>
      <c r="DU38" s="682"/>
      <c r="DV38" s="683"/>
      <c r="DW38" s="684">
        <v>15.2</v>
      </c>
      <c r="DX38" s="702"/>
      <c r="DY38" s="702"/>
      <c r="DZ38" s="702"/>
      <c r="EA38" s="702"/>
      <c r="EB38" s="702"/>
      <c r="EC38" s="723"/>
    </row>
    <row r="39" spans="2:133" ht="11.25" customHeight="1" x14ac:dyDescent="0.15">
      <c r="B39" s="678" t="s">
        <v>340</v>
      </c>
      <c r="C39" s="679"/>
      <c r="D39" s="679"/>
      <c r="E39" s="679"/>
      <c r="F39" s="679"/>
      <c r="G39" s="679"/>
      <c r="H39" s="679"/>
      <c r="I39" s="679"/>
      <c r="J39" s="679"/>
      <c r="K39" s="679"/>
      <c r="L39" s="679"/>
      <c r="M39" s="679"/>
      <c r="N39" s="679"/>
      <c r="O39" s="679"/>
      <c r="P39" s="679"/>
      <c r="Q39" s="680"/>
      <c r="R39" s="681">
        <v>1383671</v>
      </c>
      <c r="S39" s="682"/>
      <c r="T39" s="682"/>
      <c r="U39" s="682"/>
      <c r="V39" s="682"/>
      <c r="W39" s="682"/>
      <c r="X39" s="682"/>
      <c r="Y39" s="683"/>
      <c r="Z39" s="714">
        <v>6.7</v>
      </c>
      <c r="AA39" s="714"/>
      <c r="AB39" s="714"/>
      <c r="AC39" s="714"/>
      <c r="AD39" s="715" t="s">
        <v>128</v>
      </c>
      <c r="AE39" s="715"/>
      <c r="AF39" s="715"/>
      <c r="AG39" s="715"/>
      <c r="AH39" s="715"/>
      <c r="AI39" s="715"/>
      <c r="AJ39" s="715"/>
      <c r="AK39" s="715"/>
      <c r="AL39" s="684" t="s">
        <v>128</v>
      </c>
      <c r="AM39" s="685"/>
      <c r="AN39" s="685"/>
      <c r="AO39" s="716"/>
      <c r="AQ39" s="724" t="s">
        <v>341</v>
      </c>
      <c r="AR39" s="725"/>
      <c r="AS39" s="725"/>
      <c r="AT39" s="725"/>
      <c r="AU39" s="725"/>
      <c r="AV39" s="725"/>
      <c r="AW39" s="725"/>
      <c r="AX39" s="725"/>
      <c r="AY39" s="726"/>
      <c r="AZ39" s="681" t="s">
        <v>128</v>
      </c>
      <c r="BA39" s="682"/>
      <c r="BB39" s="682"/>
      <c r="BC39" s="682"/>
      <c r="BD39" s="700"/>
      <c r="BE39" s="700"/>
      <c r="BF39" s="727"/>
      <c r="BG39" s="720" t="s">
        <v>342</v>
      </c>
      <c r="BH39" s="721"/>
      <c r="BI39" s="721"/>
      <c r="BJ39" s="721"/>
      <c r="BK39" s="721"/>
      <c r="BL39" s="721"/>
      <c r="BM39" s="721"/>
      <c r="BN39" s="721"/>
      <c r="BO39" s="721"/>
      <c r="BP39" s="721"/>
      <c r="BQ39" s="721"/>
      <c r="BR39" s="721"/>
      <c r="BS39" s="721"/>
      <c r="BT39" s="721"/>
      <c r="BU39" s="722"/>
      <c r="BV39" s="681">
        <v>7820</v>
      </c>
      <c r="BW39" s="682"/>
      <c r="BX39" s="682"/>
      <c r="BY39" s="682"/>
      <c r="BZ39" s="682"/>
      <c r="CA39" s="682"/>
      <c r="CB39" s="728"/>
      <c r="CD39" s="720" t="s">
        <v>343</v>
      </c>
      <c r="CE39" s="721"/>
      <c r="CF39" s="721"/>
      <c r="CG39" s="721"/>
      <c r="CH39" s="721"/>
      <c r="CI39" s="721"/>
      <c r="CJ39" s="721"/>
      <c r="CK39" s="721"/>
      <c r="CL39" s="721"/>
      <c r="CM39" s="721"/>
      <c r="CN39" s="721"/>
      <c r="CO39" s="721"/>
      <c r="CP39" s="721"/>
      <c r="CQ39" s="722"/>
      <c r="CR39" s="681">
        <v>281354</v>
      </c>
      <c r="CS39" s="700"/>
      <c r="CT39" s="700"/>
      <c r="CU39" s="700"/>
      <c r="CV39" s="700"/>
      <c r="CW39" s="700"/>
      <c r="CX39" s="700"/>
      <c r="CY39" s="701"/>
      <c r="CZ39" s="684">
        <v>1.4</v>
      </c>
      <c r="DA39" s="702"/>
      <c r="DB39" s="702"/>
      <c r="DC39" s="703"/>
      <c r="DD39" s="687">
        <v>277542</v>
      </c>
      <c r="DE39" s="700"/>
      <c r="DF39" s="700"/>
      <c r="DG39" s="700"/>
      <c r="DH39" s="700"/>
      <c r="DI39" s="700"/>
      <c r="DJ39" s="700"/>
      <c r="DK39" s="701"/>
      <c r="DL39" s="687" t="s">
        <v>128</v>
      </c>
      <c r="DM39" s="700"/>
      <c r="DN39" s="700"/>
      <c r="DO39" s="700"/>
      <c r="DP39" s="700"/>
      <c r="DQ39" s="700"/>
      <c r="DR39" s="700"/>
      <c r="DS39" s="700"/>
      <c r="DT39" s="700"/>
      <c r="DU39" s="700"/>
      <c r="DV39" s="701"/>
      <c r="DW39" s="684" t="s">
        <v>128</v>
      </c>
      <c r="DX39" s="702"/>
      <c r="DY39" s="702"/>
      <c r="DZ39" s="702"/>
      <c r="EA39" s="702"/>
      <c r="EB39" s="702"/>
      <c r="EC39" s="723"/>
    </row>
    <row r="40" spans="2:133" ht="11.25" customHeight="1" x14ac:dyDescent="0.15">
      <c r="B40" s="678" t="s">
        <v>344</v>
      </c>
      <c r="C40" s="679"/>
      <c r="D40" s="679"/>
      <c r="E40" s="679"/>
      <c r="F40" s="679"/>
      <c r="G40" s="679"/>
      <c r="H40" s="679"/>
      <c r="I40" s="679"/>
      <c r="J40" s="679"/>
      <c r="K40" s="679"/>
      <c r="L40" s="679"/>
      <c r="M40" s="679"/>
      <c r="N40" s="679"/>
      <c r="O40" s="679"/>
      <c r="P40" s="679"/>
      <c r="Q40" s="680"/>
      <c r="R40" s="681" t="s">
        <v>128</v>
      </c>
      <c r="S40" s="682"/>
      <c r="T40" s="682"/>
      <c r="U40" s="682"/>
      <c r="V40" s="682"/>
      <c r="W40" s="682"/>
      <c r="X40" s="682"/>
      <c r="Y40" s="683"/>
      <c r="Z40" s="714" t="s">
        <v>128</v>
      </c>
      <c r="AA40" s="714"/>
      <c r="AB40" s="714"/>
      <c r="AC40" s="714"/>
      <c r="AD40" s="715" t="s">
        <v>128</v>
      </c>
      <c r="AE40" s="715"/>
      <c r="AF40" s="715"/>
      <c r="AG40" s="715"/>
      <c r="AH40" s="715"/>
      <c r="AI40" s="715"/>
      <c r="AJ40" s="715"/>
      <c r="AK40" s="715"/>
      <c r="AL40" s="684" t="s">
        <v>240</v>
      </c>
      <c r="AM40" s="685"/>
      <c r="AN40" s="685"/>
      <c r="AO40" s="716"/>
      <c r="AQ40" s="724" t="s">
        <v>345</v>
      </c>
      <c r="AR40" s="725"/>
      <c r="AS40" s="725"/>
      <c r="AT40" s="725"/>
      <c r="AU40" s="725"/>
      <c r="AV40" s="725"/>
      <c r="AW40" s="725"/>
      <c r="AX40" s="725"/>
      <c r="AY40" s="726"/>
      <c r="AZ40" s="681" t="s">
        <v>185</v>
      </c>
      <c r="BA40" s="682"/>
      <c r="BB40" s="682"/>
      <c r="BC40" s="682"/>
      <c r="BD40" s="700"/>
      <c r="BE40" s="700"/>
      <c r="BF40" s="727"/>
      <c r="BG40" s="729" t="s">
        <v>346</v>
      </c>
      <c r="BH40" s="730"/>
      <c r="BI40" s="730"/>
      <c r="BJ40" s="730"/>
      <c r="BK40" s="730"/>
      <c r="BL40" s="236"/>
      <c r="BM40" s="721" t="s">
        <v>347</v>
      </c>
      <c r="BN40" s="721"/>
      <c r="BO40" s="721"/>
      <c r="BP40" s="721"/>
      <c r="BQ40" s="721"/>
      <c r="BR40" s="721"/>
      <c r="BS40" s="721"/>
      <c r="BT40" s="721"/>
      <c r="BU40" s="722"/>
      <c r="BV40" s="681">
        <v>96</v>
      </c>
      <c r="BW40" s="682"/>
      <c r="BX40" s="682"/>
      <c r="BY40" s="682"/>
      <c r="BZ40" s="682"/>
      <c r="CA40" s="682"/>
      <c r="CB40" s="728"/>
      <c r="CD40" s="720" t="s">
        <v>348</v>
      </c>
      <c r="CE40" s="721"/>
      <c r="CF40" s="721"/>
      <c r="CG40" s="721"/>
      <c r="CH40" s="721"/>
      <c r="CI40" s="721"/>
      <c r="CJ40" s="721"/>
      <c r="CK40" s="721"/>
      <c r="CL40" s="721"/>
      <c r="CM40" s="721"/>
      <c r="CN40" s="721"/>
      <c r="CO40" s="721"/>
      <c r="CP40" s="721"/>
      <c r="CQ40" s="722"/>
      <c r="CR40" s="681">
        <v>3000</v>
      </c>
      <c r="CS40" s="682"/>
      <c r="CT40" s="682"/>
      <c r="CU40" s="682"/>
      <c r="CV40" s="682"/>
      <c r="CW40" s="682"/>
      <c r="CX40" s="682"/>
      <c r="CY40" s="683"/>
      <c r="CZ40" s="684">
        <v>0</v>
      </c>
      <c r="DA40" s="702"/>
      <c r="DB40" s="702"/>
      <c r="DC40" s="703"/>
      <c r="DD40" s="687" t="s">
        <v>128</v>
      </c>
      <c r="DE40" s="682"/>
      <c r="DF40" s="682"/>
      <c r="DG40" s="682"/>
      <c r="DH40" s="682"/>
      <c r="DI40" s="682"/>
      <c r="DJ40" s="682"/>
      <c r="DK40" s="683"/>
      <c r="DL40" s="687" t="s">
        <v>128</v>
      </c>
      <c r="DM40" s="682"/>
      <c r="DN40" s="682"/>
      <c r="DO40" s="682"/>
      <c r="DP40" s="682"/>
      <c r="DQ40" s="682"/>
      <c r="DR40" s="682"/>
      <c r="DS40" s="682"/>
      <c r="DT40" s="682"/>
      <c r="DU40" s="682"/>
      <c r="DV40" s="683"/>
      <c r="DW40" s="684" t="s">
        <v>240</v>
      </c>
      <c r="DX40" s="702"/>
      <c r="DY40" s="702"/>
      <c r="DZ40" s="702"/>
      <c r="EA40" s="702"/>
      <c r="EB40" s="702"/>
      <c r="EC40" s="723"/>
    </row>
    <row r="41" spans="2:133" ht="11.25" customHeight="1" x14ac:dyDescent="0.15">
      <c r="B41" s="678" t="s">
        <v>349</v>
      </c>
      <c r="C41" s="679"/>
      <c r="D41" s="679"/>
      <c r="E41" s="679"/>
      <c r="F41" s="679"/>
      <c r="G41" s="679"/>
      <c r="H41" s="679"/>
      <c r="I41" s="679"/>
      <c r="J41" s="679"/>
      <c r="K41" s="679"/>
      <c r="L41" s="679"/>
      <c r="M41" s="679"/>
      <c r="N41" s="679"/>
      <c r="O41" s="679"/>
      <c r="P41" s="679"/>
      <c r="Q41" s="680"/>
      <c r="R41" s="681" t="s">
        <v>128</v>
      </c>
      <c r="S41" s="682"/>
      <c r="T41" s="682"/>
      <c r="U41" s="682"/>
      <c r="V41" s="682"/>
      <c r="W41" s="682"/>
      <c r="X41" s="682"/>
      <c r="Y41" s="683"/>
      <c r="Z41" s="714" t="s">
        <v>128</v>
      </c>
      <c r="AA41" s="714"/>
      <c r="AB41" s="714"/>
      <c r="AC41" s="714"/>
      <c r="AD41" s="715" t="s">
        <v>128</v>
      </c>
      <c r="AE41" s="715"/>
      <c r="AF41" s="715"/>
      <c r="AG41" s="715"/>
      <c r="AH41" s="715"/>
      <c r="AI41" s="715"/>
      <c r="AJ41" s="715"/>
      <c r="AK41" s="715"/>
      <c r="AL41" s="684" t="s">
        <v>128</v>
      </c>
      <c r="AM41" s="685"/>
      <c r="AN41" s="685"/>
      <c r="AO41" s="716"/>
      <c r="AQ41" s="724" t="s">
        <v>350</v>
      </c>
      <c r="AR41" s="725"/>
      <c r="AS41" s="725"/>
      <c r="AT41" s="725"/>
      <c r="AU41" s="725"/>
      <c r="AV41" s="725"/>
      <c r="AW41" s="725"/>
      <c r="AX41" s="725"/>
      <c r="AY41" s="726"/>
      <c r="AZ41" s="681">
        <v>367042</v>
      </c>
      <c r="BA41" s="682"/>
      <c r="BB41" s="682"/>
      <c r="BC41" s="682"/>
      <c r="BD41" s="700"/>
      <c r="BE41" s="700"/>
      <c r="BF41" s="727"/>
      <c r="BG41" s="729"/>
      <c r="BH41" s="730"/>
      <c r="BI41" s="730"/>
      <c r="BJ41" s="730"/>
      <c r="BK41" s="730"/>
      <c r="BL41" s="236"/>
      <c r="BM41" s="721" t="s">
        <v>351</v>
      </c>
      <c r="BN41" s="721"/>
      <c r="BO41" s="721"/>
      <c r="BP41" s="721"/>
      <c r="BQ41" s="721"/>
      <c r="BR41" s="721"/>
      <c r="BS41" s="721"/>
      <c r="BT41" s="721"/>
      <c r="BU41" s="722"/>
      <c r="BV41" s="681">
        <v>1</v>
      </c>
      <c r="BW41" s="682"/>
      <c r="BX41" s="682"/>
      <c r="BY41" s="682"/>
      <c r="BZ41" s="682"/>
      <c r="CA41" s="682"/>
      <c r="CB41" s="728"/>
      <c r="CD41" s="720" t="s">
        <v>352</v>
      </c>
      <c r="CE41" s="721"/>
      <c r="CF41" s="721"/>
      <c r="CG41" s="721"/>
      <c r="CH41" s="721"/>
      <c r="CI41" s="721"/>
      <c r="CJ41" s="721"/>
      <c r="CK41" s="721"/>
      <c r="CL41" s="721"/>
      <c r="CM41" s="721"/>
      <c r="CN41" s="721"/>
      <c r="CO41" s="721"/>
      <c r="CP41" s="721"/>
      <c r="CQ41" s="722"/>
      <c r="CR41" s="681" t="s">
        <v>128</v>
      </c>
      <c r="CS41" s="700"/>
      <c r="CT41" s="700"/>
      <c r="CU41" s="700"/>
      <c r="CV41" s="700"/>
      <c r="CW41" s="700"/>
      <c r="CX41" s="700"/>
      <c r="CY41" s="701"/>
      <c r="CZ41" s="684" t="s">
        <v>128</v>
      </c>
      <c r="DA41" s="702"/>
      <c r="DB41" s="702"/>
      <c r="DC41" s="703"/>
      <c r="DD41" s="687" t="s">
        <v>128</v>
      </c>
      <c r="DE41" s="700"/>
      <c r="DF41" s="700"/>
      <c r="DG41" s="700"/>
      <c r="DH41" s="700"/>
      <c r="DI41" s="700"/>
      <c r="DJ41" s="700"/>
      <c r="DK41" s="701"/>
      <c r="DL41" s="688"/>
      <c r="DM41" s="689"/>
      <c r="DN41" s="689"/>
      <c r="DO41" s="689"/>
      <c r="DP41" s="689"/>
      <c r="DQ41" s="689"/>
      <c r="DR41" s="689"/>
      <c r="DS41" s="689"/>
      <c r="DT41" s="689"/>
      <c r="DU41" s="689"/>
      <c r="DV41" s="690"/>
      <c r="DW41" s="691"/>
      <c r="DX41" s="692"/>
      <c r="DY41" s="692"/>
      <c r="DZ41" s="692"/>
      <c r="EA41" s="692"/>
      <c r="EB41" s="692"/>
      <c r="EC41" s="693"/>
    </row>
    <row r="42" spans="2:133" ht="11.25" customHeight="1" x14ac:dyDescent="0.15">
      <c r="B42" s="678" t="s">
        <v>353</v>
      </c>
      <c r="C42" s="679"/>
      <c r="D42" s="679"/>
      <c r="E42" s="679"/>
      <c r="F42" s="679"/>
      <c r="G42" s="679"/>
      <c r="H42" s="679"/>
      <c r="I42" s="679"/>
      <c r="J42" s="679"/>
      <c r="K42" s="679"/>
      <c r="L42" s="679"/>
      <c r="M42" s="679"/>
      <c r="N42" s="679"/>
      <c r="O42" s="679"/>
      <c r="P42" s="679"/>
      <c r="Q42" s="680"/>
      <c r="R42" s="681">
        <v>419600</v>
      </c>
      <c r="S42" s="682"/>
      <c r="T42" s="682"/>
      <c r="U42" s="682"/>
      <c r="V42" s="682"/>
      <c r="W42" s="682"/>
      <c r="X42" s="682"/>
      <c r="Y42" s="683"/>
      <c r="Z42" s="714">
        <v>2</v>
      </c>
      <c r="AA42" s="714"/>
      <c r="AB42" s="714"/>
      <c r="AC42" s="714"/>
      <c r="AD42" s="715" t="s">
        <v>128</v>
      </c>
      <c r="AE42" s="715"/>
      <c r="AF42" s="715"/>
      <c r="AG42" s="715"/>
      <c r="AH42" s="715"/>
      <c r="AI42" s="715"/>
      <c r="AJ42" s="715"/>
      <c r="AK42" s="715"/>
      <c r="AL42" s="684" t="s">
        <v>128</v>
      </c>
      <c r="AM42" s="685"/>
      <c r="AN42" s="685"/>
      <c r="AO42" s="716"/>
      <c r="AQ42" s="717" t="s">
        <v>354</v>
      </c>
      <c r="AR42" s="718"/>
      <c r="AS42" s="718"/>
      <c r="AT42" s="718"/>
      <c r="AU42" s="718"/>
      <c r="AV42" s="718"/>
      <c r="AW42" s="718"/>
      <c r="AX42" s="718"/>
      <c r="AY42" s="719"/>
      <c r="AZ42" s="665">
        <v>1410875</v>
      </c>
      <c r="BA42" s="704"/>
      <c r="BB42" s="704"/>
      <c r="BC42" s="704"/>
      <c r="BD42" s="666"/>
      <c r="BE42" s="666"/>
      <c r="BF42" s="710"/>
      <c r="BG42" s="731"/>
      <c r="BH42" s="732"/>
      <c r="BI42" s="732"/>
      <c r="BJ42" s="732"/>
      <c r="BK42" s="732"/>
      <c r="BL42" s="237"/>
      <c r="BM42" s="711" t="s">
        <v>355</v>
      </c>
      <c r="BN42" s="711"/>
      <c r="BO42" s="711"/>
      <c r="BP42" s="711"/>
      <c r="BQ42" s="711"/>
      <c r="BR42" s="711"/>
      <c r="BS42" s="711"/>
      <c r="BT42" s="711"/>
      <c r="BU42" s="712"/>
      <c r="BV42" s="665">
        <v>413</v>
      </c>
      <c r="BW42" s="704"/>
      <c r="BX42" s="704"/>
      <c r="BY42" s="704"/>
      <c r="BZ42" s="704"/>
      <c r="CA42" s="704"/>
      <c r="CB42" s="713"/>
      <c r="CD42" s="678" t="s">
        <v>356</v>
      </c>
      <c r="CE42" s="679"/>
      <c r="CF42" s="679"/>
      <c r="CG42" s="679"/>
      <c r="CH42" s="679"/>
      <c r="CI42" s="679"/>
      <c r="CJ42" s="679"/>
      <c r="CK42" s="679"/>
      <c r="CL42" s="679"/>
      <c r="CM42" s="679"/>
      <c r="CN42" s="679"/>
      <c r="CO42" s="679"/>
      <c r="CP42" s="679"/>
      <c r="CQ42" s="680"/>
      <c r="CR42" s="681">
        <v>1948883</v>
      </c>
      <c r="CS42" s="682"/>
      <c r="CT42" s="682"/>
      <c r="CU42" s="682"/>
      <c r="CV42" s="682"/>
      <c r="CW42" s="682"/>
      <c r="CX42" s="682"/>
      <c r="CY42" s="683"/>
      <c r="CZ42" s="684">
        <v>9.6999999999999993</v>
      </c>
      <c r="DA42" s="685"/>
      <c r="DB42" s="685"/>
      <c r="DC42" s="686"/>
      <c r="DD42" s="687">
        <v>377335</v>
      </c>
      <c r="DE42" s="682"/>
      <c r="DF42" s="682"/>
      <c r="DG42" s="682"/>
      <c r="DH42" s="682"/>
      <c r="DI42" s="682"/>
      <c r="DJ42" s="682"/>
      <c r="DK42" s="683"/>
      <c r="DL42" s="688"/>
      <c r="DM42" s="689"/>
      <c r="DN42" s="689"/>
      <c r="DO42" s="689"/>
      <c r="DP42" s="689"/>
      <c r="DQ42" s="689"/>
      <c r="DR42" s="689"/>
      <c r="DS42" s="689"/>
      <c r="DT42" s="689"/>
      <c r="DU42" s="689"/>
      <c r="DV42" s="690"/>
      <c r="DW42" s="691"/>
      <c r="DX42" s="692"/>
      <c r="DY42" s="692"/>
      <c r="DZ42" s="692"/>
      <c r="EA42" s="692"/>
      <c r="EB42" s="692"/>
      <c r="EC42" s="693"/>
    </row>
    <row r="43" spans="2:133" ht="11.25" customHeight="1" x14ac:dyDescent="0.15">
      <c r="B43" s="662" t="s">
        <v>357</v>
      </c>
      <c r="C43" s="663"/>
      <c r="D43" s="663"/>
      <c r="E43" s="663"/>
      <c r="F43" s="663"/>
      <c r="G43" s="663"/>
      <c r="H43" s="663"/>
      <c r="I43" s="663"/>
      <c r="J43" s="663"/>
      <c r="K43" s="663"/>
      <c r="L43" s="663"/>
      <c r="M43" s="663"/>
      <c r="N43" s="663"/>
      <c r="O43" s="663"/>
      <c r="P43" s="663"/>
      <c r="Q43" s="664"/>
      <c r="R43" s="665">
        <v>20616400</v>
      </c>
      <c r="S43" s="704"/>
      <c r="T43" s="704"/>
      <c r="U43" s="704"/>
      <c r="V43" s="704"/>
      <c r="W43" s="704"/>
      <c r="X43" s="704"/>
      <c r="Y43" s="705"/>
      <c r="Z43" s="706">
        <v>100</v>
      </c>
      <c r="AA43" s="706"/>
      <c r="AB43" s="706"/>
      <c r="AC43" s="706"/>
      <c r="AD43" s="707">
        <v>8379022</v>
      </c>
      <c r="AE43" s="707"/>
      <c r="AF43" s="707"/>
      <c r="AG43" s="707"/>
      <c r="AH43" s="707"/>
      <c r="AI43" s="707"/>
      <c r="AJ43" s="707"/>
      <c r="AK43" s="707"/>
      <c r="AL43" s="668">
        <v>100</v>
      </c>
      <c r="AM43" s="708"/>
      <c r="AN43" s="708"/>
      <c r="AO43" s="709"/>
      <c r="BV43" s="238"/>
      <c r="BW43" s="238"/>
      <c r="BX43" s="238"/>
      <c r="BY43" s="238"/>
      <c r="BZ43" s="238"/>
      <c r="CA43" s="238"/>
      <c r="CB43" s="238"/>
      <c r="CD43" s="678" t="s">
        <v>358</v>
      </c>
      <c r="CE43" s="679"/>
      <c r="CF43" s="679"/>
      <c r="CG43" s="679"/>
      <c r="CH43" s="679"/>
      <c r="CI43" s="679"/>
      <c r="CJ43" s="679"/>
      <c r="CK43" s="679"/>
      <c r="CL43" s="679"/>
      <c r="CM43" s="679"/>
      <c r="CN43" s="679"/>
      <c r="CO43" s="679"/>
      <c r="CP43" s="679"/>
      <c r="CQ43" s="680"/>
      <c r="CR43" s="681">
        <v>63944</v>
      </c>
      <c r="CS43" s="700"/>
      <c r="CT43" s="700"/>
      <c r="CU43" s="700"/>
      <c r="CV43" s="700"/>
      <c r="CW43" s="700"/>
      <c r="CX43" s="700"/>
      <c r="CY43" s="701"/>
      <c r="CZ43" s="684">
        <v>0.3</v>
      </c>
      <c r="DA43" s="702"/>
      <c r="DB43" s="702"/>
      <c r="DC43" s="703"/>
      <c r="DD43" s="687">
        <v>52747</v>
      </c>
      <c r="DE43" s="700"/>
      <c r="DF43" s="700"/>
      <c r="DG43" s="700"/>
      <c r="DH43" s="700"/>
      <c r="DI43" s="700"/>
      <c r="DJ43" s="700"/>
      <c r="DK43" s="701"/>
      <c r="DL43" s="688"/>
      <c r="DM43" s="689"/>
      <c r="DN43" s="689"/>
      <c r="DO43" s="689"/>
      <c r="DP43" s="689"/>
      <c r="DQ43" s="689"/>
      <c r="DR43" s="689"/>
      <c r="DS43" s="689"/>
      <c r="DT43" s="689"/>
      <c r="DU43" s="689"/>
      <c r="DV43" s="690"/>
      <c r="DW43" s="691"/>
      <c r="DX43" s="692"/>
      <c r="DY43" s="692"/>
      <c r="DZ43" s="692"/>
      <c r="EA43" s="692"/>
      <c r="EB43" s="692"/>
      <c r="EC43" s="693"/>
    </row>
    <row r="44" spans="2:133" ht="11.25" customHeight="1" x14ac:dyDescent="0.15">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694" t="s">
        <v>305</v>
      </c>
      <c r="CE44" s="695"/>
      <c r="CF44" s="678" t="s">
        <v>359</v>
      </c>
      <c r="CG44" s="679"/>
      <c r="CH44" s="679"/>
      <c r="CI44" s="679"/>
      <c r="CJ44" s="679"/>
      <c r="CK44" s="679"/>
      <c r="CL44" s="679"/>
      <c r="CM44" s="679"/>
      <c r="CN44" s="679"/>
      <c r="CO44" s="679"/>
      <c r="CP44" s="679"/>
      <c r="CQ44" s="680"/>
      <c r="CR44" s="681">
        <v>1948883</v>
      </c>
      <c r="CS44" s="682"/>
      <c r="CT44" s="682"/>
      <c r="CU44" s="682"/>
      <c r="CV44" s="682"/>
      <c r="CW44" s="682"/>
      <c r="CX44" s="682"/>
      <c r="CY44" s="683"/>
      <c r="CZ44" s="684">
        <v>9.6999999999999993</v>
      </c>
      <c r="DA44" s="685"/>
      <c r="DB44" s="685"/>
      <c r="DC44" s="686"/>
      <c r="DD44" s="687">
        <v>377335</v>
      </c>
      <c r="DE44" s="682"/>
      <c r="DF44" s="682"/>
      <c r="DG44" s="682"/>
      <c r="DH44" s="682"/>
      <c r="DI44" s="682"/>
      <c r="DJ44" s="682"/>
      <c r="DK44" s="683"/>
      <c r="DL44" s="688"/>
      <c r="DM44" s="689"/>
      <c r="DN44" s="689"/>
      <c r="DO44" s="689"/>
      <c r="DP44" s="689"/>
      <c r="DQ44" s="689"/>
      <c r="DR44" s="689"/>
      <c r="DS44" s="689"/>
      <c r="DT44" s="689"/>
      <c r="DU44" s="689"/>
      <c r="DV44" s="690"/>
      <c r="DW44" s="691"/>
      <c r="DX44" s="692"/>
      <c r="DY44" s="692"/>
      <c r="DZ44" s="692"/>
      <c r="EA44" s="692"/>
      <c r="EB44" s="692"/>
      <c r="EC44" s="693"/>
    </row>
    <row r="45" spans="2:133" ht="11.25" customHeight="1" x14ac:dyDescent="0.15">
      <c r="B45" s="240" t="s">
        <v>360</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696"/>
      <c r="CE45" s="697"/>
      <c r="CF45" s="678" t="s">
        <v>361</v>
      </c>
      <c r="CG45" s="679"/>
      <c r="CH45" s="679"/>
      <c r="CI45" s="679"/>
      <c r="CJ45" s="679"/>
      <c r="CK45" s="679"/>
      <c r="CL45" s="679"/>
      <c r="CM45" s="679"/>
      <c r="CN45" s="679"/>
      <c r="CO45" s="679"/>
      <c r="CP45" s="679"/>
      <c r="CQ45" s="680"/>
      <c r="CR45" s="681">
        <v>1130032</v>
      </c>
      <c r="CS45" s="700"/>
      <c r="CT45" s="700"/>
      <c r="CU45" s="700"/>
      <c r="CV45" s="700"/>
      <c r="CW45" s="700"/>
      <c r="CX45" s="700"/>
      <c r="CY45" s="701"/>
      <c r="CZ45" s="684">
        <v>5.6</v>
      </c>
      <c r="DA45" s="702"/>
      <c r="DB45" s="702"/>
      <c r="DC45" s="703"/>
      <c r="DD45" s="687">
        <v>66211</v>
      </c>
      <c r="DE45" s="700"/>
      <c r="DF45" s="700"/>
      <c r="DG45" s="700"/>
      <c r="DH45" s="700"/>
      <c r="DI45" s="700"/>
      <c r="DJ45" s="700"/>
      <c r="DK45" s="701"/>
      <c r="DL45" s="688"/>
      <c r="DM45" s="689"/>
      <c r="DN45" s="689"/>
      <c r="DO45" s="689"/>
      <c r="DP45" s="689"/>
      <c r="DQ45" s="689"/>
      <c r="DR45" s="689"/>
      <c r="DS45" s="689"/>
      <c r="DT45" s="689"/>
      <c r="DU45" s="689"/>
      <c r="DV45" s="690"/>
      <c r="DW45" s="691"/>
      <c r="DX45" s="692"/>
      <c r="DY45" s="692"/>
      <c r="DZ45" s="692"/>
      <c r="EA45" s="692"/>
      <c r="EB45" s="692"/>
      <c r="EC45" s="693"/>
    </row>
    <row r="46" spans="2:133" ht="11.25" customHeight="1" x14ac:dyDescent="0.15">
      <c r="B46" s="241" t="s">
        <v>362</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696"/>
      <c r="CE46" s="697"/>
      <c r="CF46" s="678" t="s">
        <v>363</v>
      </c>
      <c r="CG46" s="679"/>
      <c r="CH46" s="679"/>
      <c r="CI46" s="679"/>
      <c r="CJ46" s="679"/>
      <c r="CK46" s="679"/>
      <c r="CL46" s="679"/>
      <c r="CM46" s="679"/>
      <c r="CN46" s="679"/>
      <c r="CO46" s="679"/>
      <c r="CP46" s="679"/>
      <c r="CQ46" s="680"/>
      <c r="CR46" s="681">
        <v>793859</v>
      </c>
      <c r="CS46" s="682"/>
      <c r="CT46" s="682"/>
      <c r="CU46" s="682"/>
      <c r="CV46" s="682"/>
      <c r="CW46" s="682"/>
      <c r="CX46" s="682"/>
      <c r="CY46" s="683"/>
      <c r="CZ46" s="684">
        <v>4</v>
      </c>
      <c r="DA46" s="685"/>
      <c r="DB46" s="685"/>
      <c r="DC46" s="686"/>
      <c r="DD46" s="687">
        <v>309432</v>
      </c>
      <c r="DE46" s="682"/>
      <c r="DF46" s="682"/>
      <c r="DG46" s="682"/>
      <c r="DH46" s="682"/>
      <c r="DI46" s="682"/>
      <c r="DJ46" s="682"/>
      <c r="DK46" s="683"/>
      <c r="DL46" s="688"/>
      <c r="DM46" s="689"/>
      <c r="DN46" s="689"/>
      <c r="DO46" s="689"/>
      <c r="DP46" s="689"/>
      <c r="DQ46" s="689"/>
      <c r="DR46" s="689"/>
      <c r="DS46" s="689"/>
      <c r="DT46" s="689"/>
      <c r="DU46" s="689"/>
      <c r="DV46" s="690"/>
      <c r="DW46" s="691"/>
      <c r="DX46" s="692"/>
      <c r="DY46" s="692"/>
      <c r="DZ46" s="692"/>
      <c r="EA46" s="692"/>
      <c r="EB46" s="692"/>
      <c r="EC46" s="693"/>
    </row>
    <row r="47" spans="2:133" ht="11.25" customHeight="1" x14ac:dyDescent="0.15">
      <c r="B47" s="242" t="s">
        <v>364</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696"/>
      <c r="CE47" s="697"/>
      <c r="CF47" s="678" t="s">
        <v>365</v>
      </c>
      <c r="CG47" s="679"/>
      <c r="CH47" s="679"/>
      <c r="CI47" s="679"/>
      <c r="CJ47" s="679"/>
      <c r="CK47" s="679"/>
      <c r="CL47" s="679"/>
      <c r="CM47" s="679"/>
      <c r="CN47" s="679"/>
      <c r="CO47" s="679"/>
      <c r="CP47" s="679"/>
      <c r="CQ47" s="680"/>
      <c r="CR47" s="681" t="s">
        <v>240</v>
      </c>
      <c r="CS47" s="700"/>
      <c r="CT47" s="700"/>
      <c r="CU47" s="700"/>
      <c r="CV47" s="700"/>
      <c r="CW47" s="700"/>
      <c r="CX47" s="700"/>
      <c r="CY47" s="701"/>
      <c r="CZ47" s="684" t="s">
        <v>185</v>
      </c>
      <c r="DA47" s="702"/>
      <c r="DB47" s="702"/>
      <c r="DC47" s="703"/>
      <c r="DD47" s="687" t="s">
        <v>128</v>
      </c>
      <c r="DE47" s="700"/>
      <c r="DF47" s="700"/>
      <c r="DG47" s="700"/>
      <c r="DH47" s="700"/>
      <c r="DI47" s="700"/>
      <c r="DJ47" s="700"/>
      <c r="DK47" s="701"/>
      <c r="DL47" s="688"/>
      <c r="DM47" s="689"/>
      <c r="DN47" s="689"/>
      <c r="DO47" s="689"/>
      <c r="DP47" s="689"/>
      <c r="DQ47" s="689"/>
      <c r="DR47" s="689"/>
      <c r="DS47" s="689"/>
      <c r="DT47" s="689"/>
      <c r="DU47" s="689"/>
      <c r="DV47" s="690"/>
      <c r="DW47" s="691"/>
      <c r="DX47" s="692"/>
      <c r="DY47" s="692"/>
      <c r="DZ47" s="692"/>
      <c r="EA47" s="692"/>
      <c r="EB47" s="692"/>
      <c r="EC47" s="693"/>
    </row>
    <row r="48" spans="2:133" x14ac:dyDescent="0.15">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698"/>
      <c r="CE48" s="699"/>
      <c r="CF48" s="678" t="s">
        <v>366</v>
      </c>
      <c r="CG48" s="679"/>
      <c r="CH48" s="679"/>
      <c r="CI48" s="679"/>
      <c r="CJ48" s="679"/>
      <c r="CK48" s="679"/>
      <c r="CL48" s="679"/>
      <c r="CM48" s="679"/>
      <c r="CN48" s="679"/>
      <c r="CO48" s="679"/>
      <c r="CP48" s="679"/>
      <c r="CQ48" s="680"/>
      <c r="CR48" s="681" t="s">
        <v>128</v>
      </c>
      <c r="CS48" s="682"/>
      <c r="CT48" s="682"/>
      <c r="CU48" s="682"/>
      <c r="CV48" s="682"/>
      <c r="CW48" s="682"/>
      <c r="CX48" s="682"/>
      <c r="CY48" s="683"/>
      <c r="CZ48" s="684" t="s">
        <v>128</v>
      </c>
      <c r="DA48" s="685"/>
      <c r="DB48" s="685"/>
      <c r="DC48" s="686"/>
      <c r="DD48" s="687" t="s">
        <v>128</v>
      </c>
      <c r="DE48" s="682"/>
      <c r="DF48" s="682"/>
      <c r="DG48" s="682"/>
      <c r="DH48" s="682"/>
      <c r="DI48" s="682"/>
      <c r="DJ48" s="682"/>
      <c r="DK48" s="683"/>
      <c r="DL48" s="688"/>
      <c r="DM48" s="689"/>
      <c r="DN48" s="689"/>
      <c r="DO48" s="689"/>
      <c r="DP48" s="689"/>
      <c r="DQ48" s="689"/>
      <c r="DR48" s="689"/>
      <c r="DS48" s="689"/>
      <c r="DT48" s="689"/>
      <c r="DU48" s="689"/>
      <c r="DV48" s="690"/>
      <c r="DW48" s="691"/>
      <c r="DX48" s="692"/>
      <c r="DY48" s="692"/>
      <c r="DZ48" s="692"/>
      <c r="EA48" s="692"/>
      <c r="EB48" s="692"/>
      <c r="EC48" s="693"/>
    </row>
    <row r="49" spans="2:133" ht="11.25" customHeight="1" x14ac:dyDescent="0.15">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662" t="s">
        <v>367</v>
      </c>
      <c r="CE49" s="663"/>
      <c r="CF49" s="663"/>
      <c r="CG49" s="663"/>
      <c r="CH49" s="663"/>
      <c r="CI49" s="663"/>
      <c r="CJ49" s="663"/>
      <c r="CK49" s="663"/>
      <c r="CL49" s="663"/>
      <c r="CM49" s="663"/>
      <c r="CN49" s="663"/>
      <c r="CO49" s="663"/>
      <c r="CP49" s="663"/>
      <c r="CQ49" s="664"/>
      <c r="CR49" s="665">
        <v>20083143</v>
      </c>
      <c r="CS49" s="666"/>
      <c r="CT49" s="666"/>
      <c r="CU49" s="666"/>
      <c r="CV49" s="666"/>
      <c r="CW49" s="666"/>
      <c r="CX49" s="666"/>
      <c r="CY49" s="667"/>
      <c r="CZ49" s="668">
        <v>100</v>
      </c>
      <c r="DA49" s="669"/>
      <c r="DB49" s="669"/>
      <c r="DC49" s="670"/>
      <c r="DD49" s="671">
        <v>10443101</v>
      </c>
      <c r="DE49" s="666"/>
      <c r="DF49" s="666"/>
      <c r="DG49" s="666"/>
      <c r="DH49" s="666"/>
      <c r="DI49" s="666"/>
      <c r="DJ49" s="666"/>
      <c r="DK49" s="667"/>
      <c r="DL49" s="672"/>
      <c r="DM49" s="673"/>
      <c r="DN49" s="673"/>
      <c r="DO49" s="673"/>
      <c r="DP49" s="673"/>
      <c r="DQ49" s="673"/>
      <c r="DR49" s="673"/>
      <c r="DS49" s="673"/>
      <c r="DT49" s="673"/>
      <c r="DU49" s="673"/>
      <c r="DV49" s="674"/>
      <c r="DW49" s="675"/>
      <c r="DX49" s="676"/>
      <c r="DY49" s="676"/>
      <c r="DZ49" s="676"/>
      <c r="EA49" s="676"/>
      <c r="EB49" s="676"/>
      <c r="EC49" s="677"/>
    </row>
  </sheetData>
  <sheetProtection algorithmName="SHA-512" hashValue="4TGGS9WYOx16MehBCV7u2R7ILnltG7WIKagiyPxZkEuNHA896e5bvlpeI5odAWyVy9mSK4zKCcfBT5anlZVKwg==" saltValue="rqWAyr5IuEiVCjMQwjV8Rg==" spinCount="100000" sheet="1" objects="1" scenarios="1"/>
  <mergeCells count="611">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DD29:DK29"/>
    <mergeCell ref="DL29:DV29"/>
    <mergeCell ref="B27:Q27"/>
    <mergeCell ref="R27:Y27"/>
    <mergeCell ref="Z27:AC27"/>
    <mergeCell ref="AD27:AK27"/>
    <mergeCell ref="AL27:AO27"/>
    <mergeCell ref="AP27:BF27"/>
    <mergeCell ref="BG27:BN27"/>
    <mergeCell ref="BO27:BR27"/>
    <mergeCell ref="BS27:CB27"/>
    <mergeCell ref="DL25:DV25"/>
    <mergeCell ref="DW27:EC27"/>
    <mergeCell ref="DW26:EC26"/>
    <mergeCell ref="BS26:CB26"/>
    <mergeCell ref="CD26:CQ26"/>
    <mergeCell ref="CR26:CY26"/>
    <mergeCell ref="CZ26:DC26"/>
    <mergeCell ref="DD26:DK26"/>
    <mergeCell ref="DL26:DV26"/>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DW30:EC30"/>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Z35:AC35"/>
    <mergeCell ref="AD35:AK35"/>
    <mergeCell ref="AL35:AO35"/>
    <mergeCell ref="AQ35:BF35"/>
    <mergeCell ref="CD34:CQ34"/>
    <mergeCell ref="CR34:CY34"/>
    <mergeCell ref="BG35:CB35"/>
    <mergeCell ref="CZ34:DC34"/>
    <mergeCell ref="DD34:DK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CD41:CQ41"/>
    <mergeCell ref="CR41:CY41"/>
    <mergeCell ref="CZ41:DC41"/>
    <mergeCell ref="DD41:DK41"/>
    <mergeCell ref="DL41:DV41"/>
    <mergeCell ref="DW41:EC41"/>
    <mergeCell ref="B39:Q39"/>
    <mergeCell ref="R39:Y39"/>
    <mergeCell ref="Z39:AC39"/>
    <mergeCell ref="AD39:AK39"/>
    <mergeCell ref="AL39:AO39"/>
    <mergeCell ref="AQ39:AY39"/>
    <mergeCell ref="AZ39:BF39"/>
    <mergeCell ref="BG39:BU39"/>
    <mergeCell ref="BM40:BU40"/>
    <mergeCell ref="BG40:BK42"/>
    <mergeCell ref="DD42:DK42"/>
    <mergeCell ref="DL42:DV42"/>
    <mergeCell ref="DW42:EC42"/>
    <mergeCell ref="CZ42:DC42"/>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G38:BU38"/>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43:Q43"/>
    <mergeCell ref="R43:Y43"/>
    <mergeCell ref="Z43:AC43"/>
    <mergeCell ref="AD43:AK43"/>
    <mergeCell ref="AL43:AO43"/>
    <mergeCell ref="CD43:CQ43"/>
    <mergeCell ref="CR43:CY43"/>
    <mergeCell ref="AZ42:BF42"/>
    <mergeCell ref="BM42:BU42"/>
    <mergeCell ref="BV42:CB42"/>
    <mergeCell ref="CD42:CQ42"/>
    <mergeCell ref="CR42:CY42"/>
    <mergeCell ref="B42:Q42"/>
    <mergeCell ref="R42:Y42"/>
    <mergeCell ref="Z42:AC42"/>
    <mergeCell ref="AD42:AK42"/>
    <mergeCell ref="AL42:AO42"/>
    <mergeCell ref="AQ42:AY42"/>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80" zoomScaleNormal="80" zoomScaleSheetLayoutView="70" workbookViewId="0"/>
  </sheetViews>
  <sheetFormatPr defaultColWidth="0" defaultRowHeight="13.5" zeroHeight="1" x14ac:dyDescent="0.15"/>
  <cols>
    <col min="1" max="130" width="2.75" style="291" customWidth="1"/>
    <col min="131" max="131" width="1.625" style="291" customWidth="1"/>
    <col min="132" max="16384" width="9" style="291" hidden="1"/>
  </cols>
  <sheetData>
    <row r="1" spans="1:131" s="249" customFormat="1" ht="11.25" customHeight="1" thickBot="1" x14ac:dyDescent="0.2">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x14ac:dyDescent="0.2">
      <c r="A2" s="250" t="s">
        <v>368</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1207" t="s">
        <v>369</v>
      </c>
      <c r="DK2" s="1208"/>
      <c r="DL2" s="1208"/>
      <c r="DM2" s="1208"/>
      <c r="DN2" s="1208"/>
      <c r="DO2" s="1209"/>
      <c r="DP2" s="251"/>
      <c r="DQ2" s="1207" t="s">
        <v>370</v>
      </c>
      <c r="DR2" s="1208"/>
      <c r="DS2" s="1208"/>
      <c r="DT2" s="1208"/>
      <c r="DU2" s="1208"/>
      <c r="DV2" s="1208"/>
      <c r="DW2" s="1208"/>
      <c r="DX2" s="1208"/>
      <c r="DY2" s="1208"/>
      <c r="DZ2" s="1209"/>
      <c r="EA2" s="252"/>
    </row>
    <row r="3" spans="1:131" s="249" customFormat="1" ht="11.25" customHeight="1" x14ac:dyDescent="0.15">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x14ac:dyDescent="0.2">
      <c r="A4" s="1160" t="s">
        <v>371</v>
      </c>
      <c r="B4" s="1160"/>
      <c r="C4" s="1160"/>
      <c r="D4" s="1160"/>
      <c r="E4" s="1160"/>
      <c r="F4" s="1160"/>
      <c r="G4" s="1160"/>
      <c r="H4" s="1160"/>
      <c r="I4" s="1160"/>
      <c r="J4" s="1160"/>
      <c r="K4" s="1160"/>
      <c r="L4" s="1160"/>
      <c r="M4" s="1160"/>
      <c r="N4" s="1160"/>
      <c r="O4" s="1160"/>
      <c r="P4" s="1160"/>
      <c r="Q4" s="1160"/>
      <c r="R4" s="1160"/>
      <c r="S4" s="1160"/>
      <c r="T4" s="1160"/>
      <c r="U4" s="1160"/>
      <c r="V4" s="1160"/>
      <c r="W4" s="1160"/>
      <c r="X4" s="1160"/>
      <c r="Y4" s="1160"/>
      <c r="Z4" s="1160"/>
      <c r="AA4" s="1160"/>
      <c r="AB4" s="1160"/>
      <c r="AC4" s="1160"/>
      <c r="AD4" s="1160"/>
      <c r="AE4" s="1160"/>
      <c r="AF4" s="1160"/>
      <c r="AG4" s="1160"/>
      <c r="AH4" s="1160"/>
      <c r="AI4" s="1160"/>
      <c r="AJ4" s="1160"/>
      <c r="AK4" s="1160"/>
      <c r="AL4" s="1160"/>
      <c r="AM4" s="1160"/>
      <c r="AN4" s="1160"/>
      <c r="AO4" s="1160"/>
      <c r="AP4" s="1160"/>
      <c r="AQ4" s="1160"/>
      <c r="AR4" s="1160"/>
      <c r="AS4" s="1160"/>
      <c r="AT4" s="1160"/>
      <c r="AU4" s="1160"/>
      <c r="AV4" s="1160"/>
      <c r="AW4" s="1160"/>
      <c r="AX4" s="1160"/>
      <c r="AY4" s="1160"/>
      <c r="AZ4" s="254"/>
      <c r="BA4" s="254"/>
      <c r="BB4" s="254"/>
      <c r="BC4" s="254"/>
      <c r="BD4" s="254"/>
      <c r="BE4" s="255"/>
      <c r="BF4" s="255"/>
      <c r="BG4" s="255"/>
      <c r="BH4" s="255"/>
      <c r="BI4" s="255"/>
      <c r="BJ4" s="255"/>
      <c r="BK4" s="255"/>
      <c r="BL4" s="255"/>
      <c r="BM4" s="255"/>
      <c r="BN4" s="255"/>
      <c r="BO4" s="255"/>
      <c r="BP4" s="255"/>
      <c r="BQ4" s="254" t="s">
        <v>372</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x14ac:dyDescent="0.15">
      <c r="A5" s="1092" t="s">
        <v>373</v>
      </c>
      <c r="B5" s="1093"/>
      <c r="C5" s="1093"/>
      <c r="D5" s="1093"/>
      <c r="E5" s="1093"/>
      <c r="F5" s="1093"/>
      <c r="G5" s="1093"/>
      <c r="H5" s="1093"/>
      <c r="I5" s="1093"/>
      <c r="J5" s="1093"/>
      <c r="K5" s="1093"/>
      <c r="L5" s="1093"/>
      <c r="M5" s="1093"/>
      <c r="N5" s="1093"/>
      <c r="O5" s="1093"/>
      <c r="P5" s="1094"/>
      <c r="Q5" s="1098" t="s">
        <v>374</v>
      </c>
      <c r="R5" s="1099"/>
      <c r="S5" s="1099"/>
      <c r="T5" s="1099"/>
      <c r="U5" s="1100"/>
      <c r="V5" s="1098" t="s">
        <v>375</v>
      </c>
      <c r="W5" s="1099"/>
      <c r="X5" s="1099"/>
      <c r="Y5" s="1099"/>
      <c r="Z5" s="1100"/>
      <c r="AA5" s="1098" t="s">
        <v>376</v>
      </c>
      <c r="AB5" s="1099"/>
      <c r="AC5" s="1099"/>
      <c r="AD5" s="1099"/>
      <c r="AE5" s="1099"/>
      <c r="AF5" s="1210" t="s">
        <v>377</v>
      </c>
      <c r="AG5" s="1099"/>
      <c r="AH5" s="1099"/>
      <c r="AI5" s="1099"/>
      <c r="AJ5" s="1114"/>
      <c r="AK5" s="1099" t="s">
        <v>378</v>
      </c>
      <c r="AL5" s="1099"/>
      <c r="AM5" s="1099"/>
      <c r="AN5" s="1099"/>
      <c r="AO5" s="1100"/>
      <c r="AP5" s="1098" t="s">
        <v>379</v>
      </c>
      <c r="AQ5" s="1099"/>
      <c r="AR5" s="1099"/>
      <c r="AS5" s="1099"/>
      <c r="AT5" s="1100"/>
      <c r="AU5" s="1098" t="s">
        <v>380</v>
      </c>
      <c r="AV5" s="1099"/>
      <c r="AW5" s="1099"/>
      <c r="AX5" s="1099"/>
      <c r="AY5" s="1114"/>
      <c r="AZ5" s="258"/>
      <c r="BA5" s="258"/>
      <c r="BB5" s="258"/>
      <c r="BC5" s="258"/>
      <c r="BD5" s="258"/>
      <c r="BE5" s="259"/>
      <c r="BF5" s="259"/>
      <c r="BG5" s="259"/>
      <c r="BH5" s="259"/>
      <c r="BI5" s="259"/>
      <c r="BJ5" s="259"/>
      <c r="BK5" s="259"/>
      <c r="BL5" s="259"/>
      <c r="BM5" s="259"/>
      <c r="BN5" s="259"/>
      <c r="BO5" s="259"/>
      <c r="BP5" s="259"/>
      <c r="BQ5" s="1092" t="s">
        <v>381</v>
      </c>
      <c r="BR5" s="1093"/>
      <c r="BS5" s="1093"/>
      <c r="BT5" s="1093"/>
      <c r="BU5" s="1093"/>
      <c r="BV5" s="1093"/>
      <c r="BW5" s="1093"/>
      <c r="BX5" s="1093"/>
      <c r="BY5" s="1093"/>
      <c r="BZ5" s="1093"/>
      <c r="CA5" s="1093"/>
      <c r="CB5" s="1093"/>
      <c r="CC5" s="1093"/>
      <c r="CD5" s="1093"/>
      <c r="CE5" s="1093"/>
      <c r="CF5" s="1093"/>
      <c r="CG5" s="1094"/>
      <c r="CH5" s="1098" t="s">
        <v>382</v>
      </c>
      <c r="CI5" s="1099"/>
      <c r="CJ5" s="1099"/>
      <c r="CK5" s="1099"/>
      <c r="CL5" s="1100"/>
      <c r="CM5" s="1098" t="s">
        <v>383</v>
      </c>
      <c r="CN5" s="1099"/>
      <c r="CO5" s="1099"/>
      <c r="CP5" s="1099"/>
      <c r="CQ5" s="1100"/>
      <c r="CR5" s="1098" t="s">
        <v>384</v>
      </c>
      <c r="CS5" s="1099"/>
      <c r="CT5" s="1099"/>
      <c r="CU5" s="1099"/>
      <c r="CV5" s="1100"/>
      <c r="CW5" s="1098" t="s">
        <v>385</v>
      </c>
      <c r="CX5" s="1099"/>
      <c r="CY5" s="1099"/>
      <c r="CZ5" s="1099"/>
      <c r="DA5" s="1100"/>
      <c r="DB5" s="1098" t="s">
        <v>386</v>
      </c>
      <c r="DC5" s="1099"/>
      <c r="DD5" s="1099"/>
      <c r="DE5" s="1099"/>
      <c r="DF5" s="1100"/>
      <c r="DG5" s="1195" t="s">
        <v>387</v>
      </c>
      <c r="DH5" s="1196"/>
      <c r="DI5" s="1196"/>
      <c r="DJ5" s="1196"/>
      <c r="DK5" s="1197"/>
      <c r="DL5" s="1195" t="s">
        <v>388</v>
      </c>
      <c r="DM5" s="1196"/>
      <c r="DN5" s="1196"/>
      <c r="DO5" s="1196"/>
      <c r="DP5" s="1197"/>
      <c r="DQ5" s="1098" t="s">
        <v>389</v>
      </c>
      <c r="DR5" s="1099"/>
      <c r="DS5" s="1099"/>
      <c r="DT5" s="1099"/>
      <c r="DU5" s="1100"/>
      <c r="DV5" s="1098" t="s">
        <v>380</v>
      </c>
      <c r="DW5" s="1099"/>
      <c r="DX5" s="1099"/>
      <c r="DY5" s="1099"/>
      <c r="DZ5" s="1114"/>
      <c r="EA5" s="256"/>
    </row>
    <row r="6" spans="1:131" s="257" customFormat="1" ht="26.25" customHeight="1" thickBot="1" x14ac:dyDescent="0.2">
      <c r="A6" s="1095"/>
      <c r="B6" s="1096"/>
      <c r="C6" s="1096"/>
      <c r="D6" s="1096"/>
      <c r="E6" s="1096"/>
      <c r="F6" s="1096"/>
      <c r="G6" s="1096"/>
      <c r="H6" s="1096"/>
      <c r="I6" s="1096"/>
      <c r="J6" s="1096"/>
      <c r="K6" s="1096"/>
      <c r="L6" s="1096"/>
      <c r="M6" s="1096"/>
      <c r="N6" s="1096"/>
      <c r="O6" s="1096"/>
      <c r="P6" s="1097"/>
      <c r="Q6" s="1101"/>
      <c r="R6" s="1102"/>
      <c r="S6" s="1102"/>
      <c r="T6" s="1102"/>
      <c r="U6" s="1103"/>
      <c r="V6" s="1101"/>
      <c r="W6" s="1102"/>
      <c r="X6" s="1102"/>
      <c r="Y6" s="1102"/>
      <c r="Z6" s="1103"/>
      <c r="AA6" s="1101"/>
      <c r="AB6" s="1102"/>
      <c r="AC6" s="1102"/>
      <c r="AD6" s="1102"/>
      <c r="AE6" s="1102"/>
      <c r="AF6" s="1211"/>
      <c r="AG6" s="1102"/>
      <c r="AH6" s="1102"/>
      <c r="AI6" s="1102"/>
      <c r="AJ6" s="1115"/>
      <c r="AK6" s="1102"/>
      <c r="AL6" s="1102"/>
      <c r="AM6" s="1102"/>
      <c r="AN6" s="1102"/>
      <c r="AO6" s="1103"/>
      <c r="AP6" s="1101"/>
      <c r="AQ6" s="1102"/>
      <c r="AR6" s="1102"/>
      <c r="AS6" s="1102"/>
      <c r="AT6" s="1103"/>
      <c r="AU6" s="1101"/>
      <c r="AV6" s="1102"/>
      <c r="AW6" s="1102"/>
      <c r="AX6" s="1102"/>
      <c r="AY6" s="1115"/>
      <c r="AZ6" s="254"/>
      <c r="BA6" s="254"/>
      <c r="BB6" s="254"/>
      <c r="BC6" s="254"/>
      <c r="BD6" s="254"/>
      <c r="BE6" s="255"/>
      <c r="BF6" s="255"/>
      <c r="BG6" s="255"/>
      <c r="BH6" s="255"/>
      <c r="BI6" s="255"/>
      <c r="BJ6" s="255"/>
      <c r="BK6" s="255"/>
      <c r="BL6" s="255"/>
      <c r="BM6" s="255"/>
      <c r="BN6" s="255"/>
      <c r="BO6" s="255"/>
      <c r="BP6" s="255"/>
      <c r="BQ6" s="1095"/>
      <c r="BR6" s="1096"/>
      <c r="BS6" s="1096"/>
      <c r="BT6" s="1096"/>
      <c r="BU6" s="1096"/>
      <c r="BV6" s="1096"/>
      <c r="BW6" s="1096"/>
      <c r="BX6" s="1096"/>
      <c r="BY6" s="1096"/>
      <c r="BZ6" s="1096"/>
      <c r="CA6" s="1096"/>
      <c r="CB6" s="1096"/>
      <c r="CC6" s="1096"/>
      <c r="CD6" s="1096"/>
      <c r="CE6" s="1096"/>
      <c r="CF6" s="1096"/>
      <c r="CG6" s="1097"/>
      <c r="CH6" s="1101"/>
      <c r="CI6" s="1102"/>
      <c r="CJ6" s="1102"/>
      <c r="CK6" s="1102"/>
      <c r="CL6" s="1103"/>
      <c r="CM6" s="1101"/>
      <c r="CN6" s="1102"/>
      <c r="CO6" s="1102"/>
      <c r="CP6" s="1102"/>
      <c r="CQ6" s="1103"/>
      <c r="CR6" s="1101"/>
      <c r="CS6" s="1102"/>
      <c r="CT6" s="1102"/>
      <c r="CU6" s="1102"/>
      <c r="CV6" s="1103"/>
      <c r="CW6" s="1101"/>
      <c r="CX6" s="1102"/>
      <c r="CY6" s="1102"/>
      <c r="CZ6" s="1102"/>
      <c r="DA6" s="1103"/>
      <c r="DB6" s="1101"/>
      <c r="DC6" s="1102"/>
      <c r="DD6" s="1102"/>
      <c r="DE6" s="1102"/>
      <c r="DF6" s="1103"/>
      <c r="DG6" s="1198"/>
      <c r="DH6" s="1199"/>
      <c r="DI6" s="1199"/>
      <c r="DJ6" s="1199"/>
      <c r="DK6" s="1200"/>
      <c r="DL6" s="1198"/>
      <c r="DM6" s="1199"/>
      <c r="DN6" s="1199"/>
      <c r="DO6" s="1199"/>
      <c r="DP6" s="1200"/>
      <c r="DQ6" s="1101"/>
      <c r="DR6" s="1102"/>
      <c r="DS6" s="1102"/>
      <c r="DT6" s="1102"/>
      <c r="DU6" s="1103"/>
      <c r="DV6" s="1101"/>
      <c r="DW6" s="1102"/>
      <c r="DX6" s="1102"/>
      <c r="DY6" s="1102"/>
      <c r="DZ6" s="1115"/>
      <c r="EA6" s="256"/>
    </row>
    <row r="7" spans="1:131" s="257" customFormat="1" ht="26.25" customHeight="1" thickTop="1" x14ac:dyDescent="0.15">
      <c r="A7" s="260">
        <v>1</v>
      </c>
      <c r="B7" s="1147" t="s">
        <v>390</v>
      </c>
      <c r="C7" s="1148"/>
      <c r="D7" s="1148"/>
      <c r="E7" s="1148"/>
      <c r="F7" s="1148"/>
      <c r="G7" s="1148"/>
      <c r="H7" s="1148"/>
      <c r="I7" s="1148"/>
      <c r="J7" s="1148"/>
      <c r="K7" s="1148"/>
      <c r="L7" s="1148"/>
      <c r="M7" s="1148"/>
      <c r="N7" s="1148"/>
      <c r="O7" s="1148"/>
      <c r="P7" s="1149"/>
      <c r="Q7" s="1201">
        <v>20817</v>
      </c>
      <c r="R7" s="1202"/>
      <c r="S7" s="1202"/>
      <c r="T7" s="1202"/>
      <c r="U7" s="1202"/>
      <c r="V7" s="1202">
        <v>20167</v>
      </c>
      <c r="W7" s="1202"/>
      <c r="X7" s="1202"/>
      <c r="Y7" s="1202"/>
      <c r="Z7" s="1202"/>
      <c r="AA7" s="1202">
        <v>650</v>
      </c>
      <c r="AB7" s="1202"/>
      <c r="AC7" s="1202"/>
      <c r="AD7" s="1202"/>
      <c r="AE7" s="1203"/>
      <c r="AF7" s="1204">
        <v>443</v>
      </c>
      <c r="AG7" s="1205"/>
      <c r="AH7" s="1205"/>
      <c r="AI7" s="1205"/>
      <c r="AJ7" s="1206"/>
      <c r="AK7" s="1188">
        <v>677</v>
      </c>
      <c r="AL7" s="1189"/>
      <c r="AM7" s="1189"/>
      <c r="AN7" s="1189"/>
      <c r="AO7" s="1189"/>
      <c r="AP7" s="1189">
        <v>16615</v>
      </c>
      <c r="AQ7" s="1189"/>
      <c r="AR7" s="1189"/>
      <c r="AS7" s="1189"/>
      <c r="AT7" s="1189"/>
      <c r="AU7" s="1190"/>
      <c r="AV7" s="1190"/>
      <c r="AW7" s="1190"/>
      <c r="AX7" s="1190"/>
      <c r="AY7" s="1191"/>
      <c r="AZ7" s="254"/>
      <c r="BA7" s="254"/>
      <c r="BB7" s="254"/>
      <c r="BC7" s="254"/>
      <c r="BD7" s="254"/>
      <c r="BE7" s="255"/>
      <c r="BF7" s="255"/>
      <c r="BG7" s="255"/>
      <c r="BH7" s="255"/>
      <c r="BI7" s="255"/>
      <c r="BJ7" s="255"/>
      <c r="BK7" s="255"/>
      <c r="BL7" s="255"/>
      <c r="BM7" s="255"/>
      <c r="BN7" s="255"/>
      <c r="BO7" s="255"/>
      <c r="BP7" s="255"/>
      <c r="BQ7" s="261">
        <v>1</v>
      </c>
      <c r="BR7" s="262"/>
      <c r="BS7" s="1192" t="s">
        <v>599</v>
      </c>
      <c r="BT7" s="1193"/>
      <c r="BU7" s="1193"/>
      <c r="BV7" s="1193"/>
      <c r="BW7" s="1193"/>
      <c r="BX7" s="1193"/>
      <c r="BY7" s="1193"/>
      <c r="BZ7" s="1193"/>
      <c r="CA7" s="1193"/>
      <c r="CB7" s="1193"/>
      <c r="CC7" s="1193"/>
      <c r="CD7" s="1193"/>
      <c r="CE7" s="1193"/>
      <c r="CF7" s="1193"/>
      <c r="CG7" s="1194"/>
      <c r="CH7" s="1185">
        <v>5</v>
      </c>
      <c r="CI7" s="1186"/>
      <c r="CJ7" s="1186"/>
      <c r="CK7" s="1186"/>
      <c r="CL7" s="1187"/>
      <c r="CM7" s="1185">
        <v>31</v>
      </c>
      <c r="CN7" s="1186"/>
      <c r="CO7" s="1186"/>
      <c r="CP7" s="1186"/>
      <c r="CQ7" s="1187"/>
      <c r="CR7" s="1185">
        <v>11</v>
      </c>
      <c r="CS7" s="1186"/>
      <c r="CT7" s="1186"/>
      <c r="CU7" s="1186"/>
      <c r="CV7" s="1187"/>
      <c r="CW7" s="1185" t="s">
        <v>600</v>
      </c>
      <c r="CX7" s="1186"/>
      <c r="CY7" s="1186"/>
      <c r="CZ7" s="1186"/>
      <c r="DA7" s="1187"/>
      <c r="DB7" s="1185" t="s">
        <v>600</v>
      </c>
      <c r="DC7" s="1186"/>
      <c r="DD7" s="1186"/>
      <c r="DE7" s="1186"/>
      <c r="DF7" s="1187"/>
      <c r="DG7" s="1185">
        <v>276</v>
      </c>
      <c r="DH7" s="1186"/>
      <c r="DI7" s="1186"/>
      <c r="DJ7" s="1186"/>
      <c r="DK7" s="1187"/>
      <c r="DL7" s="1185" t="s">
        <v>602</v>
      </c>
      <c r="DM7" s="1186"/>
      <c r="DN7" s="1186"/>
      <c r="DO7" s="1186"/>
      <c r="DP7" s="1187"/>
      <c r="DQ7" s="1185" t="s">
        <v>602</v>
      </c>
      <c r="DR7" s="1186"/>
      <c r="DS7" s="1186"/>
      <c r="DT7" s="1186"/>
      <c r="DU7" s="1187"/>
      <c r="DV7" s="1212"/>
      <c r="DW7" s="1213"/>
      <c r="DX7" s="1213"/>
      <c r="DY7" s="1213"/>
      <c r="DZ7" s="1214"/>
      <c r="EA7" s="256"/>
    </row>
    <row r="8" spans="1:131" s="257" customFormat="1" ht="26.25" customHeight="1" x14ac:dyDescent="0.15">
      <c r="A8" s="263">
        <v>2</v>
      </c>
      <c r="B8" s="1134" t="s">
        <v>391</v>
      </c>
      <c r="C8" s="1135"/>
      <c r="D8" s="1135"/>
      <c r="E8" s="1135"/>
      <c r="F8" s="1135"/>
      <c r="G8" s="1135"/>
      <c r="H8" s="1135"/>
      <c r="I8" s="1135"/>
      <c r="J8" s="1135"/>
      <c r="K8" s="1135"/>
      <c r="L8" s="1135"/>
      <c r="M8" s="1135"/>
      <c r="N8" s="1135"/>
      <c r="O8" s="1135"/>
      <c r="P8" s="1136"/>
      <c r="Q8" s="1140">
        <v>28</v>
      </c>
      <c r="R8" s="1141"/>
      <c r="S8" s="1141"/>
      <c r="T8" s="1141"/>
      <c r="U8" s="1141"/>
      <c r="V8" s="1141">
        <v>145</v>
      </c>
      <c r="W8" s="1141"/>
      <c r="X8" s="1141"/>
      <c r="Y8" s="1141"/>
      <c r="Z8" s="1141"/>
      <c r="AA8" s="1141">
        <v>-117</v>
      </c>
      <c r="AB8" s="1141"/>
      <c r="AC8" s="1141"/>
      <c r="AD8" s="1141"/>
      <c r="AE8" s="1142"/>
      <c r="AF8" s="1116">
        <v>-117</v>
      </c>
      <c r="AG8" s="1117"/>
      <c r="AH8" s="1117"/>
      <c r="AI8" s="1117"/>
      <c r="AJ8" s="1118"/>
      <c r="AK8" s="1183" t="s">
        <v>601</v>
      </c>
      <c r="AL8" s="1184"/>
      <c r="AM8" s="1184"/>
      <c r="AN8" s="1184"/>
      <c r="AO8" s="1184"/>
      <c r="AP8" s="1184">
        <v>182</v>
      </c>
      <c r="AQ8" s="1184"/>
      <c r="AR8" s="1184"/>
      <c r="AS8" s="1184"/>
      <c r="AT8" s="1184"/>
      <c r="AU8" s="1181"/>
      <c r="AV8" s="1181"/>
      <c r="AW8" s="1181"/>
      <c r="AX8" s="1181"/>
      <c r="AY8" s="1182"/>
      <c r="AZ8" s="254"/>
      <c r="BA8" s="254"/>
      <c r="BB8" s="254"/>
      <c r="BC8" s="254"/>
      <c r="BD8" s="254"/>
      <c r="BE8" s="255"/>
      <c r="BF8" s="255"/>
      <c r="BG8" s="255"/>
      <c r="BH8" s="255"/>
      <c r="BI8" s="255"/>
      <c r="BJ8" s="255"/>
      <c r="BK8" s="255"/>
      <c r="BL8" s="255"/>
      <c r="BM8" s="255"/>
      <c r="BN8" s="255"/>
      <c r="BO8" s="255"/>
      <c r="BP8" s="255"/>
      <c r="BQ8" s="264">
        <v>2</v>
      </c>
      <c r="BR8" s="265"/>
      <c r="BS8" s="1111"/>
      <c r="BT8" s="1112"/>
      <c r="BU8" s="1112"/>
      <c r="BV8" s="1112"/>
      <c r="BW8" s="1112"/>
      <c r="BX8" s="1112"/>
      <c r="BY8" s="1112"/>
      <c r="BZ8" s="1112"/>
      <c r="CA8" s="1112"/>
      <c r="CB8" s="1112"/>
      <c r="CC8" s="1112"/>
      <c r="CD8" s="1112"/>
      <c r="CE8" s="1112"/>
      <c r="CF8" s="1112"/>
      <c r="CG8" s="1113"/>
      <c r="CH8" s="1086"/>
      <c r="CI8" s="1087"/>
      <c r="CJ8" s="1087"/>
      <c r="CK8" s="1087"/>
      <c r="CL8" s="1088"/>
      <c r="CM8" s="1086"/>
      <c r="CN8" s="1087"/>
      <c r="CO8" s="1087"/>
      <c r="CP8" s="1087"/>
      <c r="CQ8" s="1088"/>
      <c r="CR8" s="1086"/>
      <c r="CS8" s="1087"/>
      <c r="CT8" s="1087"/>
      <c r="CU8" s="1087"/>
      <c r="CV8" s="1088"/>
      <c r="CW8" s="1086"/>
      <c r="CX8" s="1087"/>
      <c r="CY8" s="1087"/>
      <c r="CZ8" s="1087"/>
      <c r="DA8" s="1088"/>
      <c r="DB8" s="1086"/>
      <c r="DC8" s="1087"/>
      <c r="DD8" s="1087"/>
      <c r="DE8" s="1087"/>
      <c r="DF8" s="1088"/>
      <c r="DG8" s="1086"/>
      <c r="DH8" s="1087"/>
      <c r="DI8" s="1087"/>
      <c r="DJ8" s="1087"/>
      <c r="DK8" s="1088"/>
      <c r="DL8" s="1086"/>
      <c r="DM8" s="1087"/>
      <c r="DN8" s="1087"/>
      <c r="DO8" s="1087"/>
      <c r="DP8" s="1088"/>
      <c r="DQ8" s="1086"/>
      <c r="DR8" s="1087"/>
      <c r="DS8" s="1087"/>
      <c r="DT8" s="1087"/>
      <c r="DU8" s="1088"/>
      <c r="DV8" s="1089"/>
      <c r="DW8" s="1090"/>
      <c r="DX8" s="1090"/>
      <c r="DY8" s="1090"/>
      <c r="DZ8" s="1091"/>
      <c r="EA8" s="256"/>
    </row>
    <row r="9" spans="1:131" s="257" customFormat="1" ht="26.25" customHeight="1" x14ac:dyDescent="0.15">
      <c r="A9" s="263">
        <v>3</v>
      </c>
      <c r="B9" s="1134" t="s">
        <v>392</v>
      </c>
      <c r="C9" s="1135"/>
      <c r="D9" s="1135"/>
      <c r="E9" s="1135"/>
      <c r="F9" s="1135"/>
      <c r="G9" s="1135"/>
      <c r="H9" s="1135"/>
      <c r="I9" s="1135"/>
      <c r="J9" s="1135"/>
      <c r="K9" s="1135"/>
      <c r="L9" s="1135"/>
      <c r="M9" s="1135"/>
      <c r="N9" s="1135"/>
      <c r="O9" s="1135"/>
      <c r="P9" s="1136"/>
      <c r="Q9" s="1140" t="s">
        <v>601</v>
      </c>
      <c r="R9" s="1141"/>
      <c r="S9" s="1141"/>
      <c r="T9" s="1141"/>
      <c r="U9" s="1141"/>
      <c r="V9" s="1141" t="s">
        <v>601</v>
      </c>
      <c r="W9" s="1141"/>
      <c r="X9" s="1141"/>
      <c r="Y9" s="1141"/>
      <c r="Z9" s="1141"/>
      <c r="AA9" s="1141" t="s">
        <v>601</v>
      </c>
      <c r="AB9" s="1141"/>
      <c r="AC9" s="1141"/>
      <c r="AD9" s="1141"/>
      <c r="AE9" s="1142"/>
      <c r="AF9" s="1116" t="s">
        <v>393</v>
      </c>
      <c r="AG9" s="1117"/>
      <c r="AH9" s="1117"/>
      <c r="AI9" s="1117"/>
      <c r="AJ9" s="1118"/>
      <c r="AK9" s="1183" t="s">
        <v>601</v>
      </c>
      <c r="AL9" s="1184"/>
      <c r="AM9" s="1184"/>
      <c r="AN9" s="1184"/>
      <c r="AO9" s="1184"/>
      <c r="AP9" s="1184" t="s">
        <v>601</v>
      </c>
      <c r="AQ9" s="1184"/>
      <c r="AR9" s="1184"/>
      <c r="AS9" s="1184"/>
      <c r="AT9" s="1184"/>
      <c r="AU9" s="1181"/>
      <c r="AV9" s="1181"/>
      <c r="AW9" s="1181"/>
      <c r="AX9" s="1181"/>
      <c r="AY9" s="1182"/>
      <c r="AZ9" s="254"/>
      <c r="BA9" s="254"/>
      <c r="BB9" s="254"/>
      <c r="BC9" s="254"/>
      <c r="BD9" s="254"/>
      <c r="BE9" s="255"/>
      <c r="BF9" s="255"/>
      <c r="BG9" s="255"/>
      <c r="BH9" s="255"/>
      <c r="BI9" s="255"/>
      <c r="BJ9" s="255"/>
      <c r="BK9" s="255"/>
      <c r="BL9" s="255"/>
      <c r="BM9" s="255"/>
      <c r="BN9" s="255"/>
      <c r="BO9" s="255"/>
      <c r="BP9" s="255"/>
      <c r="BQ9" s="264">
        <v>3</v>
      </c>
      <c r="BR9" s="265"/>
      <c r="BS9" s="1111"/>
      <c r="BT9" s="1112"/>
      <c r="BU9" s="1112"/>
      <c r="BV9" s="1112"/>
      <c r="BW9" s="1112"/>
      <c r="BX9" s="1112"/>
      <c r="BY9" s="1112"/>
      <c r="BZ9" s="1112"/>
      <c r="CA9" s="1112"/>
      <c r="CB9" s="1112"/>
      <c r="CC9" s="1112"/>
      <c r="CD9" s="1112"/>
      <c r="CE9" s="1112"/>
      <c r="CF9" s="1112"/>
      <c r="CG9" s="1113"/>
      <c r="CH9" s="1086"/>
      <c r="CI9" s="1087"/>
      <c r="CJ9" s="1087"/>
      <c r="CK9" s="1087"/>
      <c r="CL9" s="1088"/>
      <c r="CM9" s="1086"/>
      <c r="CN9" s="1087"/>
      <c r="CO9" s="1087"/>
      <c r="CP9" s="1087"/>
      <c r="CQ9" s="1088"/>
      <c r="CR9" s="1086"/>
      <c r="CS9" s="1087"/>
      <c r="CT9" s="1087"/>
      <c r="CU9" s="1087"/>
      <c r="CV9" s="1088"/>
      <c r="CW9" s="1086"/>
      <c r="CX9" s="1087"/>
      <c r="CY9" s="1087"/>
      <c r="CZ9" s="1087"/>
      <c r="DA9" s="1088"/>
      <c r="DB9" s="1086"/>
      <c r="DC9" s="1087"/>
      <c r="DD9" s="1087"/>
      <c r="DE9" s="1087"/>
      <c r="DF9" s="1088"/>
      <c r="DG9" s="1086"/>
      <c r="DH9" s="1087"/>
      <c r="DI9" s="1087"/>
      <c r="DJ9" s="1087"/>
      <c r="DK9" s="1088"/>
      <c r="DL9" s="1086"/>
      <c r="DM9" s="1087"/>
      <c r="DN9" s="1087"/>
      <c r="DO9" s="1087"/>
      <c r="DP9" s="1088"/>
      <c r="DQ9" s="1086"/>
      <c r="DR9" s="1087"/>
      <c r="DS9" s="1087"/>
      <c r="DT9" s="1087"/>
      <c r="DU9" s="1088"/>
      <c r="DV9" s="1089"/>
      <c r="DW9" s="1090"/>
      <c r="DX9" s="1090"/>
      <c r="DY9" s="1090"/>
      <c r="DZ9" s="1091"/>
      <c r="EA9" s="256"/>
    </row>
    <row r="10" spans="1:131" s="257" customFormat="1" ht="26.25" customHeight="1" x14ac:dyDescent="0.15">
      <c r="A10" s="263">
        <v>4</v>
      </c>
      <c r="B10" s="1134"/>
      <c r="C10" s="1135"/>
      <c r="D10" s="1135"/>
      <c r="E10" s="1135"/>
      <c r="F10" s="1135"/>
      <c r="G10" s="1135"/>
      <c r="H10" s="1135"/>
      <c r="I10" s="1135"/>
      <c r="J10" s="1135"/>
      <c r="K10" s="1135"/>
      <c r="L10" s="1135"/>
      <c r="M10" s="1135"/>
      <c r="N10" s="1135"/>
      <c r="O10" s="1135"/>
      <c r="P10" s="1136"/>
      <c r="Q10" s="1140"/>
      <c r="R10" s="1141"/>
      <c r="S10" s="1141"/>
      <c r="T10" s="1141"/>
      <c r="U10" s="1141"/>
      <c r="V10" s="1141"/>
      <c r="W10" s="1141"/>
      <c r="X10" s="1141"/>
      <c r="Y10" s="1141"/>
      <c r="Z10" s="1141"/>
      <c r="AA10" s="1141"/>
      <c r="AB10" s="1141"/>
      <c r="AC10" s="1141"/>
      <c r="AD10" s="1141"/>
      <c r="AE10" s="1142"/>
      <c r="AF10" s="1116"/>
      <c r="AG10" s="1117"/>
      <c r="AH10" s="1117"/>
      <c r="AI10" s="1117"/>
      <c r="AJ10" s="1118"/>
      <c r="AK10" s="1183"/>
      <c r="AL10" s="1184"/>
      <c r="AM10" s="1184"/>
      <c r="AN10" s="1184"/>
      <c r="AO10" s="1184"/>
      <c r="AP10" s="1184"/>
      <c r="AQ10" s="1184"/>
      <c r="AR10" s="1184"/>
      <c r="AS10" s="1184"/>
      <c r="AT10" s="1184"/>
      <c r="AU10" s="1181"/>
      <c r="AV10" s="1181"/>
      <c r="AW10" s="1181"/>
      <c r="AX10" s="1181"/>
      <c r="AY10" s="1182"/>
      <c r="AZ10" s="254"/>
      <c r="BA10" s="254"/>
      <c r="BB10" s="254"/>
      <c r="BC10" s="254"/>
      <c r="BD10" s="254"/>
      <c r="BE10" s="255"/>
      <c r="BF10" s="255"/>
      <c r="BG10" s="255"/>
      <c r="BH10" s="255"/>
      <c r="BI10" s="255"/>
      <c r="BJ10" s="255"/>
      <c r="BK10" s="255"/>
      <c r="BL10" s="255"/>
      <c r="BM10" s="255"/>
      <c r="BN10" s="255"/>
      <c r="BO10" s="255"/>
      <c r="BP10" s="255"/>
      <c r="BQ10" s="264">
        <v>4</v>
      </c>
      <c r="BR10" s="265"/>
      <c r="BS10" s="1111"/>
      <c r="BT10" s="1112"/>
      <c r="BU10" s="1112"/>
      <c r="BV10" s="1112"/>
      <c r="BW10" s="1112"/>
      <c r="BX10" s="1112"/>
      <c r="BY10" s="1112"/>
      <c r="BZ10" s="1112"/>
      <c r="CA10" s="1112"/>
      <c r="CB10" s="1112"/>
      <c r="CC10" s="1112"/>
      <c r="CD10" s="1112"/>
      <c r="CE10" s="1112"/>
      <c r="CF10" s="1112"/>
      <c r="CG10" s="1113"/>
      <c r="CH10" s="1086"/>
      <c r="CI10" s="1087"/>
      <c r="CJ10" s="1087"/>
      <c r="CK10" s="1087"/>
      <c r="CL10" s="1088"/>
      <c r="CM10" s="1086"/>
      <c r="CN10" s="1087"/>
      <c r="CO10" s="1087"/>
      <c r="CP10" s="1087"/>
      <c r="CQ10" s="1088"/>
      <c r="CR10" s="1086"/>
      <c r="CS10" s="1087"/>
      <c r="CT10" s="1087"/>
      <c r="CU10" s="1087"/>
      <c r="CV10" s="1088"/>
      <c r="CW10" s="1086"/>
      <c r="CX10" s="1087"/>
      <c r="CY10" s="1087"/>
      <c r="CZ10" s="1087"/>
      <c r="DA10" s="1088"/>
      <c r="DB10" s="1086"/>
      <c r="DC10" s="1087"/>
      <c r="DD10" s="1087"/>
      <c r="DE10" s="1087"/>
      <c r="DF10" s="1088"/>
      <c r="DG10" s="1086"/>
      <c r="DH10" s="1087"/>
      <c r="DI10" s="1087"/>
      <c r="DJ10" s="1087"/>
      <c r="DK10" s="1088"/>
      <c r="DL10" s="1086"/>
      <c r="DM10" s="1087"/>
      <c r="DN10" s="1087"/>
      <c r="DO10" s="1087"/>
      <c r="DP10" s="1088"/>
      <c r="DQ10" s="1086"/>
      <c r="DR10" s="1087"/>
      <c r="DS10" s="1087"/>
      <c r="DT10" s="1087"/>
      <c r="DU10" s="1088"/>
      <c r="DV10" s="1089"/>
      <c r="DW10" s="1090"/>
      <c r="DX10" s="1090"/>
      <c r="DY10" s="1090"/>
      <c r="DZ10" s="1091"/>
      <c r="EA10" s="256"/>
    </row>
    <row r="11" spans="1:131" s="257" customFormat="1" ht="26.25" customHeight="1" x14ac:dyDescent="0.15">
      <c r="A11" s="263">
        <v>5</v>
      </c>
      <c r="B11" s="1134"/>
      <c r="C11" s="1135"/>
      <c r="D11" s="1135"/>
      <c r="E11" s="1135"/>
      <c r="F11" s="1135"/>
      <c r="G11" s="1135"/>
      <c r="H11" s="1135"/>
      <c r="I11" s="1135"/>
      <c r="J11" s="1135"/>
      <c r="K11" s="1135"/>
      <c r="L11" s="1135"/>
      <c r="M11" s="1135"/>
      <c r="N11" s="1135"/>
      <c r="O11" s="1135"/>
      <c r="P11" s="1136"/>
      <c r="Q11" s="1140"/>
      <c r="R11" s="1141"/>
      <c r="S11" s="1141"/>
      <c r="T11" s="1141"/>
      <c r="U11" s="1141"/>
      <c r="V11" s="1141"/>
      <c r="W11" s="1141"/>
      <c r="X11" s="1141"/>
      <c r="Y11" s="1141"/>
      <c r="Z11" s="1141"/>
      <c r="AA11" s="1141"/>
      <c r="AB11" s="1141"/>
      <c r="AC11" s="1141"/>
      <c r="AD11" s="1141"/>
      <c r="AE11" s="1142"/>
      <c r="AF11" s="1116"/>
      <c r="AG11" s="1117"/>
      <c r="AH11" s="1117"/>
      <c r="AI11" s="1117"/>
      <c r="AJ11" s="1118"/>
      <c r="AK11" s="1183"/>
      <c r="AL11" s="1184"/>
      <c r="AM11" s="1184"/>
      <c r="AN11" s="1184"/>
      <c r="AO11" s="1184"/>
      <c r="AP11" s="1184"/>
      <c r="AQ11" s="1184"/>
      <c r="AR11" s="1184"/>
      <c r="AS11" s="1184"/>
      <c r="AT11" s="1184"/>
      <c r="AU11" s="1181"/>
      <c r="AV11" s="1181"/>
      <c r="AW11" s="1181"/>
      <c r="AX11" s="1181"/>
      <c r="AY11" s="1182"/>
      <c r="AZ11" s="254"/>
      <c r="BA11" s="254"/>
      <c r="BB11" s="254"/>
      <c r="BC11" s="254"/>
      <c r="BD11" s="254"/>
      <c r="BE11" s="255"/>
      <c r="BF11" s="255"/>
      <c r="BG11" s="255"/>
      <c r="BH11" s="255"/>
      <c r="BI11" s="255"/>
      <c r="BJ11" s="255"/>
      <c r="BK11" s="255"/>
      <c r="BL11" s="255"/>
      <c r="BM11" s="255"/>
      <c r="BN11" s="255"/>
      <c r="BO11" s="255"/>
      <c r="BP11" s="255"/>
      <c r="BQ11" s="264">
        <v>5</v>
      </c>
      <c r="BR11" s="265"/>
      <c r="BS11" s="1111"/>
      <c r="BT11" s="1112"/>
      <c r="BU11" s="1112"/>
      <c r="BV11" s="1112"/>
      <c r="BW11" s="1112"/>
      <c r="BX11" s="1112"/>
      <c r="BY11" s="1112"/>
      <c r="BZ11" s="1112"/>
      <c r="CA11" s="1112"/>
      <c r="CB11" s="1112"/>
      <c r="CC11" s="1112"/>
      <c r="CD11" s="1112"/>
      <c r="CE11" s="1112"/>
      <c r="CF11" s="1112"/>
      <c r="CG11" s="1113"/>
      <c r="CH11" s="1086"/>
      <c r="CI11" s="1087"/>
      <c r="CJ11" s="1087"/>
      <c r="CK11" s="1087"/>
      <c r="CL11" s="1088"/>
      <c r="CM11" s="1086"/>
      <c r="CN11" s="1087"/>
      <c r="CO11" s="1087"/>
      <c r="CP11" s="1087"/>
      <c r="CQ11" s="1088"/>
      <c r="CR11" s="1086"/>
      <c r="CS11" s="1087"/>
      <c r="CT11" s="1087"/>
      <c r="CU11" s="1087"/>
      <c r="CV11" s="1088"/>
      <c r="CW11" s="1086"/>
      <c r="CX11" s="1087"/>
      <c r="CY11" s="1087"/>
      <c r="CZ11" s="1087"/>
      <c r="DA11" s="1088"/>
      <c r="DB11" s="1086"/>
      <c r="DC11" s="1087"/>
      <c r="DD11" s="1087"/>
      <c r="DE11" s="1087"/>
      <c r="DF11" s="1088"/>
      <c r="DG11" s="1086"/>
      <c r="DH11" s="1087"/>
      <c r="DI11" s="1087"/>
      <c r="DJ11" s="1087"/>
      <c r="DK11" s="1088"/>
      <c r="DL11" s="1086"/>
      <c r="DM11" s="1087"/>
      <c r="DN11" s="1087"/>
      <c r="DO11" s="1087"/>
      <c r="DP11" s="1088"/>
      <c r="DQ11" s="1086"/>
      <c r="DR11" s="1087"/>
      <c r="DS11" s="1087"/>
      <c r="DT11" s="1087"/>
      <c r="DU11" s="1088"/>
      <c r="DV11" s="1089"/>
      <c r="DW11" s="1090"/>
      <c r="DX11" s="1090"/>
      <c r="DY11" s="1090"/>
      <c r="DZ11" s="1091"/>
      <c r="EA11" s="256"/>
    </row>
    <row r="12" spans="1:131" s="257" customFormat="1" ht="26.25" customHeight="1" x14ac:dyDescent="0.15">
      <c r="A12" s="263">
        <v>6</v>
      </c>
      <c r="B12" s="1134"/>
      <c r="C12" s="1135"/>
      <c r="D12" s="1135"/>
      <c r="E12" s="1135"/>
      <c r="F12" s="1135"/>
      <c r="G12" s="1135"/>
      <c r="H12" s="1135"/>
      <c r="I12" s="1135"/>
      <c r="J12" s="1135"/>
      <c r="K12" s="1135"/>
      <c r="L12" s="1135"/>
      <c r="M12" s="1135"/>
      <c r="N12" s="1135"/>
      <c r="O12" s="1135"/>
      <c r="P12" s="1136"/>
      <c r="Q12" s="1140"/>
      <c r="R12" s="1141"/>
      <c r="S12" s="1141"/>
      <c r="T12" s="1141"/>
      <c r="U12" s="1141"/>
      <c r="V12" s="1141"/>
      <c r="W12" s="1141"/>
      <c r="X12" s="1141"/>
      <c r="Y12" s="1141"/>
      <c r="Z12" s="1141"/>
      <c r="AA12" s="1141"/>
      <c r="AB12" s="1141"/>
      <c r="AC12" s="1141"/>
      <c r="AD12" s="1141"/>
      <c r="AE12" s="1142"/>
      <c r="AF12" s="1116"/>
      <c r="AG12" s="1117"/>
      <c r="AH12" s="1117"/>
      <c r="AI12" s="1117"/>
      <c r="AJ12" s="1118"/>
      <c r="AK12" s="1183"/>
      <c r="AL12" s="1184"/>
      <c r="AM12" s="1184"/>
      <c r="AN12" s="1184"/>
      <c r="AO12" s="1184"/>
      <c r="AP12" s="1184"/>
      <c r="AQ12" s="1184"/>
      <c r="AR12" s="1184"/>
      <c r="AS12" s="1184"/>
      <c r="AT12" s="1184"/>
      <c r="AU12" s="1181"/>
      <c r="AV12" s="1181"/>
      <c r="AW12" s="1181"/>
      <c r="AX12" s="1181"/>
      <c r="AY12" s="1182"/>
      <c r="AZ12" s="254"/>
      <c r="BA12" s="254"/>
      <c r="BB12" s="254"/>
      <c r="BC12" s="254"/>
      <c r="BD12" s="254"/>
      <c r="BE12" s="255"/>
      <c r="BF12" s="255"/>
      <c r="BG12" s="255"/>
      <c r="BH12" s="255"/>
      <c r="BI12" s="255"/>
      <c r="BJ12" s="255"/>
      <c r="BK12" s="255"/>
      <c r="BL12" s="255"/>
      <c r="BM12" s="255"/>
      <c r="BN12" s="255"/>
      <c r="BO12" s="255"/>
      <c r="BP12" s="255"/>
      <c r="BQ12" s="264">
        <v>6</v>
      </c>
      <c r="BR12" s="265"/>
      <c r="BS12" s="1111"/>
      <c r="BT12" s="1112"/>
      <c r="BU12" s="1112"/>
      <c r="BV12" s="1112"/>
      <c r="BW12" s="1112"/>
      <c r="BX12" s="1112"/>
      <c r="BY12" s="1112"/>
      <c r="BZ12" s="1112"/>
      <c r="CA12" s="1112"/>
      <c r="CB12" s="1112"/>
      <c r="CC12" s="1112"/>
      <c r="CD12" s="1112"/>
      <c r="CE12" s="1112"/>
      <c r="CF12" s="1112"/>
      <c r="CG12" s="1113"/>
      <c r="CH12" s="1086"/>
      <c r="CI12" s="1087"/>
      <c r="CJ12" s="1087"/>
      <c r="CK12" s="1087"/>
      <c r="CL12" s="1088"/>
      <c r="CM12" s="1086"/>
      <c r="CN12" s="1087"/>
      <c r="CO12" s="1087"/>
      <c r="CP12" s="1087"/>
      <c r="CQ12" s="1088"/>
      <c r="CR12" s="1086"/>
      <c r="CS12" s="1087"/>
      <c r="CT12" s="1087"/>
      <c r="CU12" s="1087"/>
      <c r="CV12" s="1088"/>
      <c r="CW12" s="1086"/>
      <c r="CX12" s="1087"/>
      <c r="CY12" s="1087"/>
      <c r="CZ12" s="1087"/>
      <c r="DA12" s="1088"/>
      <c r="DB12" s="1086"/>
      <c r="DC12" s="1087"/>
      <c r="DD12" s="1087"/>
      <c r="DE12" s="1087"/>
      <c r="DF12" s="1088"/>
      <c r="DG12" s="1086"/>
      <c r="DH12" s="1087"/>
      <c r="DI12" s="1087"/>
      <c r="DJ12" s="1087"/>
      <c r="DK12" s="1088"/>
      <c r="DL12" s="1086"/>
      <c r="DM12" s="1087"/>
      <c r="DN12" s="1087"/>
      <c r="DO12" s="1087"/>
      <c r="DP12" s="1088"/>
      <c r="DQ12" s="1086"/>
      <c r="DR12" s="1087"/>
      <c r="DS12" s="1087"/>
      <c r="DT12" s="1087"/>
      <c r="DU12" s="1088"/>
      <c r="DV12" s="1089"/>
      <c r="DW12" s="1090"/>
      <c r="DX12" s="1090"/>
      <c r="DY12" s="1090"/>
      <c r="DZ12" s="1091"/>
      <c r="EA12" s="256"/>
    </row>
    <row r="13" spans="1:131" s="257" customFormat="1" ht="26.25" customHeight="1" x14ac:dyDescent="0.15">
      <c r="A13" s="263">
        <v>7</v>
      </c>
      <c r="B13" s="1134"/>
      <c r="C13" s="1135"/>
      <c r="D13" s="1135"/>
      <c r="E13" s="1135"/>
      <c r="F13" s="1135"/>
      <c r="G13" s="1135"/>
      <c r="H13" s="1135"/>
      <c r="I13" s="1135"/>
      <c r="J13" s="1135"/>
      <c r="K13" s="1135"/>
      <c r="L13" s="1135"/>
      <c r="M13" s="1135"/>
      <c r="N13" s="1135"/>
      <c r="O13" s="1135"/>
      <c r="P13" s="1136"/>
      <c r="Q13" s="1140"/>
      <c r="R13" s="1141"/>
      <c r="S13" s="1141"/>
      <c r="T13" s="1141"/>
      <c r="U13" s="1141"/>
      <c r="V13" s="1141"/>
      <c r="W13" s="1141"/>
      <c r="X13" s="1141"/>
      <c r="Y13" s="1141"/>
      <c r="Z13" s="1141"/>
      <c r="AA13" s="1141"/>
      <c r="AB13" s="1141"/>
      <c r="AC13" s="1141"/>
      <c r="AD13" s="1141"/>
      <c r="AE13" s="1142"/>
      <c r="AF13" s="1116"/>
      <c r="AG13" s="1117"/>
      <c r="AH13" s="1117"/>
      <c r="AI13" s="1117"/>
      <c r="AJ13" s="1118"/>
      <c r="AK13" s="1183"/>
      <c r="AL13" s="1184"/>
      <c r="AM13" s="1184"/>
      <c r="AN13" s="1184"/>
      <c r="AO13" s="1184"/>
      <c r="AP13" s="1184"/>
      <c r="AQ13" s="1184"/>
      <c r="AR13" s="1184"/>
      <c r="AS13" s="1184"/>
      <c r="AT13" s="1184"/>
      <c r="AU13" s="1181"/>
      <c r="AV13" s="1181"/>
      <c r="AW13" s="1181"/>
      <c r="AX13" s="1181"/>
      <c r="AY13" s="1182"/>
      <c r="AZ13" s="254"/>
      <c r="BA13" s="254"/>
      <c r="BB13" s="254"/>
      <c r="BC13" s="254"/>
      <c r="BD13" s="254"/>
      <c r="BE13" s="255"/>
      <c r="BF13" s="255"/>
      <c r="BG13" s="255"/>
      <c r="BH13" s="255"/>
      <c r="BI13" s="255"/>
      <c r="BJ13" s="255"/>
      <c r="BK13" s="255"/>
      <c r="BL13" s="255"/>
      <c r="BM13" s="255"/>
      <c r="BN13" s="255"/>
      <c r="BO13" s="255"/>
      <c r="BP13" s="255"/>
      <c r="BQ13" s="264">
        <v>7</v>
      </c>
      <c r="BR13" s="265"/>
      <c r="BS13" s="1111"/>
      <c r="BT13" s="1112"/>
      <c r="BU13" s="1112"/>
      <c r="BV13" s="1112"/>
      <c r="BW13" s="1112"/>
      <c r="BX13" s="1112"/>
      <c r="BY13" s="1112"/>
      <c r="BZ13" s="1112"/>
      <c r="CA13" s="1112"/>
      <c r="CB13" s="1112"/>
      <c r="CC13" s="1112"/>
      <c r="CD13" s="1112"/>
      <c r="CE13" s="1112"/>
      <c r="CF13" s="1112"/>
      <c r="CG13" s="1113"/>
      <c r="CH13" s="1086"/>
      <c r="CI13" s="1087"/>
      <c r="CJ13" s="1087"/>
      <c r="CK13" s="1087"/>
      <c r="CL13" s="1088"/>
      <c r="CM13" s="1086"/>
      <c r="CN13" s="1087"/>
      <c r="CO13" s="1087"/>
      <c r="CP13" s="1087"/>
      <c r="CQ13" s="1088"/>
      <c r="CR13" s="1086"/>
      <c r="CS13" s="1087"/>
      <c r="CT13" s="1087"/>
      <c r="CU13" s="1087"/>
      <c r="CV13" s="1088"/>
      <c r="CW13" s="1086"/>
      <c r="CX13" s="1087"/>
      <c r="CY13" s="1087"/>
      <c r="CZ13" s="1087"/>
      <c r="DA13" s="1088"/>
      <c r="DB13" s="1086"/>
      <c r="DC13" s="1087"/>
      <c r="DD13" s="1087"/>
      <c r="DE13" s="1087"/>
      <c r="DF13" s="1088"/>
      <c r="DG13" s="1086"/>
      <c r="DH13" s="1087"/>
      <c r="DI13" s="1087"/>
      <c r="DJ13" s="1087"/>
      <c r="DK13" s="1088"/>
      <c r="DL13" s="1086"/>
      <c r="DM13" s="1087"/>
      <c r="DN13" s="1087"/>
      <c r="DO13" s="1087"/>
      <c r="DP13" s="1088"/>
      <c r="DQ13" s="1086"/>
      <c r="DR13" s="1087"/>
      <c r="DS13" s="1087"/>
      <c r="DT13" s="1087"/>
      <c r="DU13" s="1088"/>
      <c r="DV13" s="1089"/>
      <c r="DW13" s="1090"/>
      <c r="DX13" s="1090"/>
      <c r="DY13" s="1090"/>
      <c r="DZ13" s="1091"/>
      <c r="EA13" s="256"/>
    </row>
    <row r="14" spans="1:131" s="257" customFormat="1" ht="26.25" customHeight="1" x14ac:dyDescent="0.15">
      <c r="A14" s="263">
        <v>8</v>
      </c>
      <c r="B14" s="1134"/>
      <c r="C14" s="1135"/>
      <c r="D14" s="1135"/>
      <c r="E14" s="1135"/>
      <c r="F14" s="1135"/>
      <c r="G14" s="1135"/>
      <c r="H14" s="1135"/>
      <c r="I14" s="1135"/>
      <c r="J14" s="1135"/>
      <c r="K14" s="1135"/>
      <c r="L14" s="1135"/>
      <c r="M14" s="1135"/>
      <c r="N14" s="1135"/>
      <c r="O14" s="1135"/>
      <c r="P14" s="1136"/>
      <c r="Q14" s="1140"/>
      <c r="R14" s="1141"/>
      <c r="S14" s="1141"/>
      <c r="T14" s="1141"/>
      <c r="U14" s="1141"/>
      <c r="V14" s="1141"/>
      <c r="W14" s="1141"/>
      <c r="X14" s="1141"/>
      <c r="Y14" s="1141"/>
      <c r="Z14" s="1141"/>
      <c r="AA14" s="1141"/>
      <c r="AB14" s="1141"/>
      <c r="AC14" s="1141"/>
      <c r="AD14" s="1141"/>
      <c r="AE14" s="1142"/>
      <c r="AF14" s="1116"/>
      <c r="AG14" s="1117"/>
      <c r="AH14" s="1117"/>
      <c r="AI14" s="1117"/>
      <c r="AJ14" s="1118"/>
      <c r="AK14" s="1183"/>
      <c r="AL14" s="1184"/>
      <c r="AM14" s="1184"/>
      <c r="AN14" s="1184"/>
      <c r="AO14" s="1184"/>
      <c r="AP14" s="1184"/>
      <c r="AQ14" s="1184"/>
      <c r="AR14" s="1184"/>
      <c r="AS14" s="1184"/>
      <c r="AT14" s="1184"/>
      <c r="AU14" s="1181"/>
      <c r="AV14" s="1181"/>
      <c r="AW14" s="1181"/>
      <c r="AX14" s="1181"/>
      <c r="AY14" s="1182"/>
      <c r="AZ14" s="254"/>
      <c r="BA14" s="254"/>
      <c r="BB14" s="254"/>
      <c r="BC14" s="254"/>
      <c r="BD14" s="254"/>
      <c r="BE14" s="255"/>
      <c r="BF14" s="255"/>
      <c r="BG14" s="255"/>
      <c r="BH14" s="255"/>
      <c r="BI14" s="255"/>
      <c r="BJ14" s="255"/>
      <c r="BK14" s="255"/>
      <c r="BL14" s="255"/>
      <c r="BM14" s="255"/>
      <c r="BN14" s="255"/>
      <c r="BO14" s="255"/>
      <c r="BP14" s="255"/>
      <c r="BQ14" s="264">
        <v>8</v>
      </c>
      <c r="BR14" s="265"/>
      <c r="BS14" s="1111"/>
      <c r="BT14" s="1112"/>
      <c r="BU14" s="1112"/>
      <c r="BV14" s="1112"/>
      <c r="BW14" s="1112"/>
      <c r="BX14" s="1112"/>
      <c r="BY14" s="1112"/>
      <c r="BZ14" s="1112"/>
      <c r="CA14" s="1112"/>
      <c r="CB14" s="1112"/>
      <c r="CC14" s="1112"/>
      <c r="CD14" s="1112"/>
      <c r="CE14" s="1112"/>
      <c r="CF14" s="1112"/>
      <c r="CG14" s="1113"/>
      <c r="CH14" s="1086"/>
      <c r="CI14" s="1087"/>
      <c r="CJ14" s="1087"/>
      <c r="CK14" s="1087"/>
      <c r="CL14" s="1088"/>
      <c r="CM14" s="1086"/>
      <c r="CN14" s="1087"/>
      <c r="CO14" s="1087"/>
      <c r="CP14" s="1087"/>
      <c r="CQ14" s="1088"/>
      <c r="CR14" s="1086"/>
      <c r="CS14" s="1087"/>
      <c r="CT14" s="1087"/>
      <c r="CU14" s="1087"/>
      <c r="CV14" s="1088"/>
      <c r="CW14" s="1086"/>
      <c r="CX14" s="1087"/>
      <c r="CY14" s="1087"/>
      <c r="CZ14" s="1087"/>
      <c r="DA14" s="1088"/>
      <c r="DB14" s="1086"/>
      <c r="DC14" s="1087"/>
      <c r="DD14" s="1087"/>
      <c r="DE14" s="1087"/>
      <c r="DF14" s="1088"/>
      <c r="DG14" s="1086"/>
      <c r="DH14" s="1087"/>
      <c r="DI14" s="1087"/>
      <c r="DJ14" s="1087"/>
      <c r="DK14" s="1088"/>
      <c r="DL14" s="1086"/>
      <c r="DM14" s="1087"/>
      <c r="DN14" s="1087"/>
      <c r="DO14" s="1087"/>
      <c r="DP14" s="1088"/>
      <c r="DQ14" s="1086"/>
      <c r="DR14" s="1087"/>
      <c r="DS14" s="1087"/>
      <c r="DT14" s="1087"/>
      <c r="DU14" s="1088"/>
      <c r="DV14" s="1089"/>
      <c r="DW14" s="1090"/>
      <c r="DX14" s="1090"/>
      <c r="DY14" s="1090"/>
      <c r="DZ14" s="1091"/>
      <c r="EA14" s="256"/>
    </row>
    <row r="15" spans="1:131" s="257" customFormat="1" ht="26.25" customHeight="1" x14ac:dyDescent="0.15">
      <c r="A15" s="263">
        <v>9</v>
      </c>
      <c r="B15" s="1134"/>
      <c r="C15" s="1135"/>
      <c r="D15" s="1135"/>
      <c r="E15" s="1135"/>
      <c r="F15" s="1135"/>
      <c r="G15" s="1135"/>
      <c r="H15" s="1135"/>
      <c r="I15" s="1135"/>
      <c r="J15" s="1135"/>
      <c r="K15" s="1135"/>
      <c r="L15" s="1135"/>
      <c r="M15" s="1135"/>
      <c r="N15" s="1135"/>
      <c r="O15" s="1135"/>
      <c r="P15" s="1136"/>
      <c r="Q15" s="1140"/>
      <c r="R15" s="1141"/>
      <c r="S15" s="1141"/>
      <c r="T15" s="1141"/>
      <c r="U15" s="1141"/>
      <c r="V15" s="1141"/>
      <c r="W15" s="1141"/>
      <c r="X15" s="1141"/>
      <c r="Y15" s="1141"/>
      <c r="Z15" s="1141"/>
      <c r="AA15" s="1141"/>
      <c r="AB15" s="1141"/>
      <c r="AC15" s="1141"/>
      <c r="AD15" s="1141"/>
      <c r="AE15" s="1142"/>
      <c r="AF15" s="1116"/>
      <c r="AG15" s="1117"/>
      <c r="AH15" s="1117"/>
      <c r="AI15" s="1117"/>
      <c r="AJ15" s="1118"/>
      <c r="AK15" s="1183"/>
      <c r="AL15" s="1184"/>
      <c r="AM15" s="1184"/>
      <c r="AN15" s="1184"/>
      <c r="AO15" s="1184"/>
      <c r="AP15" s="1184"/>
      <c r="AQ15" s="1184"/>
      <c r="AR15" s="1184"/>
      <c r="AS15" s="1184"/>
      <c r="AT15" s="1184"/>
      <c r="AU15" s="1181"/>
      <c r="AV15" s="1181"/>
      <c r="AW15" s="1181"/>
      <c r="AX15" s="1181"/>
      <c r="AY15" s="1182"/>
      <c r="AZ15" s="254"/>
      <c r="BA15" s="254"/>
      <c r="BB15" s="254"/>
      <c r="BC15" s="254"/>
      <c r="BD15" s="254"/>
      <c r="BE15" s="255"/>
      <c r="BF15" s="255"/>
      <c r="BG15" s="255"/>
      <c r="BH15" s="255"/>
      <c r="BI15" s="255"/>
      <c r="BJ15" s="255"/>
      <c r="BK15" s="255"/>
      <c r="BL15" s="255"/>
      <c r="BM15" s="255"/>
      <c r="BN15" s="255"/>
      <c r="BO15" s="255"/>
      <c r="BP15" s="255"/>
      <c r="BQ15" s="264">
        <v>9</v>
      </c>
      <c r="BR15" s="265"/>
      <c r="BS15" s="1111"/>
      <c r="BT15" s="1112"/>
      <c r="BU15" s="1112"/>
      <c r="BV15" s="1112"/>
      <c r="BW15" s="1112"/>
      <c r="BX15" s="1112"/>
      <c r="BY15" s="1112"/>
      <c r="BZ15" s="1112"/>
      <c r="CA15" s="1112"/>
      <c r="CB15" s="1112"/>
      <c r="CC15" s="1112"/>
      <c r="CD15" s="1112"/>
      <c r="CE15" s="1112"/>
      <c r="CF15" s="1112"/>
      <c r="CG15" s="1113"/>
      <c r="CH15" s="1086"/>
      <c r="CI15" s="1087"/>
      <c r="CJ15" s="1087"/>
      <c r="CK15" s="1087"/>
      <c r="CL15" s="1088"/>
      <c r="CM15" s="1086"/>
      <c r="CN15" s="1087"/>
      <c r="CO15" s="1087"/>
      <c r="CP15" s="1087"/>
      <c r="CQ15" s="1088"/>
      <c r="CR15" s="1086"/>
      <c r="CS15" s="1087"/>
      <c r="CT15" s="1087"/>
      <c r="CU15" s="1087"/>
      <c r="CV15" s="1088"/>
      <c r="CW15" s="1086"/>
      <c r="CX15" s="1087"/>
      <c r="CY15" s="1087"/>
      <c r="CZ15" s="1087"/>
      <c r="DA15" s="1088"/>
      <c r="DB15" s="1086"/>
      <c r="DC15" s="1087"/>
      <c r="DD15" s="1087"/>
      <c r="DE15" s="1087"/>
      <c r="DF15" s="1088"/>
      <c r="DG15" s="1086"/>
      <c r="DH15" s="1087"/>
      <c r="DI15" s="1087"/>
      <c r="DJ15" s="1087"/>
      <c r="DK15" s="1088"/>
      <c r="DL15" s="1086"/>
      <c r="DM15" s="1087"/>
      <c r="DN15" s="1087"/>
      <c r="DO15" s="1087"/>
      <c r="DP15" s="1088"/>
      <c r="DQ15" s="1086"/>
      <c r="DR15" s="1087"/>
      <c r="DS15" s="1087"/>
      <c r="DT15" s="1087"/>
      <c r="DU15" s="1088"/>
      <c r="DV15" s="1089"/>
      <c r="DW15" s="1090"/>
      <c r="DX15" s="1090"/>
      <c r="DY15" s="1090"/>
      <c r="DZ15" s="1091"/>
      <c r="EA15" s="256"/>
    </row>
    <row r="16" spans="1:131" s="257" customFormat="1" ht="26.25" customHeight="1" x14ac:dyDescent="0.15">
      <c r="A16" s="263">
        <v>10</v>
      </c>
      <c r="B16" s="1134"/>
      <c r="C16" s="1135"/>
      <c r="D16" s="1135"/>
      <c r="E16" s="1135"/>
      <c r="F16" s="1135"/>
      <c r="G16" s="1135"/>
      <c r="H16" s="1135"/>
      <c r="I16" s="1135"/>
      <c r="J16" s="1135"/>
      <c r="K16" s="1135"/>
      <c r="L16" s="1135"/>
      <c r="M16" s="1135"/>
      <c r="N16" s="1135"/>
      <c r="O16" s="1135"/>
      <c r="P16" s="1136"/>
      <c r="Q16" s="1140"/>
      <c r="R16" s="1141"/>
      <c r="S16" s="1141"/>
      <c r="T16" s="1141"/>
      <c r="U16" s="1141"/>
      <c r="V16" s="1141"/>
      <c r="W16" s="1141"/>
      <c r="X16" s="1141"/>
      <c r="Y16" s="1141"/>
      <c r="Z16" s="1141"/>
      <c r="AA16" s="1141"/>
      <c r="AB16" s="1141"/>
      <c r="AC16" s="1141"/>
      <c r="AD16" s="1141"/>
      <c r="AE16" s="1142"/>
      <c r="AF16" s="1116"/>
      <c r="AG16" s="1117"/>
      <c r="AH16" s="1117"/>
      <c r="AI16" s="1117"/>
      <c r="AJ16" s="1118"/>
      <c r="AK16" s="1183"/>
      <c r="AL16" s="1184"/>
      <c r="AM16" s="1184"/>
      <c r="AN16" s="1184"/>
      <c r="AO16" s="1184"/>
      <c r="AP16" s="1184"/>
      <c r="AQ16" s="1184"/>
      <c r="AR16" s="1184"/>
      <c r="AS16" s="1184"/>
      <c r="AT16" s="1184"/>
      <c r="AU16" s="1181"/>
      <c r="AV16" s="1181"/>
      <c r="AW16" s="1181"/>
      <c r="AX16" s="1181"/>
      <c r="AY16" s="1182"/>
      <c r="AZ16" s="254"/>
      <c r="BA16" s="254"/>
      <c r="BB16" s="254"/>
      <c r="BC16" s="254"/>
      <c r="BD16" s="254"/>
      <c r="BE16" s="255"/>
      <c r="BF16" s="255"/>
      <c r="BG16" s="255"/>
      <c r="BH16" s="255"/>
      <c r="BI16" s="255"/>
      <c r="BJ16" s="255"/>
      <c r="BK16" s="255"/>
      <c r="BL16" s="255"/>
      <c r="BM16" s="255"/>
      <c r="BN16" s="255"/>
      <c r="BO16" s="255"/>
      <c r="BP16" s="255"/>
      <c r="BQ16" s="264">
        <v>10</v>
      </c>
      <c r="BR16" s="265"/>
      <c r="BS16" s="1111"/>
      <c r="BT16" s="1112"/>
      <c r="BU16" s="1112"/>
      <c r="BV16" s="1112"/>
      <c r="BW16" s="1112"/>
      <c r="BX16" s="1112"/>
      <c r="BY16" s="1112"/>
      <c r="BZ16" s="1112"/>
      <c r="CA16" s="1112"/>
      <c r="CB16" s="1112"/>
      <c r="CC16" s="1112"/>
      <c r="CD16" s="1112"/>
      <c r="CE16" s="1112"/>
      <c r="CF16" s="1112"/>
      <c r="CG16" s="1113"/>
      <c r="CH16" s="1086"/>
      <c r="CI16" s="1087"/>
      <c r="CJ16" s="1087"/>
      <c r="CK16" s="1087"/>
      <c r="CL16" s="1088"/>
      <c r="CM16" s="1086"/>
      <c r="CN16" s="1087"/>
      <c r="CO16" s="1087"/>
      <c r="CP16" s="1087"/>
      <c r="CQ16" s="1088"/>
      <c r="CR16" s="1086"/>
      <c r="CS16" s="1087"/>
      <c r="CT16" s="1087"/>
      <c r="CU16" s="1087"/>
      <c r="CV16" s="1088"/>
      <c r="CW16" s="1086"/>
      <c r="CX16" s="1087"/>
      <c r="CY16" s="1087"/>
      <c r="CZ16" s="1087"/>
      <c r="DA16" s="1088"/>
      <c r="DB16" s="1086"/>
      <c r="DC16" s="1087"/>
      <c r="DD16" s="1087"/>
      <c r="DE16" s="1087"/>
      <c r="DF16" s="1088"/>
      <c r="DG16" s="1086"/>
      <c r="DH16" s="1087"/>
      <c r="DI16" s="1087"/>
      <c r="DJ16" s="1087"/>
      <c r="DK16" s="1088"/>
      <c r="DL16" s="1086"/>
      <c r="DM16" s="1087"/>
      <c r="DN16" s="1087"/>
      <c r="DO16" s="1087"/>
      <c r="DP16" s="1088"/>
      <c r="DQ16" s="1086"/>
      <c r="DR16" s="1087"/>
      <c r="DS16" s="1087"/>
      <c r="DT16" s="1087"/>
      <c r="DU16" s="1088"/>
      <c r="DV16" s="1089"/>
      <c r="DW16" s="1090"/>
      <c r="DX16" s="1090"/>
      <c r="DY16" s="1090"/>
      <c r="DZ16" s="1091"/>
      <c r="EA16" s="256"/>
    </row>
    <row r="17" spans="1:131" s="257" customFormat="1" ht="26.25" customHeight="1" x14ac:dyDescent="0.15">
      <c r="A17" s="263">
        <v>11</v>
      </c>
      <c r="B17" s="1134"/>
      <c r="C17" s="1135"/>
      <c r="D17" s="1135"/>
      <c r="E17" s="1135"/>
      <c r="F17" s="1135"/>
      <c r="G17" s="1135"/>
      <c r="H17" s="1135"/>
      <c r="I17" s="1135"/>
      <c r="J17" s="1135"/>
      <c r="K17" s="1135"/>
      <c r="L17" s="1135"/>
      <c r="M17" s="1135"/>
      <c r="N17" s="1135"/>
      <c r="O17" s="1135"/>
      <c r="P17" s="1136"/>
      <c r="Q17" s="1140"/>
      <c r="R17" s="1141"/>
      <c r="S17" s="1141"/>
      <c r="T17" s="1141"/>
      <c r="U17" s="1141"/>
      <c r="V17" s="1141"/>
      <c r="W17" s="1141"/>
      <c r="X17" s="1141"/>
      <c r="Y17" s="1141"/>
      <c r="Z17" s="1141"/>
      <c r="AA17" s="1141"/>
      <c r="AB17" s="1141"/>
      <c r="AC17" s="1141"/>
      <c r="AD17" s="1141"/>
      <c r="AE17" s="1142"/>
      <c r="AF17" s="1116"/>
      <c r="AG17" s="1117"/>
      <c r="AH17" s="1117"/>
      <c r="AI17" s="1117"/>
      <c r="AJ17" s="1118"/>
      <c r="AK17" s="1183"/>
      <c r="AL17" s="1184"/>
      <c r="AM17" s="1184"/>
      <c r="AN17" s="1184"/>
      <c r="AO17" s="1184"/>
      <c r="AP17" s="1184"/>
      <c r="AQ17" s="1184"/>
      <c r="AR17" s="1184"/>
      <c r="AS17" s="1184"/>
      <c r="AT17" s="1184"/>
      <c r="AU17" s="1181"/>
      <c r="AV17" s="1181"/>
      <c r="AW17" s="1181"/>
      <c r="AX17" s="1181"/>
      <c r="AY17" s="1182"/>
      <c r="AZ17" s="254"/>
      <c r="BA17" s="254"/>
      <c r="BB17" s="254"/>
      <c r="BC17" s="254"/>
      <c r="BD17" s="254"/>
      <c r="BE17" s="255"/>
      <c r="BF17" s="255"/>
      <c r="BG17" s="255"/>
      <c r="BH17" s="255"/>
      <c r="BI17" s="255"/>
      <c r="BJ17" s="255"/>
      <c r="BK17" s="255"/>
      <c r="BL17" s="255"/>
      <c r="BM17" s="255"/>
      <c r="BN17" s="255"/>
      <c r="BO17" s="255"/>
      <c r="BP17" s="255"/>
      <c r="BQ17" s="264">
        <v>11</v>
      </c>
      <c r="BR17" s="265"/>
      <c r="BS17" s="1111"/>
      <c r="BT17" s="1112"/>
      <c r="BU17" s="1112"/>
      <c r="BV17" s="1112"/>
      <c r="BW17" s="1112"/>
      <c r="BX17" s="1112"/>
      <c r="BY17" s="1112"/>
      <c r="BZ17" s="1112"/>
      <c r="CA17" s="1112"/>
      <c r="CB17" s="1112"/>
      <c r="CC17" s="1112"/>
      <c r="CD17" s="1112"/>
      <c r="CE17" s="1112"/>
      <c r="CF17" s="1112"/>
      <c r="CG17" s="1113"/>
      <c r="CH17" s="1086"/>
      <c r="CI17" s="1087"/>
      <c r="CJ17" s="1087"/>
      <c r="CK17" s="1087"/>
      <c r="CL17" s="1088"/>
      <c r="CM17" s="1086"/>
      <c r="CN17" s="1087"/>
      <c r="CO17" s="1087"/>
      <c r="CP17" s="1087"/>
      <c r="CQ17" s="1088"/>
      <c r="CR17" s="1086"/>
      <c r="CS17" s="1087"/>
      <c r="CT17" s="1087"/>
      <c r="CU17" s="1087"/>
      <c r="CV17" s="1088"/>
      <c r="CW17" s="1086"/>
      <c r="CX17" s="1087"/>
      <c r="CY17" s="1087"/>
      <c r="CZ17" s="1087"/>
      <c r="DA17" s="1088"/>
      <c r="DB17" s="1086"/>
      <c r="DC17" s="1087"/>
      <c r="DD17" s="1087"/>
      <c r="DE17" s="1087"/>
      <c r="DF17" s="1088"/>
      <c r="DG17" s="1086"/>
      <c r="DH17" s="1087"/>
      <c r="DI17" s="1087"/>
      <c r="DJ17" s="1087"/>
      <c r="DK17" s="1088"/>
      <c r="DL17" s="1086"/>
      <c r="DM17" s="1087"/>
      <c r="DN17" s="1087"/>
      <c r="DO17" s="1087"/>
      <c r="DP17" s="1088"/>
      <c r="DQ17" s="1086"/>
      <c r="DR17" s="1087"/>
      <c r="DS17" s="1087"/>
      <c r="DT17" s="1087"/>
      <c r="DU17" s="1088"/>
      <c r="DV17" s="1089"/>
      <c r="DW17" s="1090"/>
      <c r="DX17" s="1090"/>
      <c r="DY17" s="1090"/>
      <c r="DZ17" s="1091"/>
      <c r="EA17" s="256"/>
    </row>
    <row r="18" spans="1:131" s="257" customFormat="1" ht="26.25" customHeight="1" x14ac:dyDescent="0.15">
      <c r="A18" s="263">
        <v>12</v>
      </c>
      <c r="B18" s="1134"/>
      <c r="C18" s="1135"/>
      <c r="D18" s="1135"/>
      <c r="E18" s="1135"/>
      <c r="F18" s="1135"/>
      <c r="G18" s="1135"/>
      <c r="H18" s="1135"/>
      <c r="I18" s="1135"/>
      <c r="J18" s="1135"/>
      <c r="K18" s="1135"/>
      <c r="L18" s="1135"/>
      <c r="M18" s="1135"/>
      <c r="N18" s="1135"/>
      <c r="O18" s="1135"/>
      <c r="P18" s="1136"/>
      <c r="Q18" s="1140"/>
      <c r="R18" s="1141"/>
      <c r="S18" s="1141"/>
      <c r="T18" s="1141"/>
      <c r="U18" s="1141"/>
      <c r="V18" s="1141"/>
      <c r="W18" s="1141"/>
      <c r="X18" s="1141"/>
      <c r="Y18" s="1141"/>
      <c r="Z18" s="1141"/>
      <c r="AA18" s="1141"/>
      <c r="AB18" s="1141"/>
      <c r="AC18" s="1141"/>
      <c r="AD18" s="1141"/>
      <c r="AE18" s="1142"/>
      <c r="AF18" s="1116"/>
      <c r="AG18" s="1117"/>
      <c r="AH18" s="1117"/>
      <c r="AI18" s="1117"/>
      <c r="AJ18" s="1118"/>
      <c r="AK18" s="1183"/>
      <c r="AL18" s="1184"/>
      <c r="AM18" s="1184"/>
      <c r="AN18" s="1184"/>
      <c r="AO18" s="1184"/>
      <c r="AP18" s="1184"/>
      <c r="AQ18" s="1184"/>
      <c r="AR18" s="1184"/>
      <c r="AS18" s="1184"/>
      <c r="AT18" s="1184"/>
      <c r="AU18" s="1181"/>
      <c r="AV18" s="1181"/>
      <c r="AW18" s="1181"/>
      <c r="AX18" s="1181"/>
      <c r="AY18" s="1182"/>
      <c r="AZ18" s="254"/>
      <c r="BA18" s="254"/>
      <c r="BB18" s="254"/>
      <c r="BC18" s="254"/>
      <c r="BD18" s="254"/>
      <c r="BE18" s="255"/>
      <c r="BF18" s="255"/>
      <c r="BG18" s="255"/>
      <c r="BH18" s="255"/>
      <c r="BI18" s="255"/>
      <c r="BJ18" s="255"/>
      <c r="BK18" s="255"/>
      <c r="BL18" s="255"/>
      <c r="BM18" s="255"/>
      <c r="BN18" s="255"/>
      <c r="BO18" s="255"/>
      <c r="BP18" s="255"/>
      <c r="BQ18" s="264">
        <v>12</v>
      </c>
      <c r="BR18" s="265"/>
      <c r="BS18" s="1111"/>
      <c r="BT18" s="1112"/>
      <c r="BU18" s="1112"/>
      <c r="BV18" s="1112"/>
      <c r="BW18" s="1112"/>
      <c r="BX18" s="1112"/>
      <c r="BY18" s="1112"/>
      <c r="BZ18" s="1112"/>
      <c r="CA18" s="1112"/>
      <c r="CB18" s="1112"/>
      <c r="CC18" s="1112"/>
      <c r="CD18" s="1112"/>
      <c r="CE18" s="1112"/>
      <c r="CF18" s="1112"/>
      <c r="CG18" s="1113"/>
      <c r="CH18" s="1086"/>
      <c r="CI18" s="1087"/>
      <c r="CJ18" s="1087"/>
      <c r="CK18" s="1087"/>
      <c r="CL18" s="1088"/>
      <c r="CM18" s="1086"/>
      <c r="CN18" s="1087"/>
      <c r="CO18" s="1087"/>
      <c r="CP18" s="1087"/>
      <c r="CQ18" s="1088"/>
      <c r="CR18" s="1086"/>
      <c r="CS18" s="1087"/>
      <c r="CT18" s="1087"/>
      <c r="CU18" s="1087"/>
      <c r="CV18" s="1088"/>
      <c r="CW18" s="1086"/>
      <c r="CX18" s="1087"/>
      <c r="CY18" s="1087"/>
      <c r="CZ18" s="1087"/>
      <c r="DA18" s="1088"/>
      <c r="DB18" s="1086"/>
      <c r="DC18" s="1087"/>
      <c r="DD18" s="1087"/>
      <c r="DE18" s="1087"/>
      <c r="DF18" s="1088"/>
      <c r="DG18" s="1086"/>
      <c r="DH18" s="1087"/>
      <c r="DI18" s="1087"/>
      <c r="DJ18" s="1087"/>
      <c r="DK18" s="1088"/>
      <c r="DL18" s="1086"/>
      <c r="DM18" s="1087"/>
      <c r="DN18" s="1087"/>
      <c r="DO18" s="1087"/>
      <c r="DP18" s="1088"/>
      <c r="DQ18" s="1086"/>
      <c r="DR18" s="1087"/>
      <c r="DS18" s="1087"/>
      <c r="DT18" s="1087"/>
      <c r="DU18" s="1088"/>
      <c r="DV18" s="1089"/>
      <c r="DW18" s="1090"/>
      <c r="DX18" s="1090"/>
      <c r="DY18" s="1090"/>
      <c r="DZ18" s="1091"/>
      <c r="EA18" s="256"/>
    </row>
    <row r="19" spans="1:131" s="257" customFormat="1" ht="26.25" customHeight="1" x14ac:dyDescent="0.15">
      <c r="A19" s="263">
        <v>13</v>
      </c>
      <c r="B19" s="1134"/>
      <c r="C19" s="1135"/>
      <c r="D19" s="1135"/>
      <c r="E19" s="1135"/>
      <c r="F19" s="1135"/>
      <c r="G19" s="1135"/>
      <c r="H19" s="1135"/>
      <c r="I19" s="1135"/>
      <c r="J19" s="1135"/>
      <c r="K19" s="1135"/>
      <c r="L19" s="1135"/>
      <c r="M19" s="1135"/>
      <c r="N19" s="1135"/>
      <c r="O19" s="1135"/>
      <c r="P19" s="1136"/>
      <c r="Q19" s="1140"/>
      <c r="R19" s="1141"/>
      <c r="S19" s="1141"/>
      <c r="T19" s="1141"/>
      <c r="U19" s="1141"/>
      <c r="V19" s="1141"/>
      <c r="W19" s="1141"/>
      <c r="X19" s="1141"/>
      <c r="Y19" s="1141"/>
      <c r="Z19" s="1141"/>
      <c r="AA19" s="1141"/>
      <c r="AB19" s="1141"/>
      <c r="AC19" s="1141"/>
      <c r="AD19" s="1141"/>
      <c r="AE19" s="1142"/>
      <c r="AF19" s="1116"/>
      <c r="AG19" s="1117"/>
      <c r="AH19" s="1117"/>
      <c r="AI19" s="1117"/>
      <c r="AJ19" s="1118"/>
      <c r="AK19" s="1183"/>
      <c r="AL19" s="1184"/>
      <c r="AM19" s="1184"/>
      <c r="AN19" s="1184"/>
      <c r="AO19" s="1184"/>
      <c r="AP19" s="1184"/>
      <c r="AQ19" s="1184"/>
      <c r="AR19" s="1184"/>
      <c r="AS19" s="1184"/>
      <c r="AT19" s="1184"/>
      <c r="AU19" s="1181"/>
      <c r="AV19" s="1181"/>
      <c r="AW19" s="1181"/>
      <c r="AX19" s="1181"/>
      <c r="AY19" s="1182"/>
      <c r="AZ19" s="254"/>
      <c r="BA19" s="254"/>
      <c r="BB19" s="254"/>
      <c r="BC19" s="254"/>
      <c r="BD19" s="254"/>
      <c r="BE19" s="255"/>
      <c r="BF19" s="255"/>
      <c r="BG19" s="255"/>
      <c r="BH19" s="255"/>
      <c r="BI19" s="255"/>
      <c r="BJ19" s="255"/>
      <c r="BK19" s="255"/>
      <c r="BL19" s="255"/>
      <c r="BM19" s="255"/>
      <c r="BN19" s="255"/>
      <c r="BO19" s="255"/>
      <c r="BP19" s="255"/>
      <c r="BQ19" s="264">
        <v>13</v>
      </c>
      <c r="BR19" s="265"/>
      <c r="BS19" s="1111"/>
      <c r="BT19" s="1112"/>
      <c r="BU19" s="1112"/>
      <c r="BV19" s="1112"/>
      <c r="BW19" s="1112"/>
      <c r="BX19" s="1112"/>
      <c r="BY19" s="1112"/>
      <c r="BZ19" s="1112"/>
      <c r="CA19" s="1112"/>
      <c r="CB19" s="1112"/>
      <c r="CC19" s="1112"/>
      <c r="CD19" s="1112"/>
      <c r="CE19" s="1112"/>
      <c r="CF19" s="1112"/>
      <c r="CG19" s="1113"/>
      <c r="CH19" s="1086"/>
      <c r="CI19" s="1087"/>
      <c r="CJ19" s="1087"/>
      <c r="CK19" s="1087"/>
      <c r="CL19" s="1088"/>
      <c r="CM19" s="1086"/>
      <c r="CN19" s="1087"/>
      <c r="CO19" s="1087"/>
      <c r="CP19" s="1087"/>
      <c r="CQ19" s="1088"/>
      <c r="CR19" s="1086"/>
      <c r="CS19" s="1087"/>
      <c r="CT19" s="1087"/>
      <c r="CU19" s="1087"/>
      <c r="CV19" s="1088"/>
      <c r="CW19" s="1086"/>
      <c r="CX19" s="1087"/>
      <c r="CY19" s="1087"/>
      <c r="CZ19" s="1087"/>
      <c r="DA19" s="1088"/>
      <c r="DB19" s="1086"/>
      <c r="DC19" s="1087"/>
      <c r="DD19" s="1087"/>
      <c r="DE19" s="1087"/>
      <c r="DF19" s="1088"/>
      <c r="DG19" s="1086"/>
      <c r="DH19" s="1087"/>
      <c r="DI19" s="1087"/>
      <c r="DJ19" s="1087"/>
      <c r="DK19" s="1088"/>
      <c r="DL19" s="1086"/>
      <c r="DM19" s="1087"/>
      <c r="DN19" s="1087"/>
      <c r="DO19" s="1087"/>
      <c r="DP19" s="1088"/>
      <c r="DQ19" s="1086"/>
      <c r="DR19" s="1087"/>
      <c r="DS19" s="1087"/>
      <c r="DT19" s="1087"/>
      <c r="DU19" s="1088"/>
      <c r="DV19" s="1089"/>
      <c r="DW19" s="1090"/>
      <c r="DX19" s="1090"/>
      <c r="DY19" s="1090"/>
      <c r="DZ19" s="1091"/>
      <c r="EA19" s="256"/>
    </row>
    <row r="20" spans="1:131" s="257" customFormat="1" ht="26.25" customHeight="1" x14ac:dyDescent="0.15">
      <c r="A20" s="263">
        <v>14</v>
      </c>
      <c r="B20" s="1134"/>
      <c r="C20" s="1135"/>
      <c r="D20" s="1135"/>
      <c r="E20" s="1135"/>
      <c r="F20" s="1135"/>
      <c r="G20" s="1135"/>
      <c r="H20" s="1135"/>
      <c r="I20" s="1135"/>
      <c r="J20" s="1135"/>
      <c r="K20" s="1135"/>
      <c r="L20" s="1135"/>
      <c r="M20" s="1135"/>
      <c r="N20" s="1135"/>
      <c r="O20" s="1135"/>
      <c r="P20" s="1136"/>
      <c r="Q20" s="1140"/>
      <c r="R20" s="1141"/>
      <c r="S20" s="1141"/>
      <c r="T20" s="1141"/>
      <c r="U20" s="1141"/>
      <c r="V20" s="1141"/>
      <c r="W20" s="1141"/>
      <c r="X20" s="1141"/>
      <c r="Y20" s="1141"/>
      <c r="Z20" s="1141"/>
      <c r="AA20" s="1141"/>
      <c r="AB20" s="1141"/>
      <c r="AC20" s="1141"/>
      <c r="AD20" s="1141"/>
      <c r="AE20" s="1142"/>
      <c r="AF20" s="1116"/>
      <c r="AG20" s="1117"/>
      <c r="AH20" s="1117"/>
      <c r="AI20" s="1117"/>
      <c r="AJ20" s="1118"/>
      <c r="AK20" s="1183"/>
      <c r="AL20" s="1184"/>
      <c r="AM20" s="1184"/>
      <c r="AN20" s="1184"/>
      <c r="AO20" s="1184"/>
      <c r="AP20" s="1184"/>
      <c r="AQ20" s="1184"/>
      <c r="AR20" s="1184"/>
      <c r="AS20" s="1184"/>
      <c r="AT20" s="1184"/>
      <c r="AU20" s="1181"/>
      <c r="AV20" s="1181"/>
      <c r="AW20" s="1181"/>
      <c r="AX20" s="1181"/>
      <c r="AY20" s="1182"/>
      <c r="AZ20" s="254"/>
      <c r="BA20" s="254"/>
      <c r="BB20" s="254"/>
      <c r="BC20" s="254"/>
      <c r="BD20" s="254"/>
      <c r="BE20" s="255"/>
      <c r="BF20" s="255"/>
      <c r="BG20" s="255"/>
      <c r="BH20" s="255"/>
      <c r="BI20" s="255"/>
      <c r="BJ20" s="255"/>
      <c r="BK20" s="255"/>
      <c r="BL20" s="255"/>
      <c r="BM20" s="255"/>
      <c r="BN20" s="255"/>
      <c r="BO20" s="255"/>
      <c r="BP20" s="255"/>
      <c r="BQ20" s="264">
        <v>14</v>
      </c>
      <c r="BR20" s="265"/>
      <c r="BS20" s="1111"/>
      <c r="BT20" s="1112"/>
      <c r="BU20" s="1112"/>
      <c r="BV20" s="1112"/>
      <c r="BW20" s="1112"/>
      <c r="BX20" s="1112"/>
      <c r="BY20" s="1112"/>
      <c r="BZ20" s="1112"/>
      <c r="CA20" s="1112"/>
      <c r="CB20" s="1112"/>
      <c r="CC20" s="1112"/>
      <c r="CD20" s="1112"/>
      <c r="CE20" s="1112"/>
      <c r="CF20" s="1112"/>
      <c r="CG20" s="1113"/>
      <c r="CH20" s="1086"/>
      <c r="CI20" s="1087"/>
      <c r="CJ20" s="1087"/>
      <c r="CK20" s="1087"/>
      <c r="CL20" s="1088"/>
      <c r="CM20" s="1086"/>
      <c r="CN20" s="1087"/>
      <c r="CO20" s="1087"/>
      <c r="CP20" s="1087"/>
      <c r="CQ20" s="1088"/>
      <c r="CR20" s="1086"/>
      <c r="CS20" s="1087"/>
      <c r="CT20" s="1087"/>
      <c r="CU20" s="1087"/>
      <c r="CV20" s="1088"/>
      <c r="CW20" s="1086"/>
      <c r="CX20" s="1087"/>
      <c r="CY20" s="1087"/>
      <c r="CZ20" s="1087"/>
      <c r="DA20" s="1088"/>
      <c r="DB20" s="1086"/>
      <c r="DC20" s="1087"/>
      <c r="DD20" s="1087"/>
      <c r="DE20" s="1087"/>
      <c r="DF20" s="1088"/>
      <c r="DG20" s="1086"/>
      <c r="DH20" s="1087"/>
      <c r="DI20" s="1087"/>
      <c r="DJ20" s="1087"/>
      <c r="DK20" s="1088"/>
      <c r="DL20" s="1086"/>
      <c r="DM20" s="1087"/>
      <c r="DN20" s="1087"/>
      <c r="DO20" s="1087"/>
      <c r="DP20" s="1088"/>
      <c r="DQ20" s="1086"/>
      <c r="DR20" s="1087"/>
      <c r="DS20" s="1087"/>
      <c r="DT20" s="1087"/>
      <c r="DU20" s="1088"/>
      <c r="DV20" s="1089"/>
      <c r="DW20" s="1090"/>
      <c r="DX20" s="1090"/>
      <c r="DY20" s="1090"/>
      <c r="DZ20" s="1091"/>
      <c r="EA20" s="256"/>
    </row>
    <row r="21" spans="1:131" s="257" customFormat="1" ht="26.25" customHeight="1" thickBot="1" x14ac:dyDescent="0.2">
      <c r="A21" s="263">
        <v>15</v>
      </c>
      <c r="B21" s="1134"/>
      <c r="C21" s="1135"/>
      <c r="D21" s="1135"/>
      <c r="E21" s="1135"/>
      <c r="F21" s="1135"/>
      <c r="G21" s="1135"/>
      <c r="H21" s="1135"/>
      <c r="I21" s="1135"/>
      <c r="J21" s="1135"/>
      <c r="K21" s="1135"/>
      <c r="L21" s="1135"/>
      <c r="M21" s="1135"/>
      <c r="N21" s="1135"/>
      <c r="O21" s="1135"/>
      <c r="P21" s="1136"/>
      <c r="Q21" s="1140"/>
      <c r="R21" s="1141"/>
      <c r="S21" s="1141"/>
      <c r="T21" s="1141"/>
      <c r="U21" s="1141"/>
      <c r="V21" s="1141"/>
      <c r="W21" s="1141"/>
      <c r="X21" s="1141"/>
      <c r="Y21" s="1141"/>
      <c r="Z21" s="1141"/>
      <c r="AA21" s="1141"/>
      <c r="AB21" s="1141"/>
      <c r="AC21" s="1141"/>
      <c r="AD21" s="1141"/>
      <c r="AE21" s="1142"/>
      <c r="AF21" s="1116"/>
      <c r="AG21" s="1117"/>
      <c r="AH21" s="1117"/>
      <c r="AI21" s="1117"/>
      <c r="AJ21" s="1118"/>
      <c r="AK21" s="1183"/>
      <c r="AL21" s="1184"/>
      <c r="AM21" s="1184"/>
      <c r="AN21" s="1184"/>
      <c r="AO21" s="1184"/>
      <c r="AP21" s="1184"/>
      <c r="AQ21" s="1184"/>
      <c r="AR21" s="1184"/>
      <c r="AS21" s="1184"/>
      <c r="AT21" s="1184"/>
      <c r="AU21" s="1181"/>
      <c r="AV21" s="1181"/>
      <c r="AW21" s="1181"/>
      <c r="AX21" s="1181"/>
      <c r="AY21" s="1182"/>
      <c r="AZ21" s="254"/>
      <c r="BA21" s="254"/>
      <c r="BB21" s="254"/>
      <c r="BC21" s="254"/>
      <c r="BD21" s="254"/>
      <c r="BE21" s="255"/>
      <c r="BF21" s="255"/>
      <c r="BG21" s="255"/>
      <c r="BH21" s="255"/>
      <c r="BI21" s="255"/>
      <c r="BJ21" s="255"/>
      <c r="BK21" s="255"/>
      <c r="BL21" s="255"/>
      <c r="BM21" s="255"/>
      <c r="BN21" s="255"/>
      <c r="BO21" s="255"/>
      <c r="BP21" s="255"/>
      <c r="BQ21" s="264">
        <v>15</v>
      </c>
      <c r="BR21" s="265"/>
      <c r="BS21" s="1111"/>
      <c r="BT21" s="1112"/>
      <c r="BU21" s="1112"/>
      <c r="BV21" s="1112"/>
      <c r="BW21" s="1112"/>
      <c r="BX21" s="1112"/>
      <c r="BY21" s="1112"/>
      <c r="BZ21" s="1112"/>
      <c r="CA21" s="1112"/>
      <c r="CB21" s="1112"/>
      <c r="CC21" s="1112"/>
      <c r="CD21" s="1112"/>
      <c r="CE21" s="1112"/>
      <c r="CF21" s="1112"/>
      <c r="CG21" s="1113"/>
      <c r="CH21" s="1086"/>
      <c r="CI21" s="1087"/>
      <c r="CJ21" s="1087"/>
      <c r="CK21" s="1087"/>
      <c r="CL21" s="1088"/>
      <c r="CM21" s="1086"/>
      <c r="CN21" s="1087"/>
      <c r="CO21" s="1087"/>
      <c r="CP21" s="1087"/>
      <c r="CQ21" s="1088"/>
      <c r="CR21" s="1086"/>
      <c r="CS21" s="1087"/>
      <c r="CT21" s="1087"/>
      <c r="CU21" s="1087"/>
      <c r="CV21" s="1088"/>
      <c r="CW21" s="1086"/>
      <c r="CX21" s="1087"/>
      <c r="CY21" s="1087"/>
      <c r="CZ21" s="1087"/>
      <c r="DA21" s="1088"/>
      <c r="DB21" s="1086"/>
      <c r="DC21" s="1087"/>
      <c r="DD21" s="1087"/>
      <c r="DE21" s="1087"/>
      <c r="DF21" s="1088"/>
      <c r="DG21" s="1086"/>
      <c r="DH21" s="1087"/>
      <c r="DI21" s="1087"/>
      <c r="DJ21" s="1087"/>
      <c r="DK21" s="1088"/>
      <c r="DL21" s="1086"/>
      <c r="DM21" s="1087"/>
      <c r="DN21" s="1087"/>
      <c r="DO21" s="1087"/>
      <c r="DP21" s="1088"/>
      <c r="DQ21" s="1086"/>
      <c r="DR21" s="1087"/>
      <c r="DS21" s="1087"/>
      <c r="DT21" s="1087"/>
      <c r="DU21" s="1088"/>
      <c r="DV21" s="1089"/>
      <c r="DW21" s="1090"/>
      <c r="DX21" s="1090"/>
      <c r="DY21" s="1090"/>
      <c r="DZ21" s="1091"/>
      <c r="EA21" s="256"/>
    </row>
    <row r="22" spans="1:131" s="257" customFormat="1" ht="26.25" customHeight="1" x14ac:dyDescent="0.15">
      <c r="A22" s="263">
        <v>16</v>
      </c>
      <c r="B22" s="1134"/>
      <c r="C22" s="1135"/>
      <c r="D22" s="1135"/>
      <c r="E22" s="1135"/>
      <c r="F22" s="1135"/>
      <c r="G22" s="1135"/>
      <c r="H22" s="1135"/>
      <c r="I22" s="1135"/>
      <c r="J22" s="1135"/>
      <c r="K22" s="1135"/>
      <c r="L22" s="1135"/>
      <c r="M22" s="1135"/>
      <c r="N22" s="1135"/>
      <c r="O22" s="1135"/>
      <c r="P22" s="1136"/>
      <c r="Q22" s="1178"/>
      <c r="R22" s="1179"/>
      <c r="S22" s="1179"/>
      <c r="T22" s="1179"/>
      <c r="U22" s="1179"/>
      <c r="V22" s="1179"/>
      <c r="W22" s="1179"/>
      <c r="X22" s="1179"/>
      <c r="Y22" s="1179"/>
      <c r="Z22" s="1179"/>
      <c r="AA22" s="1179"/>
      <c r="AB22" s="1179"/>
      <c r="AC22" s="1179"/>
      <c r="AD22" s="1179"/>
      <c r="AE22" s="1180"/>
      <c r="AF22" s="1116"/>
      <c r="AG22" s="1117"/>
      <c r="AH22" s="1117"/>
      <c r="AI22" s="1117"/>
      <c r="AJ22" s="1118"/>
      <c r="AK22" s="1174"/>
      <c r="AL22" s="1175"/>
      <c r="AM22" s="1175"/>
      <c r="AN22" s="1175"/>
      <c r="AO22" s="1175"/>
      <c r="AP22" s="1175"/>
      <c r="AQ22" s="1175"/>
      <c r="AR22" s="1175"/>
      <c r="AS22" s="1175"/>
      <c r="AT22" s="1175"/>
      <c r="AU22" s="1176"/>
      <c r="AV22" s="1176"/>
      <c r="AW22" s="1176"/>
      <c r="AX22" s="1176"/>
      <c r="AY22" s="1177"/>
      <c r="AZ22" s="1132" t="s">
        <v>394</v>
      </c>
      <c r="BA22" s="1132"/>
      <c r="BB22" s="1132"/>
      <c r="BC22" s="1132"/>
      <c r="BD22" s="1133"/>
      <c r="BE22" s="255"/>
      <c r="BF22" s="255"/>
      <c r="BG22" s="255"/>
      <c r="BH22" s="255"/>
      <c r="BI22" s="255"/>
      <c r="BJ22" s="255"/>
      <c r="BK22" s="255"/>
      <c r="BL22" s="255"/>
      <c r="BM22" s="255"/>
      <c r="BN22" s="255"/>
      <c r="BO22" s="255"/>
      <c r="BP22" s="255"/>
      <c r="BQ22" s="264">
        <v>16</v>
      </c>
      <c r="BR22" s="265"/>
      <c r="BS22" s="1111"/>
      <c r="BT22" s="1112"/>
      <c r="BU22" s="1112"/>
      <c r="BV22" s="1112"/>
      <c r="BW22" s="1112"/>
      <c r="BX22" s="1112"/>
      <c r="BY22" s="1112"/>
      <c r="BZ22" s="1112"/>
      <c r="CA22" s="1112"/>
      <c r="CB22" s="1112"/>
      <c r="CC22" s="1112"/>
      <c r="CD22" s="1112"/>
      <c r="CE22" s="1112"/>
      <c r="CF22" s="1112"/>
      <c r="CG22" s="1113"/>
      <c r="CH22" s="1086"/>
      <c r="CI22" s="1087"/>
      <c r="CJ22" s="1087"/>
      <c r="CK22" s="1087"/>
      <c r="CL22" s="1088"/>
      <c r="CM22" s="1086"/>
      <c r="CN22" s="1087"/>
      <c r="CO22" s="1087"/>
      <c r="CP22" s="1087"/>
      <c r="CQ22" s="1088"/>
      <c r="CR22" s="1086"/>
      <c r="CS22" s="1087"/>
      <c r="CT22" s="1087"/>
      <c r="CU22" s="1087"/>
      <c r="CV22" s="1088"/>
      <c r="CW22" s="1086"/>
      <c r="CX22" s="1087"/>
      <c r="CY22" s="1087"/>
      <c r="CZ22" s="1087"/>
      <c r="DA22" s="1088"/>
      <c r="DB22" s="1086"/>
      <c r="DC22" s="1087"/>
      <c r="DD22" s="1087"/>
      <c r="DE22" s="1087"/>
      <c r="DF22" s="1088"/>
      <c r="DG22" s="1086"/>
      <c r="DH22" s="1087"/>
      <c r="DI22" s="1087"/>
      <c r="DJ22" s="1087"/>
      <c r="DK22" s="1088"/>
      <c r="DL22" s="1086"/>
      <c r="DM22" s="1087"/>
      <c r="DN22" s="1087"/>
      <c r="DO22" s="1087"/>
      <c r="DP22" s="1088"/>
      <c r="DQ22" s="1086"/>
      <c r="DR22" s="1087"/>
      <c r="DS22" s="1087"/>
      <c r="DT22" s="1087"/>
      <c r="DU22" s="1088"/>
      <c r="DV22" s="1089"/>
      <c r="DW22" s="1090"/>
      <c r="DX22" s="1090"/>
      <c r="DY22" s="1090"/>
      <c r="DZ22" s="1091"/>
      <c r="EA22" s="256"/>
    </row>
    <row r="23" spans="1:131" s="257" customFormat="1" ht="26.25" customHeight="1" thickBot="1" x14ac:dyDescent="0.2">
      <c r="A23" s="266" t="s">
        <v>395</v>
      </c>
      <c r="B23" s="1040" t="s">
        <v>396</v>
      </c>
      <c r="C23" s="1041"/>
      <c r="D23" s="1041"/>
      <c r="E23" s="1041"/>
      <c r="F23" s="1041"/>
      <c r="G23" s="1041"/>
      <c r="H23" s="1041"/>
      <c r="I23" s="1041"/>
      <c r="J23" s="1041"/>
      <c r="K23" s="1041"/>
      <c r="L23" s="1041"/>
      <c r="M23" s="1041"/>
      <c r="N23" s="1041"/>
      <c r="O23" s="1041"/>
      <c r="P23" s="1042"/>
      <c r="Q23" s="1165"/>
      <c r="R23" s="1166"/>
      <c r="S23" s="1166"/>
      <c r="T23" s="1166"/>
      <c r="U23" s="1166"/>
      <c r="V23" s="1166"/>
      <c r="W23" s="1166"/>
      <c r="X23" s="1166"/>
      <c r="Y23" s="1166"/>
      <c r="Z23" s="1166"/>
      <c r="AA23" s="1166"/>
      <c r="AB23" s="1166"/>
      <c r="AC23" s="1166"/>
      <c r="AD23" s="1166"/>
      <c r="AE23" s="1167"/>
      <c r="AF23" s="1168">
        <v>326</v>
      </c>
      <c r="AG23" s="1166"/>
      <c r="AH23" s="1166"/>
      <c r="AI23" s="1166"/>
      <c r="AJ23" s="1169"/>
      <c r="AK23" s="1170"/>
      <c r="AL23" s="1171"/>
      <c r="AM23" s="1171"/>
      <c r="AN23" s="1171"/>
      <c r="AO23" s="1171"/>
      <c r="AP23" s="1166"/>
      <c r="AQ23" s="1166"/>
      <c r="AR23" s="1166"/>
      <c r="AS23" s="1166"/>
      <c r="AT23" s="1166"/>
      <c r="AU23" s="1172"/>
      <c r="AV23" s="1172"/>
      <c r="AW23" s="1172"/>
      <c r="AX23" s="1172"/>
      <c r="AY23" s="1173"/>
      <c r="AZ23" s="1162" t="s">
        <v>397</v>
      </c>
      <c r="BA23" s="1163"/>
      <c r="BB23" s="1163"/>
      <c r="BC23" s="1163"/>
      <c r="BD23" s="1164"/>
      <c r="BE23" s="255"/>
      <c r="BF23" s="255"/>
      <c r="BG23" s="255"/>
      <c r="BH23" s="255"/>
      <c r="BI23" s="255"/>
      <c r="BJ23" s="255"/>
      <c r="BK23" s="255"/>
      <c r="BL23" s="255"/>
      <c r="BM23" s="255"/>
      <c r="BN23" s="255"/>
      <c r="BO23" s="255"/>
      <c r="BP23" s="255"/>
      <c r="BQ23" s="264">
        <v>17</v>
      </c>
      <c r="BR23" s="265"/>
      <c r="BS23" s="1111"/>
      <c r="BT23" s="1112"/>
      <c r="BU23" s="1112"/>
      <c r="BV23" s="1112"/>
      <c r="BW23" s="1112"/>
      <c r="BX23" s="1112"/>
      <c r="BY23" s="1112"/>
      <c r="BZ23" s="1112"/>
      <c r="CA23" s="1112"/>
      <c r="CB23" s="1112"/>
      <c r="CC23" s="1112"/>
      <c r="CD23" s="1112"/>
      <c r="CE23" s="1112"/>
      <c r="CF23" s="1112"/>
      <c r="CG23" s="1113"/>
      <c r="CH23" s="1086"/>
      <c r="CI23" s="1087"/>
      <c r="CJ23" s="1087"/>
      <c r="CK23" s="1087"/>
      <c r="CL23" s="1088"/>
      <c r="CM23" s="1086"/>
      <c r="CN23" s="1087"/>
      <c r="CO23" s="1087"/>
      <c r="CP23" s="1087"/>
      <c r="CQ23" s="1088"/>
      <c r="CR23" s="1086"/>
      <c r="CS23" s="1087"/>
      <c r="CT23" s="1087"/>
      <c r="CU23" s="1087"/>
      <c r="CV23" s="1088"/>
      <c r="CW23" s="1086"/>
      <c r="CX23" s="1087"/>
      <c r="CY23" s="1087"/>
      <c r="CZ23" s="1087"/>
      <c r="DA23" s="1088"/>
      <c r="DB23" s="1086"/>
      <c r="DC23" s="1087"/>
      <c r="DD23" s="1087"/>
      <c r="DE23" s="1087"/>
      <c r="DF23" s="1088"/>
      <c r="DG23" s="1086"/>
      <c r="DH23" s="1087"/>
      <c r="DI23" s="1087"/>
      <c r="DJ23" s="1087"/>
      <c r="DK23" s="1088"/>
      <c r="DL23" s="1086"/>
      <c r="DM23" s="1087"/>
      <c r="DN23" s="1087"/>
      <c r="DO23" s="1087"/>
      <c r="DP23" s="1088"/>
      <c r="DQ23" s="1086"/>
      <c r="DR23" s="1087"/>
      <c r="DS23" s="1087"/>
      <c r="DT23" s="1087"/>
      <c r="DU23" s="1088"/>
      <c r="DV23" s="1089"/>
      <c r="DW23" s="1090"/>
      <c r="DX23" s="1090"/>
      <c r="DY23" s="1090"/>
      <c r="DZ23" s="1091"/>
      <c r="EA23" s="256"/>
    </row>
    <row r="24" spans="1:131" s="257" customFormat="1" ht="26.25" customHeight="1" x14ac:dyDescent="0.15">
      <c r="A24" s="1161" t="s">
        <v>398</v>
      </c>
      <c r="B24" s="1161"/>
      <c r="C24" s="1161"/>
      <c r="D24" s="1161"/>
      <c r="E24" s="1161"/>
      <c r="F24" s="1161"/>
      <c r="G24" s="1161"/>
      <c r="H24" s="1161"/>
      <c r="I24" s="1161"/>
      <c r="J24" s="1161"/>
      <c r="K24" s="1161"/>
      <c r="L24" s="1161"/>
      <c r="M24" s="1161"/>
      <c r="N24" s="1161"/>
      <c r="O24" s="1161"/>
      <c r="P24" s="1161"/>
      <c r="Q24" s="1161"/>
      <c r="R24" s="1161"/>
      <c r="S24" s="1161"/>
      <c r="T24" s="1161"/>
      <c r="U24" s="1161"/>
      <c r="V24" s="1161"/>
      <c r="W24" s="1161"/>
      <c r="X24" s="1161"/>
      <c r="Y24" s="1161"/>
      <c r="Z24" s="1161"/>
      <c r="AA24" s="1161"/>
      <c r="AB24" s="1161"/>
      <c r="AC24" s="1161"/>
      <c r="AD24" s="1161"/>
      <c r="AE24" s="1161"/>
      <c r="AF24" s="1161"/>
      <c r="AG24" s="1161"/>
      <c r="AH24" s="1161"/>
      <c r="AI24" s="1161"/>
      <c r="AJ24" s="1161"/>
      <c r="AK24" s="1161"/>
      <c r="AL24" s="1161"/>
      <c r="AM24" s="1161"/>
      <c r="AN24" s="1161"/>
      <c r="AO24" s="1161"/>
      <c r="AP24" s="1161"/>
      <c r="AQ24" s="1161"/>
      <c r="AR24" s="1161"/>
      <c r="AS24" s="1161"/>
      <c r="AT24" s="1161"/>
      <c r="AU24" s="1161"/>
      <c r="AV24" s="1161"/>
      <c r="AW24" s="1161"/>
      <c r="AX24" s="1161"/>
      <c r="AY24" s="1161"/>
      <c r="AZ24" s="254"/>
      <c r="BA24" s="254"/>
      <c r="BB24" s="254"/>
      <c r="BC24" s="254"/>
      <c r="BD24" s="254"/>
      <c r="BE24" s="255"/>
      <c r="BF24" s="255"/>
      <c r="BG24" s="255"/>
      <c r="BH24" s="255"/>
      <c r="BI24" s="255"/>
      <c r="BJ24" s="255"/>
      <c r="BK24" s="255"/>
      <c r="BL24" s="255"/>
      <c r="BM24" s="255"/>
      <c r="BN24" s="255"/>
      <c r="BO24" s="255"/>
      <c r="BP24" s="255"/>
      <c r="BQ24" s="264">
        <v>18</v>
      </c>
      <c r="BR24" s="265"/>
      <c r="BS24" s="1111"/>
      <c r="BT24" s="1112"/>
      <c r="BU24" s="1112"/>
      <c r="BV24" s="1112"/>
      <c r="BW24" s="1112"/>
      <c r="BX24" s="1112"/>
      <c r="BY24" s="1112"/>
      <c r="BZ24" s="1112"/>
      <c r="CA24" s="1112"/>
      <c r="CB24" s="1112"/>
      <c r="CC24" s="1112"/>
      <c r="CD24" s="1112"/>
      <c r="CE24" s="1112"/>
      <c r="CF24" s="1112"/>
      <c r="CG24" s="1113"/>
      <c r="CH24" s="1086"/>
      <c r="CI24" s="1087"/>
      <c r="CJ24" s="1087"/>
      <c r="CK24" s="1087"/>
      <c r="CL24" s="1088"/>
      <c r="CM24" s="1086"/>
      <c r="CN24" s="1087"/>
      <c r="CO24" s="1087"/>
      <c r="CP24" s="1087"/>
      <c r="CQ24" s="1088"/>
      <c r="CR24" s="1086"/>
      <c r="CS24" s="1087"/>
      <c r="CT24" s="1087"/>
      <c r="CU24" s="1087"/>
      <c r="CV24" s="1088"/>
      <c r="CW24" s="1086"/>
      <c r="CX24" s="1087"/>
      <c r="CY24" s="1087"/>
      <c r="CZ24" s="1087"/>
      <c r="DA24" s="1088"/>
      <c r="DB24" s="1086"/>
      <c r="DC24" s="1087"/>
      <c r="DD24" s="1087"/>
      <c r="DE24" s="1087"/>
      <c r="DF24" s="1088"/>
      <c r="DG24" s="1086"/>
      <c r="DH24" s="1087"/>
      <c r="DI24" s="1087"/>
      <c r="DJ24" s="1087"/>
      <c r="DK24" s="1088"/>
      <c r="DL24" s="1086"/>
      <c r="DM24" s="1087"/>
      <c r="DN24" s="1087"/>
      <c r="DO24" s="1087"/>
      <c r="DP24" s="1088"/>
      <c r="DQ24" s="1086"/>
      <c r="DR24" s="1087"/>
      <c r="DS24" s="1087"/>
      <c r="DT24" s="1087"/>
      <c r="DU24" s="1088"/>
      <c r="DV24" s="1089"/>
      <c r="DW24" s="1090"/>
      <c r="DX24" s="1090"/>
      <c r="DY24" s="1090"/>
      <c r="DZ24" s="1091"/>
      <c r="EA24" s="256"/>
    </row>
    <row r="25" spans="1:131" s="249" customFormat="1" ht="26.25" customHeight="1" thickBot="1" x14ac:dyDescent="0.2">
      <c r="A25" s="1160" t="s">
        <v>399</v>
      </c>
      <c r="B25" s="1160"/>
      <c r="C25" s="1160"/>
      <c r="D25" s="1160"/>
      <c r="E25" s="1160"/>
      <c r="F25" s="1160"/>
      <c r="G25" s="1160"/>
      <c r="H25" s="1160"/>
      <c r="I25" s="1160"/>
      <c r="J25" s="1160"/>
      <c r="K25" s="1160"/>
      <c r="L25" s="1160"/>
      <c r="M25" s="1160"/>
      <c r="N25" s="1160"/>
      <c r="O25" s="1160"/>
      <c r="P25" s="1160"/>
      <c r="Q25" s="1160"/>
      <c r="R25" s="1160"/>
      <c r="S25" s="1160"/>
      <c r="T25" s="1160"/>
      <c r="U25" s="1160"/>
      <c r="V25" s="1160"/>
      <c r="W25" s="1160"/>
      <c r="X25" s="1160"/>
      <c r="Y25" s="1160"/>
      <c r="Z25" s="1160"/>
      <c r="AA25" s="1160"/>
      <c r="AB25" s="1160"/>
      <c r="AC25" s="1160"/>
      <c r="AD25" s="1160"/>
      <c r="AE25" s="1160"/>
      <c r="AF25" s="1160"/>
      <c r="AG25" s="1160"/>
      <c r="AH25" s="1160"/>
      <c r="AI25" s="1160"/>
      <c r="AJ25" s="1160"/>
      <c r="AK25" s="1160"/>
      <c r="AL25" s="1160"/>
      <c r="AM25" s="1160"/>
      <c r="AN25" s="1160"/>
      <c r="AO25" s="1160"/>
      <c r="AP25" s="1160"/>
      <c r="AQ25" s="1160"/>
      <c r="AR25" s="1160"/>
      <c r="AS25" s="1160"/>
      <c r="AT25" s="1160"/>
      <c r="AU25" s="1160"/>
      <c r="AV25" s="1160"/>
      <c r="AW25" s="1160"/>
      <c r="AX25" s="1160"/>
      <c r="AY25" s="1160"/>
      <c r="AZ25" s="1160"/>
      <c r="BA25" s="1160"/>
      <c r="BB25" s="1160"/>
      <c r="BC25" s="1160"/>
      <c r="BD25" s="1160"/>
      <c r="BE25" s="1160"/>
      <c r="BF25" s="1160"/>
      <c r="BG25" s="1160"/>
      <c r="BH25" s="1160"/>
      <c r="BI25" s="1160"/>
      <c r="BJ25" s="254"/>
      <c r="BK25" s="254"/>
      <c r="BL25" s="254"/>
      <c r="BM25" s="254"/>
      <c r="BN25" s="254"/>
      <c r="BO25" s="267"/>
      <c r="BP25" s="267"/>
      <c r="BQ25" s="264">
        <v>19</v>
      </c>
      <c r="BR25" s="265"/>
      <c r="BS25" s="1111"/>
      <c r="BT25" s="1112"/>
      <c r="BU25" s="1112"/>
      <c r="BV25" s="1112"/>
      <c r="BW25" s="1112"/>
      <c r="BX25" s="1112"/>
      <c r="BY25" s="1112"/>
      <c r="BZ25" s="1112"/>
      <c r="CA25" s="1112"/>
      <c r="CB25" s="1112"/>
      <c r="CC25" s="1112"/>
      <c r="CD25" s="1112"/>
      <c r="CE25" s="1112"/>
      <c r="CF25" s="1112"/>
      <c r="CG25" s="1113"/>
      <c r="CH25" s="1086"/>
      <c r="CI25" s="1087"/>
      <c r="CJ25" s="1087"/>
      <c r="CK25" s="1087"/>
      <c r="CL25" s="1088"/>
      <c r="CM25" s="1086"/>
      <c r="CN25" s="1087"/>
      <c r="CO25" s="1087"/>
      <c r="CP25" s="1087"/>
      <c r="CQ25" s="1088"/>
      <c r="CR25" s="1086"/>
      <c r="CS25" s="1087"/>
      <c r="CT25" s="1087"/>
      <c r="CU25" s="1087"/>
      <c r="CV25" s="1088"/>
      <c r="CW25" s="1086"/>
      <c r="CX25" s="1087"/>
      <c r="CY25" s="1087"/>
      <c r="CZ25" s="1087"/>
      <c r="DA25" s="1088"/>
      <c r="DB25" s="1086"/>
      <c r="DC25" s="1087"/>
      <c r="DD25" s="1087"/>
      <c r="DE25" s="1087"/>
      <c r="DF25" s="1088"/>
      <c r="DG25" s="1086"/>
      <c r="DH25" s="1087"/>
      <c r="DI25" s="1087"/>
      <c r="DJ25" s="1087"/>
      <c r="DK25" s="1088"/>
      <c r="DL25" s="1086"/>
      <c r="DM25" s="1087"/>
      <c r="DN25" s="1087"/>
      <c r="DO25" s="1087"/>
      <c r="DP25" s="1088"/>
      <c r="DQ25" s="1086"/>
      <c r="DR25" s="1087"/>
      <c r="DS25" s="1087"/>
      <c r="DT25" s="1087"/>
      <c r="DU25" s="1088"/>
      <c r="DV25" s="1089"/>
      <c r="DW25" s="1090"/>
      <c r="DX25" s="1090"/>
      <c r="DY25" s="1090"/>
      <c r="DZ25" s="1091"/>
      <c r="EA25" s="248"/>
    </row>
    <row r="26" spans="1:131" s="249" customFormat="1" ht="26.25" customHeight="1" x14ac:dyDescent="0.15">
      <c r="A26" s="1092" t="s">
        <v>373</v>
      </c>
      <c r="B26" s="1093"/>
      <c r="C26" s="1093"/>
      <c r="D26" s="1093"/>
      <c r="E26" s="1093"/>
      <c r="F26" s="1093"/>
      <c r="G26" s="1093"/>
      <c r="H26" s="1093"/>
      <c r="I26" s="1093"/>
      <c r="J26" s="1093"/>
      <c r="K26" s="1093"/>
      <c r="L26" s="1093"/>
      <c r="M26" s="1093"/>
      <c r="N26" s="1093"/>
      <c r="O26" s="1093"/>
      <c r="P26" s="1094"/>
      <c r="Q26" s="1098" t="s">
        <v>400</v>
      </c>
      <c r="R26" s="1099"/>
      <c r="S26" s="1099"/>
      <c r="T26" s="1099"/>
      <c r="U26" s="1100"/>
      <c r="V26" s="1098" t="s">
        <v>401</v>
      </c>
      <c r="W26" s="1099"/>
      <c r="X26" s="1099"/>
      <c r="Y26" s="1099"/>
      <c r="Z26" s="1100"/>
      <c r="AA26" s="1098" t="s">
        <v>402</v>
      </c>
      <c r="AB26" s="1099"/>
      <c r="AC26" s="1099"/>
      <c r="AD26" s="1099"/>
      <c r="AE26" s="1099"/>
      <c r="AF26" s="1156" t="s">
        <v>403</v>
      </c>
      <c r="AG26" s="1105"/>
      <c r="AH26" s="1105"/>
      <c r="AI26" s="1105"/>
      <c r="AJ26" s="1157"/>
      <c r="AK26" s="1099" t="s">
        <v>404</v>
      </c>
      <c r="AL26" s="1099"/>
      <c r="AM26" s="1099"/>
      <c r="AN26" s="1099"/>
      <c r="AO26" s="1100"/>
      <c r="AP26" s="1098" t="s">
        <v>405</v>
      </c>
      <c r="AQ26" s="1099"/>
      <c r="AR26" s="1099"/>
      <c r="AS26" s="1099"/>
      <c r="AT26" s="1100"/>
      <c r="AU26" s="1098" t="s">
        <v>406</v>
      </c>
      <c r="AV26" s="1099"/>
      <c r="AW26" s="1099"/>
      <c r="AX26" s="1099"/>
      <c r="AY26" s="1100"/>
      <c r="AZ26" s="1098" t="s">
        <v>407</v>
      </c>
      <c r="BA26" s="1099"/>
      <c r="BB26" s="1099"/>
      <c r="BC26" s="1099"/>
      <c r="BD26" s="1100"/>
      <c r="BE26" s="1098" t="s">
        <v>380</v>
      </c>
      <c r="BF26" s="1099"/>
      <c r="BG26" s="1099"/>
      <c r="BH26" s="1099"/>
      <c r="BI26" s="1114"/>
      <c r="BJ26" s="254"/>
      <c r="BK26" s="254"/>
      <c r="BL26" s="254"/>
      <c r="BM26" s="254"/>
      <c r="BN26" s="254"/>
      <c r="BO26" s="267"/>
      <c r="BP26" s="267"/>
      <c r="BQ26" s="264">
        <v>20</v>
      </c>
      <c r="BR26" s="265"/>
      <c r="BS26" s="1111"/>
      <c r="BT26" s="1112"/>
      <c r="BU26" s="1112"/>
      <c r="BV26" s="1112"/>
      <c r="BW26" s="1112"/>
      <c r="BX26" s="1112"/>
      <c r="BY26" s="1112"/>
      <c r="BZ26" s="1112"/>
      <c r="CA26" s="1112"/>
      <c r="CB26" s="1112"/>
      <c r="CC26" s="1112"/>
      <c r="CD26" s="1112"/>
      <c r="CE26" s="1112"/>
      <c r="CF26" s="1112"/>
      <c r="CG26" s="1113"/>
      <c r="CH26" s="1086"/>
      <c r="CI26" s="1087"/>
      <c r="CJ26" s="1087"/>
      <c r="CK26" s="1087"/>
      <c r="CL26" s="1088"/>
      <c r="CM26" s="1086"/>
      <c r="CN26" s="1087"/>
      <c r="CO26" s="1087"/>
      <c r="CP26" s="1087"/>
      <c r="CQ26" s="1088"/>
      <c r="CR26" s="1086"/>
      <c r="CS26" s="1087"/>
      <c r="CT26" s="1087"/>
      <c r="CU26" s="1087"/>
      <c r="CV26" s="1088"/>
      <c r="CW26" s="1086"/>
      <c r="CX26" s="1087"/>
      <c r="CY26" s="1087"/>
      <c r="CZ26" s="1087"/>
      <c r="DA26" s="1088"/>
      <c r="DB26" s="1086"/>
      <c r="DC26" s="1087"/>
      <c r="DD26" s="1087"/>
      <c r="DE26" s="1087"/>
      <c r="DF26" s="1088"/>
      <c r="DG26" s="1086"/>
      <c r="DH26" s="1087"/>
      <c r="DI26" s="1087"/>
      <c r="DJ26" s="1087"/>
      <c r="DK26" s="1088"/>
      <c r="DL26" s="1086"/>
      <c r="DM26" s="1087"/>
      <c r="DN26" s="1087"/>
      <c r="DO26" s="1087"/>
      <c r="DP26" s="1088"/>
      <c r="DQ26" s="1086"/>
      <c r="DR26" s="1087"/>
      <c r="DS26" s="1087"/>
      <c r="DT26" s="1087"/>
      <c r="DU26" s="1088"/>
      <c r="DV26" s="1089"/>
      <c r="DW26" s="1090"/>
      <c r="DX26" s="1090"/>
      <c r="DY26" s="1090"/>
      <c r="DZ26" s="1091"/>
      <c r="EA26" s="248"/>
    </row>
    <row r="27" spans="1:131" s="249" customFormat="1" ht="26.25" customHeight="1" thickBot="1" x14ac:dyDescent="0.2">
      <c r="A27" s="1095"/>
      <c r="B27" s="1096"/>
      <c r="C27" s="1096"/>
      <c r="D27" s="1096"/>
      <c r="E27" s="1096"/>
      <c r="F27" s="1096"/>
      <c r="G27" s="1096"/>
      <c r="H27" s="1096"/>
      <c r="I27" s="1096"/>
      <c r="J27" s="1096"/>
      <c r="K27" s="1096"/>
      <c r="L27" s="1096"/>
      <c r="M27" s="1096"/>
      <c r="N27" s="1096"/>
      <c r="O27" s="1096"/>
      <c r="P27" s="1097"/>
      <c r="Q27" s="1101"/>
      <c r="R27" s="1102"/>
      <c r="S27" s="1102"/>
      <c r="T27" s="1102"/>
      <c r="U27" s="1103"/>
      <c r="V27" s="1101"/>
      <c r="W27" s="1102"/>
      <c r="X27" s="1102"/>
      <c r="Y27" s="1102"/>
      <c r="Z27" s="1103"/>
      <c r="AA27" s="1101"/>
      <c r="AB27" s="1102"/>
      <c r="AC27" s="1102"/>
      <c r="AD27" s="1102"/>
      <c r="AE27" s="1102"/>
      <c r="AF27" s="1158"/>
      <c r="AG27" s="1108"/>
      <c r="AH27" s="1108"/>
      <c r="AI27" s="1108"/>
      <c r="AJ27" s="1159"/>
      <c r="AK27" s="1102"/>
      <c r="AL27" s="1102"/>
      <c r="AM27" s="1102"/>
      <c r="AN27" s="1102"/>
      <c r="AO27" s="1103"/>
      <c r="AP27" s="1101"/>
      <c r="AQ27" s="1102"/>
      <c r="AR27" s="1102"/>
      <c r="AS27" s="1102"/>
      <c r="AT27" s="1103"/>
      <c r="AU27" s="1101"/>
      <c r="AV27" s="1102"/>
      <c r="AW27" s="1102"/>
      <c r="AX27" s="1102"/>
      <c r="AY27" s="1103"/>
      <c r="AZ27" s="1101"/>
      <c r="BA27" s="1102"/>
      <c r="BB27" s="1102"/>
      <c r="BC27" s="1102"/>
      <c r="BD27" s="1103"/>
      <c r="BE27" s="1101"/>
      <c r="BF27" s="1102"/>
      <c r="BG27" s="1102"/>
      <c r="BH27" s="1102"/>
      <c r="BI27" s="1115"/>
      <c r="BJ27" s="254"/>
      <c r="BK27" s="254"/>
      <c r="BL27" s="254"/>
      <c r="BM27" s="254"/>
      <c r="BN27" s="254"/>
      <c r="BO27" s="267"/>
      <c r="BP27" s="267"/>
      <c r="BQ27" s="264">
        <v>21</v>
      </c>
      <c r="BR27" s="265"/>
      <c r="BS27" s="1111"/>
      <c r="BT27" s="1112"/>
      <c r="BU27" s="1112"/>
      <c r="BV27" s="1112"/>
      <c r="BW27" s="1112"/>
      <c r="BX27" s="1112"/>
      <c r="BY27" s="1112"/>
      <c r="BZ27" s="1112"/>
      <c r="CA27" s="1112"/>
      <c r="CB27" s="1112"/>
      <c r="CC27" s="1112"/>
      <c r="CD27" s="1112"/>
      <c r="CE27" s="1112"/>
      <c r="CF27" s="1112"/>
      <c r="CG27" s="1113"/>
      <c r="CH27" s="1086"/>
      <c r="CI27" s="1087"/>
      <c r="CJ27" s="1087"/>
      <c r="CK27" s="1087"/>
      <c r="CL27" s="1088"/>
      <c r="CM27" s="1086"/>
      <c r="CN27" s="1087"/>
      <c r="CO27" s="1087"/>
      <c r="CP27" s="1087"/>
      <c r="CQ27" s="1088"/>
      <c r="CR27" s="1086"/>
      <c r="CS27" s="1087"/>
      <c r="CT27" s="1087"/>
      <c r="CU27" s="1087"/>
      <c r="CV27" s="1088"/>
      <c r="CW27" s="1086"/>
      <c r="CX27" s="1087"/>
      <c r="CY27" s="1087"/>
      <c r="CZ27" s="1087"/>
      <c r="DA27" s="1088"/>
      <c r="DB27" s="1086"/>
      <c r="DC27" s="1087"/>
      <c r="DD27" s="1087"/>
      <c r="DE27" s="1087"/>
      <c r="DF27" s="1088"/>
      <c r="DG27" s="1086"/>
      <c r="DH27" s="1087"/>
      <c r="DI27" s="1087"/>
      <c r="DJ27" s="1087"/>
      <c r="DK27" s="1088"/>
      <c r="DL27" s="1086"/>
      <c r="DM27" s="1087"/>
      <c r="DN27" s="1087"/>
      <c r="DO27" s="1087"/>
      <c r="DP27" s="1088"/>
      <c r="DQ27" s="1086"/>
      <c r="DR27" s="1087"/>
      <c r="DS27" s="1087"/>
      <c r="DT27" s="1087"/>
      <c r="DU27" s="1088"/>
      <c r="DV27" s="1089"/>
      <c r="DW27" s="1090"/>
      <c r="DX27" s="1090"/>
      <c r="DY27" s="1090"/>
      <c r="DZ27" s="1091"/>
      <c r="EA27" s="248"/>
    </row>
    <row r="28" spans="1:131" s="249" customFormat="1" ht="26.25" customHeight="1" thickTop="1" x14ac:dyDescent="0.15">
      <c r="A28" s="268">
        <v>1</v>
      </c>
      <c r="B28" s="1147" t="s">
        <v>408</v>
      </c>
      <c r="C28" s="1148"/>
      <c r="D28" s="1148"/>
      <c r="E28" s="1148"/>
      <c r="F28" s="1148"/>
      <c r="G28" s="1148"/>
      <c r="H28" s="1148"/>
      <c r="I28" s="1148"/>
      <c r="J28" s="1148"/>
      <c r="K28" s="1148"/>
      <c r="L28" s="1148"/>
      <c r="M28" s="1148"/>
      <c r="N28" s="1148"/>
      <c r="O28" s="1148"/>
      <c r="P28" s="1149"/>
      <c r="Q28" s="1150">
        <v>10800</v>
      </c>
      <c r="R28" s="1151"/>
      <c r="S28" s="1151"/>
      <c r="T28" s="1151"/>
      <c r="U28" s="1151"/>
      <c r="V28" s="1151">
        <v>10700</v>
      </c>
      <c r="W28" s="1151"/>
      <c r="X28" s="1151"/>
      <c r="Y28" s="1151"/>
      <c r="Z28" s="1151"/>
      <c r="AA28" s="1151">
        <v>100</v>
      </c>
      <c r="AB28" s="1151"/>
      <c r="AC28" s="1151"/>
      <c r="AD28" s="1151"/>
      <c r="AE28" s="1152"/>
      <c r="AF28" s="1153">
        <v>100</v>
      </c>
      <c r="AG28" s="1151"/>
      <c r="AH28" s="1151"/>
      <c r="AI28" s="1151"/>
      <c r="AJ28" s="1154"/>
      <c r="AK28" s="1155">
        <v>100</v>
      </c>
      <c r="AL28" s="1143"/>
      <c r="AM28" s="1143"/>
      <c r="AN28" s="1143"/>
      <c r="AO28" s="1143"/>
      <c r="AP28" s="1143" t="s">
        <v>601</v>
      </c>
      <c r="AQ28" s="1143"/>
      <c r="AR28" s="1143"/>
      <c r="AS28" s="1143"/>
      <c r="AT28" s="1143"/>
      <c r="AU28" s="1143" t="s">
        <v>601</v>
      </c>
      <c r="AV28" s="1143"/>
      <c r="AW28" s="1143"/>
      <c r="AX28" s="1143"/>
      <c r="AY28" s="1143"/>
      <c r="AZ28" s="1144" t="s">
        <v>601</v>
      </c>
      <c r="BA28" s="1144"/>
      <c r="BB28" s="1144"/>
      <c r="BC28" s="1144"/>
      <c r="BD28" s="1144"/>
      <c r="BE28" s="1145"/>
      <c r="BF28" s="1145"/>
      <c r="BG28" s="1145"/>
      <c r="BH28" s="1145"/>
      <c r="BI28" s="1146"/>
      <c r="BJ28" s="254"/>
      <c r="BK28" s="254"/>
      <c r="BL28" s="254"/>
      <c r="BM28" s="254"/>
      <c r="BN28" s="254"/>
      <c r="BO28" s="267"/>
      <c r="BP28" s="267"/>
      <c r="BQ28" s="264">
        <v>22</v>
      </c>
      <c r="BR28" s="265"/>
      <c r="BS28" s="1111"/>
      <c r="BT28" s="1112"/>
      <c r="BU28" s="1112"/>
      <c r="BV28" s="1112"/>
      <c r="BW28" s="1112"/>
      <c r="BX28" s="1112"/>
      <c r="BY28" s="1112"/>
      <c r="BZ28" s="1112"/>
      <c r="CA28" s="1112"/>
      <c r="CB28" s="1112"/>
      <c r="CC28" s="1112"/>
      <c r="CD28" s="1112"/>
      <c r="CE28" s="1112"/>
      <c r="CF28" s="1112"/>
      <c r="CG28" s="1113"/>
      <c r="CH28" s="1086"/>
      <c r="CI28" s="1087"/>
      <c r="CJ28" s="1087"/>
      <c r="CK28" s="1087"/>
      <c r="CL28" s="1088"/>
      <c r="CM28" s="1086"/>
      <c r="CN28" s="1087"/>
      <c r="CO28" s="1087"/>
      <c r="CP28" s="1087"/>
      <c r="CQ28" s="1088"/>
      <c r="CR28" s="1086"/>
      <c r="CS28" s="1087"/>
      <c r="CT28" s="1087"/>
      <c r="CU28" s="1087"/>
      <c r="CV28" s="1088"/>
      <c r="CW28" s="1086"/>
      <c r="CX28" s="1087"/>
      <c r="CY28" s="1087"/>
      <c r="CZ28" s="1087"/>
      <c r="DA28" s="1088"/>
      <c r="DB28" s="1086"/>
      <c r="DC28" s="1087"/>
      <c r="DD28" s="1087"/>
      <c r="DE28" s="1087"/>
      <c r="DF28" s="1088"/>
      <c r="DG28" s="1086"/>
      <c r="DH28" s="1087"/>
      <c r="DI28" s="1087"/>
      <c r="DJ28" s="1087"/>
      <c r="DK28" s="1088"/>
      <c r="DL28" s="1086"/>
      <c r="DM28" s="1087"/>
      <c r="DN28" s="1087"/>
      <c r="DO28" s="1087"/>
      <c r="DP28" s="1088"/>
      <c r="DQ28" s="1086"/>
      <c r="DR28" s="1087"/>
      <c r="DS28" s="1087"/>
      <c r="DT28" s="1087"/>
      <c r="DU28" s="1088"/>
      <c r="DV28" s="1089"/>
      <c r="DW28" s="1090"/>
      <c r="DX28" s="1090"/>
      <c r="DY28" s="1090"/>
      <c r="DZ28" s="1091"/>
      <c r="EA28" s="248"/>
    </row>
    <row r="29" spans="1:131" s="249" customFormat="1" ht="26.25" customHeight="1" x14ac:dyDescent="0.15">
      <c r="A29" s="268">
        <v>2</v>
      </c>
      <c r="B29" s="1134" t="s">
        <v>409</v>
      </c>
      <c r="C29" s="1135"/>
      <c r="D29" s="1135"/>
      <c r="E29" s="1135"/>
      <c r="F29" s="1135"/>
      <c r="G29" s="1135"/>
      <c r="H29" s="1135"/>
      <c r="I29" s="1135"/>
      <c r="J29" s="1135"/>
      <c r="K29" s="1135"/>
      <c r="L29" s="1135"/>
      <c r="M29" s="1135"/>
      <c r="N29" s="1135"/>
      <c r="O29" s="1135"/>
      <c r="P29" s="1136"/>
      <c r="Q29" s="1140">
        <v>630</v>
      </c>
      <c r="R29" s="1141"/>
      <c r="S29" s="1141"/>
      <c r="T29" s="1141"/>
      <c r="U29" s="1141"/>
      <c r="V29" s="1141">
        <v>621</v>
      </c>
      <c r="W29" s="1141"/>
      <c r="X29" s="1141"/>
      <c r="Y29" s="1141"/>
      <c r="Z29" s="1141"/>
      <c r="AA29" s="1141">
        <v>9</v>
      </c>
      <c r="AB29" s="1141"/>
      <c r="AC29" s="1141"/>
      <c r="AD29" s="1141"/>
      <c r="AE29" s="1142"/>
      <c r="AF29" s="1116">
        <v>9</v>
      </c>
      <c r="AG29" s="1117"/>
      <c r="AH29" s="1117"/>
      <c r="AI29" s="1117"/>
      <c r="AJ29" s="1118"/>
      <c r="AK29" s="1076">
        <v>179</v>
      </c>
      <c r="AL29" s="1067"/>
      <c r="AM29" s="1067"/>
      <c r="AN29" s="1067"/>
      <c r="AO29" s="1067"/>
      <c r="AP29" s="1067" t="s">
        <v>601</v>
      </c>
      <c r="AQ29" s="1067"/>
      <c r="AR29" s="1067"/>
      <c r="AS29" s="1067"/>
      <c r="AT29" s="1067"/>
      <c r="AU29" s="1067" t="s">
        <v>601</v>
      </c>
      <c r="AV29" s="1067"/>
      <c r="AW29" s="1067"/>
      <c r="AX29" s="1067"/>
      <c r="AY29" s="1067"/>
      <c r="AZ29" s="1139" t="s">
        <v>601</v>
      </c>
      <c r="BA29" s="1139"/>
      <c r="BB29" s="1139"/>
      <c r="BC29" s="1139"/>
      <c r="BD29" s="1139"/>
      <c r="BE29" s="1129"/>
      <c r="BF29" s="1129"/>
      <c r="BG29" s="1129"/>
      <c r="BH29" s="1129"/>
      <c r="BI29" s="1130"/>
      <c r="BJ29" s="254"/>
      <c r="BK29" s="254"/>
      <c r="BL29" s="254"/>
      <c r="BM29" s="254"/>
      <c r="BN29" s="254"/>
      <c r="BO29" s="267"/>
      <c r="BP29" s="267"/>
      <c r="BQ29" s="264">
        <v>23</v>
      </c>
      <c r="BR29" s="265"/>
      <c r="BS29" s="1111"/>
      <c r="BT29" s="1112"/>
      <c r="BU29" s="1112"/>
      <c r="BV29" s="1112"/>
      <c r="BW29" s="1112"/>
      <c r="BX29" s="1112"/>
      <c r="BY29" s="1112"/>
      <c r="BZ29" s="1112"/>
      <c r="CA29" s="1112"/>
      <c r="CB29" s="1112"/>
      <c r="CC29" s="1112"/>
      <c r="CD29" s="1112"/>
      <c r="CE29" s="1112"/>
      <c r="CF29" s="1112"/>
      <c r="CG29" s="1113"/>
      <c r="CH29" s="1086"/>
      <c r="CI29" s="1087"/>
      <c r="CJ29" s="1087"/>
      <c r="CK29" s="1087"/>
      <c r="CL29" s="1088"/>
      <c r="CM29" s="1086"/>
      <c r="CN29" s="1087"/>
      <c r="CO29" s="1087"/>
      <c r="CP29" s="1087"/>
      <c r="CQ29" s="1088"/>
      <c r="CR29" s="1086"/>
      <c r="CS29" s="1087"/>
      <c r="CT29" s="1087"/>
      <c r="CU29" s="1087"/>
      <c r="CV29" s="1088"/>
      <c r="CW29" s="1086"/>
      <c r="CX29" s="1087"/>
      <c r="CY29" s="1087"/>
      <c r="CZ29" s="1087"/>
      <c r="DA29" s="1088"/>
      <c r="DB29" s="1086"/>
      <c r="DC29" s="1087"/>
      <c r="DD29" s="1087"/>
      <c r="DE29" s="1087"/>
      <c r="DF29" s="1088"/>
      <c r="DG29" s="1086"/>
      <c r="DH29" s="1087"/>
      <c r="DI29" s="1087"/>
      <c r="DJ29" s="1087"/>
      <c r="DK29" s="1088"/>
      <c r="DL29" s="1086"/>
      <c r="DM29" s="1087"/>
      <c r="DN29" s="1087"/>
      <c r="DO29" s="1087"/>
      <c r="DP29" s="1088"/>
      <c r="DQ29" s="1086"/>
      <c r="DR29" s="1087"/>
      <c r="DS29" s="1087"/>
      <c r="DT29" s="1087"/>
      <c r="DU29" s="1088"/>
      <c r="DV29" s="1089"/>
      <c r="DW29" s="1090"/>
      <c r="DX29" s="1090"/>
      <c r="DY29" s="1090"/>
      <c r="DZ29" s="1091"/>
      <c r="EA29" s="248"/>
    </row>
    <row r="30" spans="1:131" s="249" customFormat="1" ht="26.25" customHeight="1" x14ac:dyDescent="0.15">
      <c r="A30" s="268">
        <v>3</v>
      </c>
      <c r="B30" s="1134" t="s">
        <v>410</v>
      </c>
      <c r="C30" s="1135"/>
      <c r="D30" s="1135"/>
      <c r="E30" s="1135"/>
      <c r="F30" s="1135"/>
      <c r="G30" s="1135"/>
      <c r="H30" s="1135"/>
      <c r="I30" s="1135"/>
      <c r="J30" s="1135"/>
      <c r="K30" s="1135"/>
      <c r="L30" s="1135"/>
      <c r="M30" s="1135"/>
      <c r="N30" s="1135"/>
      <c r="O30" s="1135"/>
      <c r="P30" s="1136"/>
      <c r="Q30" s="1140">
        <v>4572</v>
      </c>
      <c r="R30" s="1141"/>
      <c r="S30" s="1141"/>
      <c r="T30" s="1141"/>
      <c r="U30" s="1141"/>
      <c r="V30" s="1141">
        <v>4422</v>
      </c>
      <c r="W30" s="1141"/>
      <c r="X30" s="1141"/>
      <c r="Y30" s="1141"/>
      <c r="Z30" s="1141"/>
      <c r="AA30" s="1141">
        <v>150</v>
      </c>
      <c r="AB30" s="1141"/>
      <c r="AC30" s="1141"/>
      <c r="AD30" s="1141"/>
      <c r="AE30" s="1142"/>
      <c r="AF30" s="1116">
        <v>150</v>
      </c>
      <c r="AG30" s="1117"/>
      <c r="AH30" s="1117"/>
      <c r="AI30" s="1117"/>
      <c r="AJ30" s="1118"/>
      <c r="AK30" s="1076">
        <v>367</v>
      </c>
      <c r="AL30" s="1067"/>
      <c r="AM30" s="1067"/>
      <c r="AN30" s="1067"/>
      <c r="AO30" s="1067"/>
      <c r="AP30" s="1067" t="s">
        <v>601</v>
      </c>
      <c r="AQ30" s="1067"/>
      <c r="AR30" s="1067"/>
      <c r="AS30" s="1067"/>
      <c r="AT30" s="1067"/>
      <c r="AU30" s="1067" t="s">
        <v>601</v>
      </c>
      <c r="AV30" s="1067"/>
      <c r="AW30" s="1067"/>
      <c r="AX30" s="1067"/>
      <c r="AY30" s="1067"/>
      <c r="AZ30" s="1139" t="s">
        <v>601</v>
      </c>
      <c r="BA30" s="1139"/>
      <c r="BB30" s="1139"/>
      <c r="BC30" s="1139"/>
      <c r="BD30" s="1139"/>
      <c r="BE30" s="1129"/>
      <c r="BF30" s="1129"/>
      <c r="BG30" s="1129"/>
      <c r="BH30" s="1129"/>
      <c r="BI30" s="1130"/>
      <c r="BJ30" s="254"/>
      <c r="BK30" s="254"/>
      <c r="BL30" s="254"/>
      <c r="BM30" s="254"/>
      <c r="BN30" s="254"/>
      <c r="BO30" s="267"/>
      <c r="BP30" s="267"/>
      <c r="BQ30" s="264">
        <v>24</v>
      </c>
      <c r="BR30" s="265"/>
      <c r="BS30" s="1111"/>
      <c r="BT30" s="1112"/>
      <c r="BU30" s="1112"/>
      <c r="BV30" s="1112"/>
      <c r="BW30" s="1112"/>
      <c r="BX30" s="1112"/>
      <c r="BY30" s="1112"/>
      <c r="BZ30" s="1112"/>
      <c r="CA30" s="1112"/>
      <c r="CB30" s="1112"/>
      <c r="CC30" s="1112"/>
      <c r="CD30" s="1112"/>
      <c r="CE30" s="1112"/>
      <c r="CF30" s="1112"/>
      <c r="CG30" s="1113"/>
      <c r="CH30" s="1086"/>
      <c r="CI30" s="1087"/>
      <c r="CJ30" s="1087"/>
      <c r="CK30" s="1087"/>
      <c r="CL30" s="1088"/>
      <c r="CM30" s="1086"/>
      <c r="CN30" s="1087"/>
      <c r="CO30" s="1087"/>
      <c r="CP30" s="1087"/>
      <c r="CQ30" s="1088"/>
      <c r="CR30" s="1086"/>
      <c r="CS30" s="1087"/>
      <c r="CT30" s="1087"/>
      <c r="CU30" s="1087"/>
      <c r="CV30" s="1088"/>
      <c r="CW30" s="1086"/>
      <c r="CX30" s="1087"/>
      <c r="CY30" s="1087"/>
      <c r="CZ30" s="1087"/>
      <c r="DA30" s="1088"/>
      <c r="DB30" s="1086"/>
      <c r="DC30" s="1087"/>
      <c r="DD30" s="1087"/>
      <c r="DE30" s="1087"/>
      <c r="DF30" s="1088"/>
      <c r="DG30" s="1086"/>
      <c r="DH30" s="1087"/>
      <c r="DI30" s="1087"/>
      <c r="DJ30" s="1087"/>
      <c r="DK30" s="1088"/>
      <c r="DL30" s="1086"/>
      <c r="DM30" s="1087"/>
      <c r="DN30" s="1087"/>
      <c r="DO30" s="1087"/>
      <c r="DP30" s="1088"/>
      <c r="DQ30" s="1086"/>
      <c r="DR30" s="1087"/>
      <c r="DS30" s="1087"/>
      <c r="DT30" s="1087"/>
      <c r="DU30" s="1088"/>
      <c r="DV30" s="1089"/>
      <c r="DW30" s="1090"/>
      <c r="DX30" s="1090"/>
      <c r="DY30" s="1090"/>
      <c r="DZ30" s="1091"/>
      <c r="EA30" s="248"/>
    </row>
    <row r="31" spans="1:131" s="249" customFormat="1" ht="26.25" customHeight="1" x14ac:dyDescent="0.15">
      <c r="A31" s="268">
        <v>4</v>
      </c>
      <c r="B31" s="1134" t="s">
        <v>411</v>
      </c>
      <c r="C31" s="1135"/>
      <c r="D31" s="1135"/>
      <c r="E31" s="1135"/>
      <c r="F31" s="1135"/>
      <c r="G31" s="1135"/>
      <c r="H31" s="1135"/>
      <c r="I31" s="1135"/>
      <c r="J31" s="1135"/>
      <c r="K31" s="1135"/>
      <c r="L31" s="1135"/>
      <c r="M31" s="1135"/>
      <c r="N31" s="1135"/>
      <c r="O31" s="1135"/>
      <c r="P31" s="1136"/>
      <c r="Q31" s="1140">
        <v>4305</v>
      </c>
      <c r="R31" s="1141"/>
      <c r="S31" s="1141"/>
      <c r="T31" s="1141"/>
      <c r="U31" s="1141"/>
      <c r="V31" s="1141">
        <v>3982</v>
      </c>
      <c r="W31" s="1141"/>
      <c r="X31" s="1141"/>
      <c r="Y31" s="1141"/>
      <c r="Z31" s="1141"/>
      <c r="AA31" s="1141">
        <v>323</v>
      </c>
      <c r="AB31" s="1141"/>
      <c r="AC31" s="1141"/>
      <c r="AD31" s="1141"/>
      <c r="AE31" s="1142"/>
      <c r="AF31" s="1116">
        <v>323</v>
      </c>
      <c r="AG31" s="1117"/>
      <c r="AH31" s="1117"/>
      <c r="AI31" s="1117"/>
      <c r="AJ31" s="1118"/>
      <c r="AK31" s="1076">
        <v>645</v>
      </c>
      <c r="AL31" s="1067"/>
      <c r="AM31" s="1067"/>
      <c r="AN31" s="1067"/>
      <c r="AO31" s="1067"/>
      <c r="AP31" s="1067" t="s">
        <v>601</v>
      </c>
      <c r="AQ31" s="1067"/>
      <c r="AR31" s="1067"/>
      <c r="AS31" s="1067"/>
      <c r="AT31" s="1067"/>
      <c r="AU31" s="1067" t="s">
        <v>601</v>
      </c>
      <c r="AV31" s="1067"/>
      <c r="AW31" s="1067"/>
      <c r="AX31" s="1067"/>
      <c r="AY31" s="1067"/>
      <c r="AZ31" s="1139" t="s">
        <v>601</v>
      </c>
      <c r="BA31" s="1139"/>
      <c r="BB31" s="1139"/>
      <c r="BC31" s="1139"/>
      <c r="BD31" s="1139"/>
      <c r="BE31" s="1129"/>
      <c r="BF31" s="1129"/>
      <c r="BG31" s="1129"/>
      <c r="BH31" s="1129"/>
      <c r="BI31" s="1130"/>
      <c r="BJ31" s="254"/>
      <c r="BK31" s="254"/>
      <c r="BL31" s="254"/>
      <c r="BM31" s="254"/>
      <c r="BN31" s="254"/>
      <c r="BO31" s="267"/>
      <c r="BP31" s="267"/>
      <c r="BQ31" s="264">
        <v>25</v>
      </c>
      <c r="BR31" s="265"/>
      <c r="BS31" s="1111"/>
      <c r="BT31" s="1112"/>
      <c r="BU31" s="1112"/>
      <c r="BV31" s="1112"/>
      <c r="BW31" s="1112"/>
      <c r="BX31" s="1112"/>
      <c r="BY31" s="1112"/>
      <c r="BZ31" s="1112"/>
      <c r="CA31" s="1112"/>
      <c r="CB31" s="1112"/>
      <c r="CC31" s="1112"/>
      <c r="CD31" s="1112"/>
      <c r="CE31" s="1112"/>
      <c r="CF31" s="1112"/>
      <c r="CG31" s="1113"/>
      <c r="CH31" s="1086"/>
      <c r="CI31" s="1087"/>
      <c r="CJ31" s="1087"/>
      <c r="CK31" s="1087"/>
      <c r="CL31" s="1088"/>
      <c r="CM31" s="1086"/>
      <c r="CN31" s="1087"/>
      <c r="CO31" s="1087"/>
      <c r="CP31" s="1087"/>
      <c r="CQ31" s="1088"/>
      <c r="CR31" s="1086"/>
      <c r="CS31" s="1087"/>
      <c r="CT31" s="1087"/>
      <c r="CU31" s="1087"/>
      <c r="CV31" s="1088"/>
      <c r="CW31" s="1086"/>
      <c r="CX31" s="1087"/>
      <c r="CY31" s="1087"/>
      <c r="CZ31" s="1087"/>
      <c r="DA31" s="1088"/>
      <c r="DB31" s="1086"/>
      <c r="DC31" s="1087"/>
      <c r="DD31" s="1087"/>
      <c r="DE31" s="1087"/>
      <c r="DF31" s="1088"/>
      <c r="DG31" s="1086"/>
      <c r="DH31" s="1087"/>
      <c r="DI31" s="1087"/>
      <c r="DJ31" s="1087"/>
      <c r="DK31" s="1088"/>
      <c r="DL31" s="1086"/>
      <c r="DM31" s="1087"/>
      <c r="DN31" s="1087"/>
      <c r="DO31" s="1087"/>
      <c r="DP31" s="1088"/>
      <c r="DQ31" s="1086"/>
      <c r="DR31" s="1087"/>
      <c r="DS31" s="1087"/>
      <c r="DT31" s="1087"/>
      <c r="DU31" s="1088"/>
      <c r="DV31" s="1089"/>
      <c r="DW31" s="1090"/>
      <c r="DX31" s="1090"/>
      <c r="DY31" s="1090"/>
      <c r="DZ31" s="1091"/>
      <c r="EA31" s="248"/>
    </row>
    <row r="32" spans="1:131" s="249" customFormat="1" ht="26.25" customHeight="1" x14ac:dyDescent="0.15">
      <c r="A32" s="268">
        <v>5</v>
      </c>
      <c r="B32" s="1134" t="s">
        <v>412</v>
      </c>
      <c r="C32" s="1135"/>
      <c r="D32" s="1135"/>
      <c r="E32" s="1135"/>
      <c r="F32" s="1135"/>
      <c r="G32" s="1135"/>
      <c r="H32" s="1135"/>
      <c r="I32" s="1135"/>
      <c r="J32" s="1135"/>
      <c r="K32" s="1135"/>
      <c r="L32" s="1135"/>
      <c r="M32" s="1135"/>
      <c r="N32" s="1135"/>
      <c r="O32" s="1135"/>
      <c r="P32" s="1136"/>
      <c r="Q32" s="1140">
        <v>414</v>
      </c>
      <c r="R32" s="1141"/>
      <c r="S32" s="1141"/>
      <c r="T32" s="1141"/>
      <c r="U32" s="1141"/>
      <c r="V32" s="1141">
        <v>435</v>
      </c>
      <c r="W32" s="1141"/>
      <c r="X32" s="1141"/>
      <c r="Y32" s="1141"/>
      <c r="Z32" s="1141"/>
      <c r="AA32" s="1141">
        <v>-21</v>
      </c>
      <c r="AB32" s="1141"/>
      <c r="AC32" s="1141"/>
      <c r="AD32" s="1141"/>
      <c r="AE32" s="1142"/>
      <c r="AF32" s="1116">
        <v>29</v>
      </c>
      <c r="AG32" s="1117"/>
      <c r="AH32" s="1117"/>
      <c r="AI32" s="1117"/>
      <c r="AJ32" s="1118"/>
      <c r="AK32" s="1076">
        <v>147</v>
      </c>
      <c r="AL32" s="1067"/>
      <c r="AM32" s="1067"/>
      <c r="AN32" s="1067"/>
      <c r="AO32" s="1067"/>
      <c r="AP32" s="1067">
        <v>4461</v>
      </c>
      <c r="AQ32" s="1067"/>
      <c r="AR32" s="1067"/>
      <c r="AS32" s="1067"/>
      <c r="AT32" s="1067"/>
      <c r="AU32" s="1067">
        <v>4434</v>
      </c>
      <c r="AV32" s="1067"/>
      <c r="AW32" s="1067"/>
      <c r="AX32" s="1067"/>
      <c r="AY32" s="1067"/>
      <c r="AZ32" s="1139" t="s">
        <v>601</v>
      </c>
      <c r="BA32" s="1139"/>
      <c r="BB32" s="1139"/>
      <c r="BC32" s="1139"/>
      <c r="BD32" s="1139"/>
      <c r="BE32" s="1129" t="s">
        <v>413</v>
      </c>
      <c r="BF32" s="1129"/>
      <c r="BG32" s="1129"/>
      <c r="BH32" s="1129"/>
      <c r="BI32" s="1130"/>
      <c r="BJ32" s="254"/>
      <c r="BK32" s="254"/>
      <c r="BL32" s="254"/>
      <c r="BM32" s="254"/>
      <c r="BN32" s="254"/>
      <c r="BO32" s="267"/>
      <c r="BP32" s="267"/>
      <c r="BQ32" s="264">
        <v>26</v>
      </c>
      <c r="BR32" s="265"/>
      <c r="BS32" s="1111"/>
      <c r="BT32" s="1112"/>
      <c r="BU32" s="1112"/>
      <c r="BV32" s="1112"/>
      <c r="BW32" s="1112"/>
      <c r="BX32" s="1112"/>
      <c r="BY32" s="1112"/>
      <c r="BZ32" s="1112"/>
      <c r="CA32" s="1112"/>
      <c r="CB32" s="1112"/>
      <c r="CC32" s="1112"/>
      <c r="CD32" s="1112"/>
      <c r="CE32" s="1112"/>
      <c r="CF32" s="1112"/>
      <c r="CG32" s="1113"/>
      <c r="CH32" s="1086"/>
      <c r="CI32" s="1087"/>
      <c r="CJ32" s="1087"/>
      <c r="CK32" s="1087"/>
      <c r="CL32" s="1088"/>
      <c r="CM32" s="1086"/>
      <c r="CN32" s="1087"/>
      <c r="CO32" s="1087"/>
      <c r="CP32" s="1087"/>
      <c r="CQ32" s="1088"/>
      <c r="CR32" s="1086"/>
      <c r="CS32" s="1087"/>
      <c r="CT32" s="1087"/>
      <c r="CU32" s="1087"/>
      <c r="CV32" s="1088"/>
      <c r="CW32" s="1086"/>
      <c r="CX32" s="1087"/>
      <c r="CY32" s="1087"/>
      <c r="CZ32" s="1087"/>
      <c r="DA32" s="1088"/>
      <c r="DB32" s="1086"/>
      <c r="DC32" s="1087"/>
      <c r="DD32" s="1087"/>
      <c r="DE32" s="1087"/>
      <c r="DF32" s="1088"/>
      <c r="DG32" s="1086"/>
      <c r="DH32" s="1087"/>
      <c r="DI32" s="1087"/>
      <c r="DJ32" s="1087"/>
      <c r="DK32" s="1088"/>
      <c r="DL32" s="1086"/>
      <c r="DM32" s="1087"/>
      <c r="DN32" s="1087"/>
      <c r="DO32" s="1087"/>
      <c r="DP32" s="1088"/>
      <c r="DQ32" s="1086"/>
      <c r="DR32" s="1087"/>
      <c r="DS32" s="1087"/>
      <c r="DT32" s="1087"/>
      <c r="DU32" s="1088"/>
      <c r="DV32" s="1089"/>
      <c r="DW32" s="1090"/>
      <c r="DX32" s="1090"/>
      <c r="DY32" s="1090"/>
      <c r="DZ32" s="1091"/>
      <c r="EA32" s="248"/>
    </row>
    <row r="33" spans="1:131" s="249" customFormat="1" ht="26.25" customHeight="1" x14ac:dyDescent="0.15">
      <c r="A33" s="268">
        <v>6</v>
      </c>
      <c r="B33" s="1134" t="s">
        <v>414</v>
      </c>
      <c r="C33" s="1135"/>
      <c r="D33" s="1135"/>
      <c r="E33" s="1135"/>
      <c r="F33" s="1135"/>
      <c r="G33" s="1135"/>
      <c r="H33" s="1135"/>
      <c r="I33" s="1135"/>
      <c r="J33" s="1135"/>
      <c r="K33" s="1135"/>
      <c r="L33" s="1135"/>
      <c r="M33" s="1135"/>
      <c r="N33" s="1135"/>
      <c r="O33" s="1135"/>
      <c r="P33" s="1136"/>
      <c r="Q33" s="1140">
        <v>771</v>
      </c>
      <c r="R33" s="1141"/>
      <c r="S33" s="1141"/>
      <c r="T33" s="1141"/>
      <c r="U33" s="1141"/>
      <c r="V33" s="1141">
        <v>608</v>
      </c>
      <c r="W33" s="1141"/>
      <c r="X33" s="1141"/>
      <c r="Y33" s="1141"/>
      <c r="Z33" s="1141"/>
      <c r="AA33" s="1141">
        <v>163</v>
      </c>
      <c r="AB33" s="1141"/>
      <c r="AC33" s="1141"/>
      <c r="AD33" s="1141"/>
      <c r="AE33" s="1142"/>
      <c r="AF33" s="1116">
        <v>544</v>
      </c>
      <c r="AG33" s="1117"/>
      <c r="AH33" s="1117"/>
      <c r="AI33" s="1117"/>
      <c r="AJ33" s="1118"/>
      <c r="AK33" s="1076">
        <v>1</v>
      </c>
      <c r="AL33" s="1067"/>
      <c r="AM33" s="1067"/>
      <c r="AN33" s="1067"/>
      <c r="AO33" s="1067"/>
      <c r="AP33" s="1067">
        <v>3226</v>
      </c>
      <c r="AQ33" s="1067"/>
      <c r="AR33" s="1067"/>
      <c r="AS33" s="1067"/>
      <c r="AT33" s="1067"/>
      <c r="AU33" s="1139" t="s">
        <v>601</v>
      </c>
      <c r="AV33" s="1139"/>
      <c r="AW33" s="1139"/>
      <c r="AX33" s="1139"/>
      <c r="AY33" s="1139"/>
      <c r="AZ33" s="1139" t="s">
        <v>601</v>
      </c>
      <c r="BA33" s="1139"/>
      <c r="BB33" s="1139"/>
      <c r="BC33" s="1139"/>
      <c r="BD33" s="1139"/>
      <c r="BE33" s="1129" t="s">
        <v>415</v>
      </c>
      <c r="BF33" s="1129"/>
      <c r="BG33" s="1129"/>
      <c r="BH33" s="1129"/>
      <c r="BI33" s="1130"/>
      <c r="BJ33" s="254"/>
      <c r="BK33" s="254"/>
      <c r="BL33" s="254"/>
      <c r="BM33" s="254"/>
      <c r="BN33" s="254"/>
      <c r="BO33" s="267"/>
      <c r="BP33" s="267"/>
      <c r="BQ33" s="264">
        <v>27</v>
      </c>
      <c r="BR33" s="265"/>
      <c r="BS33" s="1111"/>
      <c r="BT33" s="1112"/>
      <c r="BU33" s="1112"/>
      <c r="BV33" s="1112"/>
      <c r="BW33" s="1112"/>
      <c r="BX33" s="1112"/>
      <c r="BY33" s="1112"/>
      <c r="BZ33" s="1112"/>
      <c r="CA33" s="1112"/>
      <c r="CB33" s="1112"/>
      <c r="CC33" s="1112"/>
      <c r="CD33" s="1112"/>
      <c r="CE33" s="1112"/>
      <c r="CF33" s="1112"/>
      <c r="CG33" s="1113"/>
      <c r="CH33" s="1086"/>
      <c r="CI33" s="1087"/>
      <c r="CJ33" s="1087"/>
      <c r="CK33" s="1087"/>
      <c r="CL33" s="1088"/>
      <c r="CM33" s="1086"/>
      <c r="CN33" s="1087"/>
      <c r="CO33" s="1087"/>
      <c r="CP33" s="1087"/>
      <c r="CQ33" s="1088"/>
      <c r="CR33" s="1086"/>
      <c r="CS33" s="1087"/>
      <c r="CT33" s="1087"/>
      <c r="CU33" s="1087"/>
      <c r="CV33" s="1088"/>
      <c r="CW33" s="1086"/>
      <c r="CX33" s="1087"/>
      <c r="CY33" s="1087"/>
      <c r="CZ33" s="1087"/>
      <c r="DA33" s="1088"/>
      <c r="DB33" s="1086"/>
      <c r="DC33" s="1087"/>
      <c r="DD33" s="1087"/>
      <c r="DE33" s="1087"/>
      <c r="DF33" s="1088"/>
      <c r="DG33" s="1086"/>
      <c r="DH33" s="1087"/>
      <c r="DI33" s="1087"/>
      <c r="DJ33" s="1087"/>
      <c r="DK33" s="1088"/>
      <c r="DL33" s="1086"/>
      <c r="DM33" s="1087"/>
      <c r="DN33" s="1087"/>
      <c r="DO33" s="1087"/>
      <c r="DP33" s="1088"/>
      <c r="DQ33" s="1086"/>
      <c r="DR33" s="1087"/>
      <c r="DS33" s="1087"/>
      <c r="DT33" s="1087"/>
      <c r="DU33" s="1088"/>
      <c r="DV33" s="1089"/>
      <c r="DW33" s="1090"/>
      <c r="DX33" s="1090"/>
      <c r="DY33" s="1090"/>
      <c r="DZ33" s="1091"/>
      <c r="EA33" s="248"/>
    </row>
    <row r="34" spans="1:131" s="249" customFormat="1" ht="26.25" customHeight="1" x14ac:dyDescent="0.15">
      <c r="A34" s="268">
        <v>7</v>
      </c>
      <c r="B34" s="1134"/>
      <c r="C34" s="1135"/>
      <c r="D34" s="1135"/>
      <c r="E34" s="1135"/>
      <c r="F34" s="1135"/>
      <c r="G34" s="1135"/>
      <c r="H34" s="1135"/>
      <c r="I34" s="1135"/>
      <c r="J34" s="1135"/>
      <c r="K34" s="1135"/>
      <c r="L34" s="1135"/>
      <c r="M34" s="1135"/>
      <c r="N34" s="1135"/>
      <c r="O34" s="1135"/>
      <c r="P34" s="1136"/>
      <c r="Q34" s="1140"/>
      <c r="R34" s="1141"/>
      <c r="S34" s="1141"/>
      <c r="T34" s="1141"/>
      <c r="U34" s="1141"/>
      <c r="V34" s="1141"/>
      <c r="W34" s="1141"/>
      <c r="X34" s="1141"/>
      <c r="Y34" s="1141"/>
      <c r="Z34" s="1141"/>
      <c r="AA34" s="1141"/>
      <c r="AB34" s="1141"/>
      <c r="AC34" s="1141"/>
      <c r="AD34" s="1141"/>
      <c r="AE34" s="1142"/>
      <c r="AF34" s="1116"/>
      <c r="AG34" s="1117"/>
      <c r="AH34" s="1117"/>
      <c r="AI34" s="1117"/>
      <c r="AJ34" s="1118"/>
      <c r="AK34" s="1076"/>
      <c r="AL34" s="1067"/>
      <c r="AM34" s="1067"/>
      <c r="AN34" s="1067"/>
      <c r="AO34" s="1067"/>
      <c r="AP34" s="1067"/>
      <c r="AQ34" s="1067"/>
      <c r="AR34" s="1067"/>
      <c r="AS34" s="1067"/>
      <c r="AT34" s="1067"/>
      <c r="AU34" s="1067"/>
      <c r="AV34" s="1067"/>
      <c r="AW34" s="1067"/>
      <c r="AX34" s="1067"/>
      <c r="AY34" s="1067"/>
      <c r="AZ34" s="1139"/>
      <c r="BA34" s="1139"/>
      <c r="BB34" s="1139"/>
      <c r="BC34" s="1139"/>
      <c r="BD34" s="1139"/>
      <c r="BE34" s="1129"/>
      <c r="BF34" s="1129"/>
      <c r="BG34" s="1129"/>
      <c r="BH34" s="1129"/>
      <c r="BI34" s="1130"/>
      <c r="BJ34" s="254"/>
      <c r="BK34" s="254"/>
      <c r="BL34" s="254"/>
      <c r="BM34" s="254"/>
      <c r="BN34" s="254"/>
      <c r="BO34" s="267"/>
      <c r="BP34" s="267"/>
      <c r="BQ34" s="264">
        <v>28</v>
      </c>
      <c r="BR34" s="265"/>
      <c r="BS34" s="1111"/>
      <c r="BT34" s="1112"/>
      <c r="BU34" s="1112"/>
      <c r="BV34" s="1112"/>
      <c r="BW34" s="1112"/>
      <c r="BX34" s="1112"/>
      <c r="BY34" s="1112"/>
      <c r="BZ34" s="1112"/>
      <c r="CA34" s="1112"/>
      <c r="CB34" s="1112"/>
      <c r="CC34" s="1112"/>
      <c r="CD34" s="1112"/>
      <c r="CE34" s="1112"/>
      <c r="CF34" s="1112"/>
      <c r="CG34" s="1113"/>
      <c r="CH34" s="1086"/>
      <c r="CI34" s="1087"/>
      <c r="CJ34" s="1087"/>
      <c r="CK34" s="1087"/>
      <c r="CL34" s="1088"/>
      <c r="CM34" s="1086"/>
      <c r="CN34" s="1087"/>
      <c r="CO34" s="1087"/>
      <c r="CP34" s="1087"/>
      <c r="CQ34" s="1088"/>
      <c r="CR34" s="1086"/>
      <c r="CS34" s="1087"/>
      <c r="CT34" s="1087"/>
      <c r="CU34" s="1087"/>
      <c r="CV34" s="1088"/>
      <c r="CW34" s="1086"/>
      <c r="CX34" s="1087"/>
      <c r="CY34" s="1087"/>
      <c r="CZ34" s="1087"/>
      <c r="DA34" s="1088"/>
      <c r="DB34" s="1086"/>
      <c r="DC34" s="1087"/>
      <c r="DD34" s="1087"/>
      <c r="DE34" s="1087"/>
      <c r="DF34" s="1088"/>
      <c r="DG34" s="1086"/>
      <c r="DH34" s="1087"/>
      <c r="DI34" s="1087"/>
      <c r="DJ34" s="1087"/>
      <c r="DK34" s="1088"/>
      <c r="DL34" s="1086"/>
      <c r="DM34" s="1087"/>
      <c r="DN34" s="1087"/>
      <c r="DO34" s="1087"/>
      <c r="DP34" s="1088"/>
      <c r="DQ34" s="1086"/>
      <c r="DR34" s="1087"/>
      <c r="DS34" s="1087"/>
      <c r="DT34" s="1087"/>
      <c r="DU34" s="1088"/>
      <c r="DV34" s="1089"/>
      <c r="DW34" s="1090"/>
      <c r="DX34" s="1090"/>
      <c r="DY34" s="1090"/>
      <c r="DZ34" s="1091"/>
      <c r="EA34" s="248"/>
    </row>
    <row r="35" spans="1:131" s="249" customFormat="1" ht="26.25" customHeight="1" x14ac:dyDescent="0.15">
      <c r="A35" s="268">
        <v>8</v>
      </c>
      <c r="B35" s="1134"/>
      <c r="C35" s="1135"/>
      <c r="D35" s="1135"/>
      <c r="E35" s="1135"/>
      <c r="F35" s="1135"/>
      <c r="G35" s="1135"/>
      <c r="H35" s="1135"/>
      <c r="I35" s="1135"/>
      <c r="J35" s="1135"/>
      <c r="K35" s="1135"/>
      <c r="L35" s="1135"/>
      <c r="M35" s="1135"/>
      <c r="N35" s="1135"/>
      <c r="O35" s="1135"/>
      <c r="P35" s="1136"/>
      <c r="Q35" s="1140"/>
      <c r="R35" s="1141"/>
      <c r="S35" s="1141"/>
      <c r="T35" s="1141"/>
      <c r="U35" s="1141"/>
      <c r="V35" s="1141"/>
      <c r="W35" s="1141"/>
      <c r="X35" s="1141"/>
      <c r="Y35" s="1141"/>
      <c r="Z35" s="1141"/>
      <c r="AA35" s="1141"/>
      <c r="AB35" s="1141"/>
      <c r="AC35" s="1141"/>
      <c r="AD35" s="1141"/>
      <c r="AE35" s="1142"/>
      <c r="AF35" s="1116"/>
      <c r="AG35" s="1117"/>
      <c r="AH35" s="1117"/>
      <c r="AI35" s="1117"/>
      <c r="AJ35" s="1118"/>
      <c r="AK35" s="1076"/>
      <c r="AL35" s="1067"/>
      <c r="AM35" s="1067"/>
      <c r="AN35" s="1067"/>
      <c r="AO35" s="1067"/>
      <c r="AP35" s="1067"/>
      <c r="AQ35" s="1067"/>
      <c r="AR35" s="1067"/>
      <c r="AS35" s="1067"/>
      <c r="AT35" s="1067"/>
      <c r="AU35" s="1067"/>
      <c r="AV35" s="1067"/>
      <c r="AW35" s="1067"/>
      <c r="AX35" s="1067"/>
      <c r="AY35" s="1067"/>
      <c r="AZ35" s="1139"/>
      <c r="BA35" s="1139"/>
      <c r="BB35" s="1139"/>
      <c r="BC35" s="1139"/>
      <c r="BD35" s="1139"/>
      <c r="BE35" s="1129"/>
      <c r="BF35" s="1129"/>
      <c r="BG35" s="1129"/>
      <c r="BH35" s="1129"/>
      <c r="BI35" s="1130"/>
      <c r="BJ35" s="254"/>
      <c r="BK35" s="254"/>
      <c r="BL35" s="254"/>
      <c r="BM35" s="254"/>
      <c r="BN35" s="254"/>
      <c r="BO35" s="267"/>
      <c r="BP35" s="267"/>
      <c r="BQ35" s="264">
        <v>29</v>
      </c>
      <c r="BR35" s="265"/>
      <c r="BS35" s="1111"/>
      <c r="BT35" s="1112"/>
      <c r="BU35" s="1112"/>
      <c r="BV35" s="1112"/>
      <c r="BW35" s="1112"/>
      <c r="BX35" s="1112"/>
      <c r="BY35" s="1112"/>
      <c r="BZ35" s="1112"/>
      <c r="CA35" s="1112"/>
      <c r="CB35" s="1112"/>
      <c r="CC35" s="1112"/>
      <c r="CD35" s="1112"/>
      <c r="CE35" s="1112"/>
      <c r="CF35" s="1112"/>
      <c r="CG35" s="1113"/>
      <c r="CH35" s="1086"/>
      <c r="CI35" s="1087"/>
      <c r="CJ35" s="1087"/>
      <c r="CK35" s="1087"/>
      <c r="CL35" s="1088"/>
      <c r="CM35" s="1086"/>
      <c r="CN35" s="1087"/>
      <c r="CO35" s="1087"/>
      <c r="CP35" s="1087"/>
      <c r="CQ35" s="1088"/>
      <c r="CR35" s="1086"/>
      <c r="CS35" s="1087"/>
      <c r="CT35" s="1087"/>
      <c r="CU35" s="1087"/>
      <c r="CV35" s="1088"/>
      <c r="CW35" s="1086"/>
      <c r="CX35" s="1087"/>
      <c r="CY35" s="1087"/>
      <c r="CZ35" s="1087"/>
      <c r="DA35" s="1088"/>
      <c r="DB35" s="1086"/>
      <c r="DC35" s="1087"/>
      <c r="DD35" s="1087"/>
      <c r="DE35" s="1087"/>
      <c r="DF35" s="1088"/>
      <c r="DG35" s="1086"/>
      <c r="DH35" s="1087"/>
      <c r="DI35" s="1087"/>
      <c r="DJ35" s="1087"/>
      <c r="DK35" s="1088"/>
      <c r="DL35" s="1086"/>
      <c r="DM35" s="1087"/>
      <c r="DN35" s="1087"/>
      <c r="DO35" s="1087"/>
      <c r="DP35" s="1088"/>
      <c r="DQ35" s="1086"/>
      <c r="DR35" s="1087"/>
      <c r="DS35" s="1087"/>
      <c r="DT35" s="1087"/>
      <c r="DU35" s="1088"/>
      <c r="DV35" s="1089"/>
      <c r="DW35" s="1090"/>
      <c r="DX35" s="1090"/>
      <c r="DY35" s="1090"/>
      <c r="DZ35" s="1091"/>
      <c r="EA35" s="248"/>
    </row>
    <row r="36" spans="1:131" s="249" customFormat="1" ht="26.25" customHeight="1" x14ac:dyDescent="0.15">
      <c r="A36" s="268">
        <v>9</v>
      </c>
      <c r="B36" s="1134"/>
      <c r="C36" s="1135"/>
      <c r="D36" s="1135"/>
      <c r="E36" s="1135"/>
      <c r="F36" s="1135"/>
      <c r="G36" s="1135"/>
      <c r="H36" s="1135"/>
      <c r="I36" s="1135"/>
      <c r="J36" s="1135"/>
      <c r="K36" s="1135"/>
      <c r="L36" s="1135"/>
      <c r="M36" s="1135"/>
      <c r="N36" s="1135"/>
      <c r="O36" s="1135"/>
      <c r="P36" s="1136"/>
      <c r="Q36" s="1140"/>
      <c r="R36" s="1141"/>
      <c r="S36" s="1141"/>
      <c r="T36" s="1141"/>
      <c r="U36" s="1141"/>
      <c r="V36" s="1141"/>
      <c r="W36" s="1141"/>
      <c r="X36" s="1141"/>
      <c r="Y36" s="1141"/>
      <c r="Z36" s="1141"/>
      <c r="AA36" s="1141"/>
      <c r="AB36" s="1141"/>
      <c r="AC36" s="1141"/>
      <c r="AD36" s="1141"/>
      <c r="AE36" s="1142"/>
      <c r="AF36" s="1116"/>
      <c r="AG36" s="1117"/>
      <c r="AH36" s="1117"/>
      <c r="AI36" s="1117"/>
      <c r="AJ36" s="1118"/>
      <c r="AK36" s="1076"/>
      <c r="AL36" s="1067"/>
      <c r="AM36" s="1067"/>
      <c r="AN36" s="1067"/>
      <c r="AO36" s="1067"/>
      <c r="AP36" s="1067"/>
      <c r="AQ36" s="1067"/>
      <c r="AR36" s="1067"/>
      <c r="AS36" s="1067"/>
      <c r="AT36" s="1067"/>
      <c r="AU36" s="1067"/>
      <c r="AV36" s="1067"/>
      <c r="AW36" s="1067"/>
      <c r="AX36" s="1067"/>
      <c r="AY36" s="1067"/>
      <c r="AZ36" s="1139"/>
      <c r="BA36" s="1139"/>
      <c r="BB36" s="1139"/>
      <c r="BC36" s="1139"/>
      <c r="BD36" s="1139"/>
      <c r="BE36" s="1129"/>
      <c r="BF36" s="1129"/>
      <c r="BG36" s="1129"/>
      <c r="BH36" s="1129"/>
      <c r="BI36" s="1130"/>
      <c r="BJ36" s="254"/>
      <c r="BK36" s="254"/>
      <c r="BL36" s="254"/>
      <c r="BM36" s="254"/>
      <c r="BN36" s="254"/>
      <c r="BO36" s="267"/>
      <c r="BP36" s="267"/>
      <c r="BQ36" s="264">
        <v>30</v>
      </c>
      <c r="BR36" s="265"/>
      <c r="BS36" s="1111"/>
      <c r="BT36" s="1112"/>
      <c r="BU36" s="1112"/>
      <c r="BV36" s="1112"/>
      <c r="BW36" s="1112"/>
      <c r="BX36" s="1112"/>
      <c r="BY36" s="1112"/>
      <c r="BZ36" s="1112"/>
      <c r="CA36" s="1112"/>
      <c r="CB36" s="1112"/>
      <c r="CC36" s="1112"/>
      <c r="CD36" s="1112"/>
      <c r="CE36" s="1112"/>
      <c r="CF36" s="1112"/>
      <c r="CG36" s="1113"/>
      <c r="CH36" s="1086"/>
      <c r="CI36" s="1087"/>
      <c r="CJ36" s="1087"/>
      <c r="CK36" s="1087"/>
      <c r="CL36" s="1088"/>
      <c r="CM36" s="1086"/>
      <c r="CN36" s="1087"/>
      <c r="CO36" s="1087"/>
      <c r="CP36" s="1087"/>
      <c r="CQ36" s="1088"/>
      <c r="CR36" s="1086"/>
      <c r="CS36" s="1087"/>
      <c r="CT36" s="1087"/>
      <c r="CU36" s="1087"/>
      <c r="CV36" s="1088"/>
      <c r="CW36" s="1086"/>
      <c r="CX36" s="1087"/>
      <c r="CY36" s="1087"/>
      <c r="CZ36" s="1087"/>
      <c r="DA36" s="1088"/>
      <c r="DB36" s="1086"/>
      <c r="DC36" s="1087"/>
      <c r="DD36" s="1087"/>
      <c r="DE36" s="1087"/>
      <c r="DF36" s="1088"/>
      <c r="DG36" s="1086"/>
      <c r="DH36" s="1087"/>
      <c r="DI36" s="1087"/>
      <c r="DJ36" s="1087"/>
      <c r="DK36" s="1088"/>
      <c r="DL36" s="1086"/>
      <c r="DM36" s="1087"/>
      <c r="DN36" s="1087"/>
      <c r="DO36" s="1087"/>
      <c r="DP36" s="1088"/>
      <c r="DQ36" s="1086"/>
      <c r="DR36" s="1087"/>
      <c r="DS36" s="1087"/>
      <c r="DT36" s="1087"/>
      <c r="DU36" s="1088"/>
      <c r="DV36" s="1089"/>
      <c r="DW36" s="1090"/>
      <c r="DX36" s="1090"/>
      <c r="DY36" s="1090"/>
      <c r="DZ36" s="1091"/>
      <c r="EA36" s="248"/>
    </row>
    <row r="37" spans="1:131" s="249" customFormat="1" ht="26.25" customHeight="1" x14ac:dyDescent="0.15">
      <c r="A37" s="268">
        <v>10</v>
      </c>
      <c r="B37" s="1134"/>
      <c r="C37" s="1135"/>
      <c r="D37" s="1135"/>
      <c r="E37" s="1135"/>
      <c r="F37" s="1135"/>
      <c r="G37" s="1135"/>
      <c r="H37" s="1135"/>
      <c r="I37" s="1135"/>
      <c r="J37" s="1135"/>
      <c r="K37" s="1135"/>
      <c r="L37" s="1135"/>
      <c r="M37" s="1135"/>
      <c r="N37" s="1135"/>
      <c r="O37" s="1135"/>
      <c r="P37" s="1136"/>
      <c r="Q37" s="1140"/>
      <c r="R37" s="1141"/>
      <c r="S37" s="1141"/>
      <c r="T37" s="1141"/>
      <c r="U37" s="1141"/>
      <c r="V37" s="1141"/>
      <c r="W37" s="1141"/>
      <c r="X37" s="1141"/>
      <c r="Y37" s="1141"/>
      <c r="Z37" s="1141"/>
      <c r="AA37" s="1141"/>
      <c r="AB37" s="1141"/>
      <c r="AC37" s="1141"/>
      <c r="AD37" s="1141"/>
      <c r="AE37" s="1142"/>
      <c r="AF37" s="1116"/>
      <c r="AG37" s="1117"/>
      <c r="AH37" s="1117"/>
      <c r="AI37" s="1117"/>
      <c r="AJ37" s="1118"/>
      <c r="AK37" s="1076"/>
      <c r="AL37" s="1067"/>
      <c r="AM37" s="1067"/>
      <c r="AN37" s="1067"/>
      <c r="AO37" s="1067"/>
      <c r="AP37" s="1067"/>
      <c r="AQ37" s="1067"/>
      <c r="AR37" s="1067"/>
      <c r="AS37" s="1067"/>
      <c r="AT37" s="1067"/>
      <c r="AU37" s="1067"/>
      <c r="AV37" s="1067"/>
      <c r="AW37" s="1067"/>
      <c r="AX37" s="1067"/>
      <c r="AY37" s="1067"/>
      <c r="AZ37" s="1139"/>
      <c r="BA37" s="1139"/>
      <c r="BB37" s="1139"/>
      <c r="BC37" s="1139"/>
      <c r="BD37" s="1139"/>
      <c r="BE37" s="1129"/>
      <c r="BF37" s="1129"/>
      <c r="BG37" s="1129"/>
      <c r="BH37" s="1129"/>
      <c r="BI37" s="1130"/>
      <c r="BJ37" s="254"/>
      <c r="BK37" s="254"/>
      <c r="BL37" s="254"/>
      <c r="BM37" s="254"/>
      <c r="BN37" s="254"/>
      <c r="BO37" s="267"/>
      <c r="BP37" s="267"/>
      <c r="BQ37" s="264">
        <v>31</v>
      </c>
      <c r="BR37" s="265"/>
      <c r="BS37" s="1111"/>
      <c r="BT37" s="1112"/>
      <c r="BU37" s="1112"/>
      <c r="BV37" s="1112"/>
      <c r="BW37" s="1112"/>
      <c r="BX37" s="1112"/>
      <c r="BY37" s="1112"/>
      <c r="BZ37" s="1112"/>
      <c r="CA37" s="1112"/>
      <c r="CB37" s="1112"/>
      <c r="CC37" s="1112"/>
      <c r="CD37" s="1112"/>
      <c r="CE37" s="1112"/>
      <c r="CF37" s="1112"/>
      <c r="CG37" s="1113"/>
      <c r="CH37" s="1086"/>
      <c r="CI37" s="1087"/>
      <c r="CJ37" s="1087"/>
      <c r="CK37" s="1087"/>
      <c r="CL37" s="1088"/>
      <c r="CM37" s="1086"/>
      <c r="CN37" s="1087"/>
      <c r="CO37" s="1087"/>
      <c r="CP37" s="1087"/>
      <c r="CQ37" s="1088"/>
      <c r="CR37" s="1086"/>
      <c r="CS37" s="1087"/>
      <c r="CT37" s="1087"/>
      <c r="CU37" s="1087"/>
      <c r="CV37" s="1088"/>
      <c r="CW37" s="1086"/>
      <c r="CX37" s="1087"/>
      <c r="CY37" s="1087"/>
      <c r="CZ37" s="1087"/>
      <c r="DA37" s="1088"/>
      <c r="DB37" s="1086"/>
      <c r="DC37" s="1087"/>
      <c r="DD37" s="1087"/>
      <c r="DE37" s="1087"/>
      <c r="DF37" s="1088"/>
      <c r="DG37" s="1086"/>
      <c r="DH37" s="1087"/>
      <c r="DI37" s="1087"/>
      <c r="DJ37" s="1087"/>
      <c r="DK37" s="1088"/>
      <c r="DL37" s="1086"/>
      <c r="DM37" s="1087"/>
      <c r="DN37" s="1087"/>
      <c r="DO37" s="1087"/>
      <c r="DP37" s="1088"/>
      <c r="DQ37" s="1086"/>
      <c r="DR37" s="1087"/>
      <c r="DS37" s="1087"/>
      <c r="DT37" s="1087"/>
      <c r="DU37" s="1088"/>
      <c r="DV37" s="1089"/>
      <c r="DW37" s="1090"/>
      <c r="DX37" s="1090"/>
      <c r="DY37" s="1090"/>
      <c r="DZ37" s="1091"/>
      <c r="EA37" s="248"/>
    </row>
    <row r="38" spans="1:131" s="249" customFormat="1" ht="26.25" customHeight="1" x14ac:dyDescent="0.15">
      <c r="A38" s="268">
        <v>11</v>
      </c>
      <c r="B38" s="1134"/>
      <c r="C38" s="1135"/>
      <c r="D38" s="1135"/>
      <c r="E38" s="1135"/>
      <c r="F38" s="1135"/>
      <c r="G38" s="1135"/>
      <c r="H38" s="1135"/>
      <c r="I38" s="1135"/>
      <c r="J38" s="1135"/>
      <c r="K38" s="1135"/>
      <c r="L38" s="1135"/>
      <c r="M38" s="1135"/>
      <c r="N38" s="1135"/>
      <c r="O38" s="1135"/>
      <c r="P38" s="1136"/>
      <c r="Q38" s="1140"/>
      <c r="R38" s="1141"/>
      <c r="S38" s="1141"/>
      <c r="T38" s="1141"/>
      <c r="U38" s="1141"/>
      <c r="V38" s="1141"/>
      <c r="W38" s="1141"/>
      <c r="X38" s="1141"/>
      <c r="Y38" s="1141"/>
      <c r="Z38" s="1141"/>
      <c r="AA38" s="1141"/>
      <c r="AB38" s="1141"/>
      <c r="AC38" s="1141"/>
      <c r="AD38" s="1141"/>
      <c r="AE38" s="1142"/>
      <c r="AF38" s="1116"/>
      <c r="AG38" s="1117"/>
      <c r="AH38" s="1117"/>
      <c r="AI38" s="1117"/>
      <c r="AJ38" s="1118"/>
      <c r="AK38" s="1076"/>
      <c r="AL38" s="1067"/>
      <c r="AM38" s="1067"/>
      <c r="AN38" s="1067"/>
      <c r="AO38" s="1067"/>
      <c r="AP38" s="1067"/>
      <c r="AQ38" s="1067"/>
      <c r="AR38" s="1067"/>
      <c r="AS38" s="1067"/>
      <c r="AT38" s="1067"/>
      <c r="AU38" s="1067"/>
      <c r="AV38" s="1067"/>
      <c r="AW38" s="1067"/>
      <c r="AX38" s="1067"/>
      <c r="AY38" s="1067"/>
      <c r="AZ38" s="1139"/>
      <c r="BA38" s="1139"/>
      <c r="BB38" s="1139"/>
      <c r="BC38" s="1139"/>
      <c r="BD38" s="1139"/>
      <c r="BE38" s="1129"/>
      <c r="BF38" s="1129"/>
      <c r="BG38" s="1129"/>
      <c r="BH38" s="1129"/>
      <c r="BI38" s="1130"/>
      <c r="BJ38" s="254"/>
      <c r="BK38" s="254"/>
      <c r="BL38" s="254"/>
      <c r="BM38" s="254"/>
      <c r="BN38" s="254"/>
      <c r="BO38" s="267"/>
      <c r="BP38" s="267"/>
      <c r="BQ38" s="264">
        <v>32</v>
      </c>
      <c r="BR38" s="265"/>
      <c r="BS38" s="1111"/>
      <c r="BT38" s="1112"/>
      <c r="BU38" s="1112"/>
      <c r="BV38" s="1112"/>
      <c r="BW38" s="1112"/>
      <c r="BX38" s="1112"/>
      <c r="BY38" s="1112"/>
      <c r="BZ38" s="1112"/>
      <c r="CA38" s="1112"/>
      <c r="CB38" s="1112"/>
      <c r="CC38" s="1112"/>
      <c r="CD38" s="1112"/>
      <c r="CE38" s="1112"/>
      <c r="CF38" s="1112"/>
      <c r="CG38" s="1113"/>
      <c r="CH38" s="1086"/>
      <c r="CI38" s="1087"/>
      <c r="CJ38" s="1087"/>
      <c r="CK38" s="1087"/>
      <c r="CL38" s="1088"/>
      <c r="CM38" s="1086"/>
      <c r="CN38" s="1087"/>
      <c r="CO38" s="1087"/>
      <c r="CP38" s="1087"/>
      <c r="CQ38" s="1088"/>
      <c r="CR38" s="1086"/>
      <c r="CS38" s="1087"/>
      <c r="CT38" s="1087"/>
      <c r="CU38" s="1087"/>
      <c r="CV38" s="1088"/>
      <c r="CW38" s="1086"/>
      <c r="CX38" s="1087"/>
      <c r="CY38" s="1087"/>
      <c r="CZ38" s="1087"/>
      <c r="DA38" s="1088"/>
      <c r="DB38" s="1086"/>
      <c r="DC38" s="1087"/>
      <c r="DD38" s="1087"/>
      <c r="DE38" s="1087"/>
      <c r="DF38" s="1088"/>
      <c r="DG38" s="1086"/>
      <c r="DH38" s="1087"/>
      <c r="DI38" s="1087"/>
      <c r="DJ38" s="1087"/>
      <c r="DK38" s="1088"/>
      <c r="DL38" s="1086"/>
      <c r="DM38" s="1087"/>
      <c r="DN38" s="1087"/>
      <c r="DO38" s="1087"/>
      <c r="DP38" s="1088"/>
      <c r="DQ38" s="1086"/>
      <c r="DR38" s="1087"/>
      <c r="DS38" s="1087"/>
      <c r="DT38" s="1087"/>
      <c r="DU38" s="1088"/>
      <c r="DV38" s="1089"/>
      <c r="DW38" s="1090"/>
      <c r="DX38" s="1090"/>
      <c r="DY38" s="1090"/>
      <c r="DZ38" s="1091"/>
      <c r="EA38" s="248"/>
    </row>
    <row r="39" spans="1:131" s="249" customFormat="1" ht="26.25" customHeight="1" x14ac:dyDescent="0.15">
      <c r="A39" s="268">
        <v>12</v>
      </c>
      <c r="B39" s="1134"/>
      <c r="C39" s="1135"/>
      <c r="D39" s="1135"/>
      <c r="E39" s="1135"/>
      <c r="F39" s="1135"/>
      <c r="G39" s="1135"/>
      <c r="H39" s="1135"/>
      <c r="I39" s="1135"/>
      <c r="J39" s="1135"/>
      <c r="K39" s="1135"/>
      <c r="L39" s="1135"/>
      <c r="M39" s="1135"/>
      <c r="N39" s="1135"/>
      <c r="O39" s="1135"/>
      <c r="P39" s="1136"/>
      <c r="Q39" s="1140"/>
      <c r="R39" s="1141"/>
      <c r="S39" s="1141"/>
      <c r="T39" s="1141"/>
      <c r="U39" s="1141"/>
      <c r="V39" s="1141"/>
      <c r="W39" s="1141"/>
      <c r="X39" s="1141"/>
      <c r="Y39" s="1141"/>
      <c r="Z39" s="1141"/>
      <c r="AA39" s="1141"/>
      <c r="AB39" s="1141"/>
      <c r="AC39" s="1141"/>
      <c r="AD39" s="1141"/>
      <c r="AE39" s="1142"/>
      <c r="AF39" s="1116"/>
      <c r="AG39" s="1117"/>
      <c r="AH39" s="1117"/>
      <c r="AI39" s="1117"/>
      <c r="AJ39" s="1118"/>
      <c r="AK39" s="1076"/>
      <c r="AL39" s="1067"/>
      <c r="AM39" s="1067"/>
      <c r="AN39" s="1067"/>
      <c r="AO39" s="1067"/>
      <c r="AP39" s="1067"/>
      <c r="AQ39" s="1067"/>
      <c r="AR39" s="1067"/>
      <c r="AS39" s="1067"/>
      <c r="AT39" s="1067"/>
      <c r="AU39" s="1067"/>
      <c r="AV39" s="1067"/>
      <c r="AW39" s="1067"/>
      <c r="AX39" s="1067"/>
      <c r="AY39" s="1067"/>
      <c r="AZ39" s="1139"/>
      <c r="BA39" s="1139"/>
      <c r="BB39" s="1139"/>
      <c r="BC39" s="1139"/>
      <c r="BD39" s="1139"/>
      <c r="BE39" s="1129"/>
      <c r="BF39" s="1129"/>
      <c r="BG39" s="1129"/>
      <c r="BH39" s="1129"/>
      <c r="BI39" s="1130"/>
      <c r="BJ39" s="254"/>
      <c r="BK39" s="254"/>
      <c r="BL39" s="254"/>
      <c r="BM39" s="254"/>
      <c r="BN39" s="254"/>
      <c r="BO39" s="267"/>
      <c r="BP39" s="267"/>
      <c r="BQ39" s="264">
        <v>33</v>
      </c>
      <c r="BR39" s="265"/>
      <c r="BS39" s="1111"/>
      <c r="BT39" s="1112"/>
      <c r="BU39" s="1112"/>
      <c r="BV39" s="1112"/>
      <c r="BW39" s="1112"/>
      <c r="BX39" s="1112"/>
      <c r="BY39" s="1112"/>
      <c r="BZ39" s="1112"/>
      <c r="CA39" s="1112"/>
      <c r="CB39" s="1112"/>
      <c r="CC39" s="1112"/>
      <c r="CD39" s="1112"/>
      <c r="CE39" s="1112"/>
      <c r="CF39" s="1112"/>
      <c r="CG39" s="1113"/>
      <c r="CH39" s="1086"/>
      <c r="CI39" s="1087"/>
      <c r="CJ39" s="1087"/>
      <c r="CK39" s="1087"/>
      <c r="CL39" s="1088"/>
      <c r="CM39" s="1086"/>
      <c r="CN39" s="1087"/>
      <c r="CO39" s="1087"/>
      <c r="CP39" s="1087"/>
      <c r="CQ39" s="1088"/>
      <c r="CR39" s="1086"/>
      <c r="CS39" s="1087"/>
      <c r="CT39" s="1087"/>
      <c r="CU39" s="1087"/>
      <c r="CV39" s="1088"/>
      <c r="CW39" s="1086"/>
      <c r="CX39" s="1087"/>
      <c r="CY39" s="1087"/>
      <c r="CZ39" s="1087"/>
      <c r="DA39" s="1088"/>
      <c r="DB39" s="1086"/>
      <c r="DC39" s="1087"/>
      <c r="DD39" s="1087"/>
      <c r="DE39" s="1087"/>
      <c r="DF39" s="1088"/>
      <c r="DG39" s="1086"/>
      <c r="DH39" s="1087"/>
      <c r="DI39" s="1087"/>
      <c r="DJ39" s="1087"/>
      <c r="DK39" s="1088"/>
      <c r="DL39" s="1086"/>
      <c r="DM39" s="1087"/>
      <c r="DN39" s="1087"/>
      <c r="DO39" s="1087"/>
      <c r="DP39" s="1088"/>
      <c r="DQ39" s="1086"/>
      <c r="DR39" s="1087"/>
      <c r="DS39" s="1087"/>
      <c r="DT39" s="1087"/>
      <c r="DU39" s="1088"/>
      <c r="DV39" s="1089"/>
      <c r="DW39" s="1090"/>
      <c r="DX39" s="1090"/>
      <c r="DY39" s="1090"/>
      <c r="DZ39" s="1091"/>
      <c r="EA39" s="248"/>
    </row>
    <row r="40" spans="1:131" s="249" customFormat="1" ht="26.25" customHeight="1" x14ac:dyDescent="0.15">
      <c r="A40" s="263">
        <v>13</v>
      </c>
      <c r="B40" s="1134"/>
      <c r="C40" s="1135"/>
      <c r="D40" s="1135"/>
      <c r="E40" s="1135"/>
      <c r="F40" s="1135"/>
      <c r="G40" s="1135"/>
      <c r="H40" s="1135"/>
      <c r="I40" s="1135"/>
      <c r="J40" s="1135"/>
      <c r="K40" s="1135"/>
      <c r="L40" s="1135"/>
      <c r="M40" s="1135"/>
      <c r="N40" s="1135"/>
      <c r="O40" s="1135"/>
      <c r="P40" s="1136"/>
      <c r="Q40" s="1140"/>
      <c r="R40" s="1141"/>
      <c r="S40" s="1141"/>
      <c r="T40" s="1141"/>
      <c r="U40" s="1141"/>
      <c r="V40" s="1141"/>
      <c r="W40" s="1141"/>
      <c r="X40" s="1141"/>
      <c r="Y40" s="1141"/>
      <c r="Z40" s="1141"/>
      <c r="AA40" s="1141"/>
      <c r="AB40" s="1141"/>
      <c r="AC40" s="1141"/>
      <c r="AD40" s="1141"/>
      <c r="AE40" s="1142"/>
      <c r="AF40" s="1116"/>
      <c r="AG40" s="1117"/>
      <c r="AH40" s="1117"/>
      <c r="AI40" s="1117"/>
      <c r="AJ40" s="1118"/>
      <c r="AK40" s="1076"/>
      <c r="AL40" s="1067"/>
      <c r="AM40" s="1067"/>
      <c r="AN40" s="1067"/>
      <c r="AO40" s="1067"/>
      <c r="AP40" s="1067"/>
      <c r="AQ40" s="1067"/>
      <c r="AR40" s="1067"/>
      <c r="AS40" s="1067"/>
      <c r="AT40" s="1067"/>
      <c r="AU40" s="1067"/>
      <c r="AV40" s="1067"/>
      <c r="AW40" s="1067"/>
      <c r="AX40" s="1067"/>
      <c r="AY40" s="1067"/>
      <c r="AZ40" s="1139"/>
      <c r="BA40" s="1139"/>
      <c r="BB40" s="1139"/>
      <c r="BC40" s="1139"/>
      <c r="BD40" s="1139"/>
      <c r="BE40" s="1129"/>
      <c r="BF40" s="1129"/>
      <c r="BG40" s="1129"/>
      <c r="BH40" s="1129"/>
      <c r="BI40" s="1130"/>
      <c r="BJ40" s="254"/>
      <c r="BK40" s="254"/>
      <c r="BL40" s="254"/>
      <c r="BM40" s="254"/>
      <c r="BN40" s="254"/>
      <c r="BO40" s="267"/>
      <c r="BP40" s="267"/>
      <c r="BQ40" s="264">
        <v>34</v>
      </c>
      <c r="BR40" s="265"/>
      <c r="BS40" s="1111"/>
      <c r="BT40" s="1112"/>
      <c r="BU40" s="1112"/>
      <c r="BV40" s="1112"/>
      <c r="BW40" s="1112"/>
      <c r="BX40" s="1112"/>
      <c r="BY40" s="1112"/>
      <c r="BZ40" s="1112"/>
      <c r="CA40" s="1112"/>
      <c r="CB40" s="1112"/>
      <c r="CC40" s="1112"/>
      <c r="CD40" s="1112"/>
      <c r="CE40" s="1112"/>
      <c r="CF40" s="1112"/>
      <c r="CG40" s="1113"/>
      <c r="CH40" s="1086"/>
      <c r="CI40" s="1087"/>
      <c r="CJ40" s="1087"/>
      <c r="CK40" s="1087"/>
      <c r="CL40" s="1088"/>
      <c r="CM40" s="1086"/>
      <c r="CN40" s="1087"/>
      <c r="CO40" s="1087"/>
      <c r="CP40" s="1087"/>
      <c r="CQ40" s="1088"/>
      <c r="CR40" s="1086"/>
      <c r="CS40" s="1087"/>
      <c r="CT40" s="1087"/>
      <c r="CU40" s="1087"/>
      <c r="CV40" s="1088"/>
      <c r="CW40" s="1086"/>
      <c r="CX40" s="1087"/>
      <c r="CY40" s="1087"/>
      <c r="CZ40" s="1087"/>
      <c r="DA40" s="1088"/>
      <c r="DB40" s="1086"/>
      <c r="DC40" s="1087"/>
      <c r="DD40" s="1087"/>
      <c r="DE40" s="1087"/>
      <c r="DF40" s="1088"/>
      <c r="DG40" s="1086"/>
      <c r="DH40" s="1087"/>
      <c r="DI40" s="1087"/>
      <c r="DJ40" s="1087"/>
      <c r="DK40" s="1088"/>
      <c r="DL40" s="1086"/>
      <c r="DM40" s="1087"/>
      <c r="DN40" s="1087"/>
      <c r="DO40" s="1087"/>
      <c r="DP40" s="1088"/>
      <c r="DQ40" s="1086"/>
      <c r="DR40" s="1087"/>
      <c r="DS40" s="1087"/>
      <c r="DT40" s="1087"/>
      <c r="DU40" s="1088"/>
      <c r="DV40" s="1089"/>
      <c r="DW40" s="1090"/>
      <c r="DX40" s="1090"/>
      <c r="DY40" s="1090"/>
      <c r="DZ40" s="1091"/>
      <c r="EA40" s="248"/>
    </row>
    <row r="41" spans="1:131" s="249" customFormat="1" ht="26.25" customHeight="1" x14ac:dyDescent="0.15">
      <c r="A41" s="263">
        <v>14</v>
      </c>
      <c r="B41" s="1134"/>
      <c r="C41" s="1135"/>
      <c r="D41" s="1135"/>
      <c r="E41" s="1135"/>
      <c r="F41" s="1135"/>
      <c r="G41" s="1135"/>
      <c r="H41" s="1135"/>
      <c r="I41" s="1135"/>
      <c r="J41" s="1135"/>
      <c r="K41" s="1135"/>
      <c r="L41" s="1135"/>
      <c r="M41" s="1135"/>
      <c r="N41" s="1135"/>
      <c r="O41" s="1135"/>
      <c r="P41" s="1136"/>
      <c r="Q41" s="1140"/>
      <c r="R41" s="1141"/>
      <c r="S41" s="1141"/>
      <c r="T41" s="1141"/>
      <c r="U41" s="1141"/>
      <c r="V41" s="1141"/>
      <c r="W41" s="1141"/>
      <c r="X41" s="1141"/>
      <c r="Y41" s="1141"/>
      <c r="Z41" s="1141"/>
      <c r="AA41" s="1141"/>
      <c r="AB41" s="1141"/>
      <c r="AC41" s="1141"/>
      <c r="AD41" s="1141"/>
      <c r="AE41" s="1142"/>
      <c r="AF41" s="1116"/>
      <c r="AG41" s="1117"/>
      <c r="AH41" s="1117"/>
      <c r="AI41" s="1117"/>
      <c r="AJ41" s="1118"/>
      <c r="AK41" s="1076"/>
      <c r="AL41" s="1067"/>
      <c r="AM41" s="1067"/>
      <c r="AN41" s="1067"/>
      <c r="AO41" s="1067"/>
      <c r="AP41" s="1067"/>
      <c r="AQ41" s="1067"/>
      <c r="AR41" s="1067"/>
      <c r="AS41" s="1067"/>
      <c r="AT41" s="1067"/>
      <c r="AU41" s="1067"/>
      <c r="AV41" s="1067"/>
      <c r="AW41" s="1067"/>
      <c r="AX41" s="1067"/>
      <c r="AY41" s="1067"/>
      <c r="AZ41" s="1139"/>
      <c r="BA41" s="1139"/>
      <c r="BB41" s="1139"/>
      <c r="BC41" s="1139"/>
      <c r="BD41" s="1139"/>
      <c r="BE41" s="1129"/>
      <c r="BF41" s="1129"/>
      <c r="BG41" s="1129"/>
      <c r="BH41" s="1129"/>
      <c r="BI41" s="1130"/>
      <c r="BJ41" s="254"/>
      <c r="BK41" s="254"/>
      <c r="BL41" s="254"/>
      <c r="BM41" s="254"/>
      <c r="BN41" s="254"/>
      <c r="BO41" s="267"/>
      <c r="BP41" s="267"/>
      <c r="BQ41" s="264">
        <v>35</v>
      </c>
      <c r="BR41" s="265"/>
      <c r="BS41" s="1111"/>
      <c r="BT41" s="1112"/>
      <c r="BU41" s="1112"/>
      <c r="BV41" s="1112"/>
      <c r="BW41" s="1112"/>
      <c r="BX41" s="1112"/>
      <c r="BY41" s="1112"/>
      <c r="BZ41" s="1112"/>
      <c r="CA41" s="1112"/>
      <c r="CB41" s="1112"/>
      <c r="CC41" s="1112"/>
      <c r="CD41" s="1112"/>
      <c r="CE41" s="1112"/>
      <c r="CF41" s="1112"/>
      <c r="CG41" s="1113"/>
      <c r="CH41" s="1086"/>
      <c r="CI41" s="1087"/>
      <c r="CJ41" s="1087"/>
      <c r="CK41" s="1087"/>
      <c r="CL41" s="1088"/>
      <c r="CM41" s="1086"/>
      <c r="CN41" s="1087"/>
      <c r="CO41" s="1087"/>
      <c r="CP41" s="1087"/>
      <c r="CQ41" s="1088"/>
      <c r="CR41" s="1086"/>
      <c r="CS41" s="1087"/>
      <c r="CT41" s="1087"/>
      <c r="CU41" s="1087"/>
      <c r="CV41" s="1088"/>
      <c r="CW41" s="1086"/>
      <c r="CX41" s="1087"/>
      <c r="CY41" s="1087"/>
      <c r="CZ41" s="1087"/>
      <c r="DA41" s="1088"/>
      <c r="DB41" s="1086"/>
      <c r="DC41" s="1087"/>
      <c r="DD41" s="1087"/>
      <c r="DE41" s="1087"/>
      <c r="DF41" s="1088"/>
      <c r="DG41" s="1086"/>
      <c r="DH41" s="1087"/>
      <c r="DI41" s="1087"/>
      <c r="DJ41" s="1087"/>
      <c r="DK41" s="1088"/>
      <c r="DL41" s="1086"/>
      <c r="DM41" s="1087"/>
      <c r="DN41" s="1087"/>
      <c r="DO41" s="1087"/>
      <c r="DP41" s="1088"/>
      <c r="DQ41" s="1086"/>
      <c r="DR41" s="1087"/>
      <c r="DS41" s="1087"/>
      <c r="DT41" s="1087"/>
      <c r="DU41" s="1088"/>
      <c r="DV41" s="1089"/>
      <c r="DW41" s="1090"/>
      <c r="DX41" s="1090"/>
      <c r="DY41" s="1090"/>
      <c r="DZ41" s="1091"/>
      <c r="EA41" s="248"/>
    </row>
    <row r="42" spans="1:131" s="249" customFormat="1" ht="26.25" customHeight="1" x14ac:dyDescent="0.15">
      <c r="A42" s="263">
        <v>15</v>
      </c>
      <c r="B42" s="1134"/>
      <c r="C42" s="1135"/>
      <c r="D42" s="1135"/>
      <c r="E42" s="1135"/>
      <c r="F42" s="1135"/>
      <c r="G42" s="1135"/>
      <c r="H42" s="1135"/>
      <c r="I42" s="1135"/>
      <c r="J42" s="1135"/>
      <c r="K42" s="1135"/>
      <c r="L42" s="1135"/>
      <c r="M42" s="1135"/>
      <c r="N42" s="1135"/>
      <c r="O42" s="1135"/>
      <c r="P42" s="1136"/>
      <c r="Q42" s="1140"/>
      <c r="R42" s="1141"/>
      <c r="S42" s="1141"/>
      <c r="T42" s="1141"/>
      <c r="U42" s="1141"/>
      <c r="V42" s="1141"/>
      <c r="W42" s="1141"/>
      <c r="X42" s="1141"/>
      <c r="Y42" s="1141"/>
      <c r="Z42" s="1141"/>
      <c r="AA42" s="1141"/>
      <c r="AB42" s="1141"/>
      <c r="AC42" s="1141"/>
      <c r="AD42" s="1141"/>
      <c r="AE42" s="1142"/>
      <c r="AF42" s="1116"/>
      <c r="AG42" s="1117"/>
      <c r="AH42" s="1117"/>
      <c r="AI42" s="1117"/>
      <c r="AJ42" s="1118"/>
      <c r="AK42" s="1076"/>
      <c r="AL42" s="1067"/>
      <c r="AM42" s="1067"/>
      <c r="AN42" s="1067"/>
      <c r="AO42" s="1067"/>
      <c r="AP42" s="1067"/>
      <c r="AQ42" s="1067"/>
      <c r="AR42" s="1067"/>
      <c r="AS42" s="1067"/>
      <c r="AT42" s="1067"/>
      <c r="AU42" s="1067"/>
      <c r="AV42" s="1067"/>
      <c r="AW42" s="1067"/>
      <c r="AX42" s="1067"/>
      <c r="AY42" s="1067"/>
      <c r="AZ42" s="1139"/>
      <c r="BA42" s="1139"/>
      <c r="BB42" s="1139"/>
      <c r="BC42" s="1139"/>
      <c r="BD42" s="1139"/>
      <c r="BE42" s="1129"/>
      <c r="BF42" s="1129"/>
      <c r="BG42" s="1129"/>
      <c r="BH42" s="1129"/>
      <c r="BI42" s="1130"/>
      <c r="BJ42" s="254"/>
      <c r="BK42" s="254"/>
      <c r="BL42" s="254"/>
      <c r="BM42" s="254"/>
      <c r="BN42" s="254"/>
      <c r="BO42" s="267"/>
      <c r="BP42" s="267"/>
      <c r="BQ42" s="264">
        <v>36</v>
      </c>
      <c r="BR42" s="265"/>
      <c r="BS42" s="1111"/>
      <c r="BT42" s="1112"/>
      <c r="BU42" s="1112"/>
      <c r="BV42" s="1112"/>
      <c r="BW42" s="1112"/>
      <c r="BX42" s="1112"/>
      <c r="BY42" s="1112"/>
      <c r="BZ42" s="1112"/>
      <c r="CA42" s="1112"/>
      <c r="CB42" s="1112"/>
      <c r="CC42" s="1112"/>
      <c r="CD42" s="1112"/>
      <c r="CE42" s="1112"/>
      <c r="CF42" s="1112"/>
      <c r="CG42" s="1113"/>
      <c r="CH42" s="1086"/>
      <c r="CI42" s="1087"/>
      <c r="CJ42" s="1087"/>
      <c r="CK42" s="1087"/>
      <c r="CL42" s="1088"/>
      <c r="CM42" s="1086"/>
      <c r="CN42" s="1087"/>
      <c r="CO42" s="1087"/>
      <c r="CP42" s="1087"/>
      <c r="CQ42" s="1088"/>
      <c r="CR42" s="1086"/>
      <c r="CS42" s="1087"/>
      <c r="CT42" s="1087"/>
      <c r="CU42" s="1087"/>
      <c r="CV42" s="1088"/>
      <c r="CW42" s="1086"/>
      <c r="CX42" s="1087"/>
      <c r="CY42" s="1087"/>
      <c r="CZ42" s="1087"/>
      <c r="DA42" s="1088"/>
      <c r="DB42" s="1086"/>
      <c r="DC42" s="1087"/>
      <c r="DD42" s="1087"/>
      <c r="DE42" s="1087"/>
      <c r="DF42" s="1088"/>
      <c r="DG42" s="1086"/>
      <c r="DH42" s="1087"/>
      <c r="DI42" s="1087"/>
      <c r="DJ42" s="1087"/>
      <c r="DK42" s="1088"/>
      <c r="DL42" s="1086"/>
      <c r="DM42" s="1087"/>
      <c r="DN42" s="1087"/>
      <c r="DO42" s="1087"/>
      <c r="DP42" s="1088"/>
      <c r="DQ42" s="1086"/>
      <c r="DR42" s="1087"/>
      <c r="DS42" s="1087"/>
      <c r="DT42" s="1087"/>
      <c r="DU42" s="1088"/>
      <c r="DV42" s="1089"/>
      <c r="DW42" s="1090"/>
      <c r="DX42" s="1090"/>
      <c r="DY42" s="1090"/>
      <c r="DZ42" s="1091"/>
      <c r="EA42" s="248"/>
    </row>
    <row r="43" spans="1:131" s="249" customFormat="1" ht="26.25" customHeight="1" x14ac:dyDescent="0.15">
      <c r="A43" s="263">
        <v>16</v>
      </c>
      <c r="B43" s="1134"/>
      <c r="C43" s="1135"/>
      <c r="D43" s="1135"/>
      <c r="E43" s="1135"/>
      <c r="F43" s="1135"/>
      <c r="G43" s="1135"/>
      <c r="H43" s="1135"/>
      <c r="I43" s="1135"/>
      <c r="J43" s="1135"/>
      <c r="K43" s="1135"/>
      <c r="L43" s="1135"/>
      <c r="M43" s="1135"/>
      <c r="N43" s="1135"/>
      <c r="O43" s="1135"/>
      <c r="P43" s="1136"/>
      <c r="Q43" s="1140"/>
      <c r="R43" s="1141"/>
      <c r="S43" s="1141"/>
      <c r="T43" s="1141"/>
      <c r="U43" s="1141"/>
      <c r="V43" s="1141"/>
      <c r="W43" s="1141"/>
      <c r="X43" s="1141"/>
      <c r="Y43" s="1141"/>
      <c r="Z43" s="1141"/>
      <c r="AA43" s="1141"/>
      <c r="AB43" s="1141"/>
      <c r="AC43" s="1141"/>
      <c r="AD43" s="1141"/>
      <c r="AE43" s="1142"/>
      <c r="AF43" s="1116"/>
      <c r="AG43" s="1117"/>
      <c r="AH43" s="1117"/>
      <c r="AI43" s="1117"/>
      <c r="AJ43" s="1118"/>
      <c r="AK43" s="1076"/>
      <c r="AL43" s="1067"/>
      <c r="AM43" s="1067"/>
      <c r="AN43" s="1067"/>
      <c r="AO43" s="1067"/>
      <c r="AP43" s="1067"/>
      <c r="AQ43" s="1067"/>
      <c r="AR43" s="1067"/>
      <c r="AS43" s="1067"/>
      <c r="AT43" s="1067"/>
      <c r="AU43" s="1067"/>
      <c r="AV43" s="1067"/>
      <c r="AW43" s="1067"/>
      <c r="AX43" s="1067"/>
      <c r="AY43" s="1067"/>
      <c r="AZ43" s="1139"/>
      <c r="BA43" s="1139"/>
      <c r="BB43" s="1139"/>
      <c r="BC43" s="1139"/>
      <c r="BD43" s="1139"/>
      <c r="BE43" s="1129"/>
      <c r="BF43" s="1129"/>
      <c r="BG43" s="1129"/>
      <c r="BH43" s="1129"/>
      <c r="BI43" s="1130"/>
      <c r="BJ43" s="254"/>
      <c r="BK43" s="254"/>
      <c r="BL43" s="254"/>
      <c r="BM43" s="254"/>
      <c r="BN43" s="254"/>
      <c r="BO43" s="267"/>
      <c r="BP43" s="267"/>
      <c r="BQ43" s="264">
        <v>37</v>
      </c>
      <c r="BR43" s="265"/>
      <c r="BS43" s="1111"/>
      <c r="BT43" s="1112"/>
      <c r="BU43" s="1112"/>
      <c r="BV43" s="1112"/>
      <c r="BW43" s="1112"/>
      <c r="BX43" s="1112"/>
      <c r="BY43" s="1112"/>
      <c r="BZ43" s="1112"/>
      <c r="CA43" s="1112"/>
      <c r="CB43" s="1112"/>
      <c r="CC43" s="1112"/>
      <c r="CD43" s="1112"/>
      <c r="CE43" s="1112"/>
      <c r="CF43" s="1112"/>
      <c r="CG43" s="1113"/>
      <c r="CH43" s="1086"/>
      <c r="CI43" s="1087"/>
      <c r="CJ43" s="1087"/>
      <c r="CK43" s="1087"/>
      <c r="CL43" s="1088"/>
      <c r="CM43" s="1086"/>
      <c r="CN43" s="1087"/>
      <c r="CO43" s="1087"/>
      <c r="CP43" s="1087"/>
      <c r="CQ43" s="1088"/>
      <c r="CR43" s="1086"/>
      <c r="CS43" s="1087"/>
      <c r="CT43" s="1087"/>
      <c r="CU43" s="1087"/>
      <c r="CV43" s="1088"/>
      <c r="CW43" s="1086"/>
      <c r="CX43" s="1087"/>
      <c r="CY43" s="1087"/>
      <c r="CZ43" s="1087"/>
      <c r="DA43" s="1088"/>
      <c r="DB43" s="1086"/>
      <c r="DC43" s="1087"/>
      <c r="DD43" s="1087"/>
      <c r="DE43" s="1087"/>
      <c r="DF43" s="1088"/>
      <c r="DG43" s="1086"/>
      <c r="DH43" s="1087"/>
      <c r="DI43" s="1087"/>
      <c r="DJ43" s="1087"/>
      <c r="DK43" s="1088"/>
      <c r="DL43" s="1086"/>
      <c r="DM43" s="1087"/>
      <c r="DN43" s="1087"/>
      <c r="DO43" s="1087"/>
      <c r="DP43" s="1088"/>
      <c r="DQ43" s="1086"/>
      <c r="DR43" s="1087"/>
      <c r="DS43" s="1087"/>
      <c r="DT43" s="1087"/>
      <c r="DU43" s="1088"/>
      <c r="DV43" s="1089"/>
      <c r="DW43" s="1090"/>
      <c r="DX43" s="1090"/>
      <c r="DY43" s="1090"/>
      <c r="DZ43" s="1091"/>
      <c r="EA43" s="248"/>
    </row>
    <row r="44" spans="1:131" s="249" customFormat="1" ht="26.25" customHeight="1" x14ac:dyDescent="0.15">
      <c r="A44" s="263">
        <v>17</v>
      </c>
      <c r="B44" s="1134"/>
      <c r="C44" s="1135"/>
      <c r="D44" s="1135"/>
      <c r="E44" s="1135"/>
      <c r="F44" s="1135"/>
      <c r="G44" s="1135"/>
      <c r="H44" s="1135"/>
      <c r="I44" s="1135"/>
      <c r="J44" s="1135"/>
      <c r="K44" s="1135"/>
      <c r="L44" s="1135"/>
      <c r="M44" s="1135"/>
      <c r="N44" s="1135"/>
      <c r="O44" s="1135"/>
      <c r="P44" s="1136"/>
      <c r="Q44" s="1140"/>
      <c r="R44" s="1141"/>
      <c r="S44" s="1141"/>
      <c r="T44" s="1141"/>
      <c r="U44" s="1141"/>
      <c r="V44" s="1141"/>
      <c r="W44" s="1141"/>
      <c r="X44" s="1141"/>
      <c r="Y44" s="1141"/>
      <c r="Z44" s="1141"/>
      <c r="AA44" s="1141"/>
      <c r="AB44" s="1141"/>
      <c r="AC44" s="1141"/>
      <c r="AD44" s="1141"/>
      <c r="AE44" s="1142"/>
      <c r="AF44" s="1116"/>
      <c r="AG44" s="1117"/>
      <c r="AH44" s="1117"/>
      <c r="AI44" s="1117"/>
      <c r="AJ44" s="1118"/>
      <c r="AK44" s="1076"/>
      <c r="AL44" s="1067"/>
      <c r="AM44" s="1067"/>
      <c r="AN44" s="1067"/>
      <c r="AO44" s="1067"/>
      <c r="AP44" s="1067"/>
      <c r="AQ44" s="1067"/>
      <c r="AR44" s="1067"/>
      <c r="AS44" s="1067"/>
      <c r="AT44" s="1067"/>
      <c r="AU44" s="1067"/>
      <c r="AV44" s="1067"/>
      <c r="AW44" s="1067"/>
      <c r="AX44" s="1067"/>
      <c r="AY44" s="1067"/>
      <c r="AZ44" s="1139"/>
      <c r="BA44" s="1139"/>
      <c r="BB44" s="1139"/>
      <c r="BC44" s="1139"/>
      <c r="BD44" s="1139"/>
      <c r="BE44" s="1129"/>
      <c r="BF44" s="1129"/>
      <c r="BG44" s="1129"/>
      <c r="BH44" s="1129"/>
      <c r="BI44" s="1130"/>
      <c r="BJ44" s="254"/>
      <c r="BK44" s="254"/>
      <c r="BL44" s="254"/>
      <c r="BM44" s="254"/>
      <c r="BN44" s="254"/>
      <c r="BO44" s="267"/>
      <c r="BP44" s="267"/>
      <c r="BQ44" s="264">
        <v>38</v>
      </c>
      <c r="BR44" s="265"/>
      <c r="BS44" s="1111"/>
      <c r="BT44" s="1112"/>
      <c r="BU44" s="1112"/>
      <c r="BV44" s="1112"/>
      <c r="BW44" s="1112"/>
      <c r="BX44" s="1112"/>
      <c r="BY44" s="1112"/>
      <c r="BZ44" s="1112"/>
      <c r="CA44" s="1112"/>
      <c r="CB44" s="1112"/>
      <c r="CC44" s="1112"/>
      <c r="CD44" s="1112"/>
      <c r="CE44" s="1112"/>
      <c r="CF44" s="1112"/>
      <c r="CG44" s="1113"/>
      <c r="CH44" s="1086"/>
      <c r="CI44" s="1087"/>
      <c r="CJ44" s="1087"/>
      <c r="CK44" s="1087"/>
      <c r="CL44" s="1088"/>
      <c r="CM44" s="1086"/>
      <c r="CN44" s="1087"/>
      <c r="CO44" s="1087"/>
      <c r="CP44" s="1087"/>
      <c r="CQ44" s="1088"/>
      <c r="CR44" s="1086"/>
      <c r="CS44" s="1087"/>
      <c r="CT44" s="1087"/>
      <c r="CU44" s="1087"/>
      <c r="CV44" s="1088"/>
      <c r="CW44" s="1086"/>
      <c r="CX44" s="1087"/>
      <c r="CY44" s="1087"/>
      <c r="CZ44" s="1087"/>
      <c r="DA44" s="1088"/>
      <c r="DB44" s="1086"/>
      <c r="DC44" s="1087"/>
      <c r="DD44" s="1087"/>
      <c r="DE44" s="1087"/>
      <c r="DF44" s="1088"/>
      <c r="DG44" s="1086"/>
      <c r="DH44" s="1087"/>
      <c r="DI44" s="1087"/>
      <c r="DJ44" s="1087"/>
      <c r="DK44" s="1088"/>
      <c r="DL44" s="1086"/>
      <c r="DM44" s="1087"/>
      <c r="DN44" s="1087"/>
      <c r="DO44" s="1087"/>
      <c r="DP44" s="1088"/>
      <c r="DQ44" s="1086"/>
      <c r="DR44" s="1087"/>
      <c r="DS44" s="1087"/>
      <c r="DT44" s="1087"/>
      <c r="DU44" s="1088"/>
      <c r="DV44" s="1089"/>
      <c r="DW44" s="1090"/>
      <c r="DX44" s="1090"/>
      <c r="DY44" s="1090"/>
      <c r="DZ44" s="1091"/>
      <c r="EA44" s="248"/>
    </row>
    <row r="45" spans="1:131" s="249" customFormat="1" ht="26.25" customHeight="1" x14ac:dyDescent="0.15">
      <c r="A45" s="263">
        <v>18</v>
      </c>
      <c r="B45" s="1134"/>
      <c r="C45" s="1135"/>
      <c r="D45" s="1135"/>
      <c r="E45" s="1135"/>
      <c r="F45" s="1135"/>
      <c r="G45" s="1135"/>
      <c r="H45" s="1135"/>
      <c r="I45" s="1135"/>
      <c r="J45" s="1135"/>
      <c r="K45" s="1135"/>
      <c r="L45" s="1135"/>
      <c r="M45" s="1135"/>
      <c r="N45" s="1135"/>
      <c r="O45" s="1135"/>
      <c r="P45" s="1136"/>
      <c r="Q45" s="1140"/>
      <c r="R45" s="1141"/>
      <c r="S45" s="1141"/>
      <c r="T45" s="1141"/>
      <c r="U45" s="1141"/>
      <c r="V45" s="1141"/>
      <c r="W45" s="1141"/>
      <c r="X45" s="1141"/>
      <c r="Y45" s="1141"/>
      <c r="Z45" s="1141"/>
      <c r="AA45" s="1141"/>
      <c r="AB45" s="1141"/>
      <c r="AC45" s="1141"/>
      <c r="AD45" s="1141"/>
      <c r="AE45" s="1142"/>
      <c r="AF45" s="1116"/>
      <c r="AG45" s="1117"/>
      <c r="AH45" s="1117"/>
      <c r="AI45" s="1117"/>
      <c r="AJ45" s="1118"/>
      <c r="AK45" s="1076"/>
      <c r="AL45" s="1067"/>
      <c r="AM45" s="1067"/>
      <c r="AN45" s="1067"/>
      <c r="AO45" s="1067"/>
      <c r="AP45" s="1067"/>
      <c r="AQ45" s="1067"/>
      <c r="AR45" s="1067"/>
      <c r="AS45" s="1067"/>
      <c r="AT45" s="1067"/>
      <c r="AU45" s="1067"/>
      <c r="AV45" s="1067"/>
      <c r="AW45" s="1067"/>
      <c r="AX45" s="1067"/>
      <c r="AY45" s="1067"/>
      <c r="AZ45" s="1139"/>
      <c r="BA45" s="1139"/>
      <c r="BB45" s="1139"/>
      <c r="BC45" s="1139"/>
      <c r="BD45" s="1139"/>
      <c r="BE45" s="1129"/>
      <c r="BF45" s="1129"/>
      <c r="BG45" s="1129"/>
      <c r="BH45" s="1129"/>
      <c r="BI45" s="1130"/>
      <c r="BJ45" s="254"/>
      <c r="BK45" s="254"/>
      <c r="BL45" s="254"/>
      <c r="BM45" s="254"/>
      <c r="BN45" s="254"/>
      <c r="BO45" s="267"/>
      <c r="BP45" s="267"/>
      <c r="BQ45" s="264">
        <v>39</v>
      </c>
      <c r="BR45" s="265"/>
      <c r="BS45" s="1111"/>
      <c r="BT45" s="1112"/>
      <c r="BU45" s="1112"/>
      <c r="BV45" s="1112"/>
      <c r="BW45" s="1112"/>
      <c r="BX45" s="1112"/>
      <c r="BY45" s="1112"/>
      <c r="BZ45" s="1112"/>
      <c r="CA45" s="1112"/>
      <c r="CB45" s="1112"/>
      <c r="CC45" s="1112"/>
      <c r="CD45" s="1112"/>
      <c r="CE45" s="1112"/>
      <c r="CF45" s="1112"/>
      <c r="CG45" s="1113"/>
      <c r="CH45" s="1086"/>
      <c r="CI45" s="1087"/>
      <c r="CJ45" s="1087"/>
      <c r="CK45" s="1087"/>
      <c r="CL45" s="1088"/>
      <c r="CM45" s="1086"/>
      <c r="CN45" s="1087"/>
      <c r="CO45" s="1087"/>
      <c r="CP45" s="1087"/>
      <c r="CQ45" s="1088"/>
      <c r="CR45" s="1086"/>
      <c r="CS45" s="1087"/>
      <c r="CT45" s="1087"/>
      <c r="CU45" s="1087"/>
      <c r="CV45" s="1088"/>
      <c r="CW45" s="1086"/>
      <c r="CX45" s="1087"/>
      <c r="CY45" s="1087"/>
      <c r="CZ45" s="1087"/>
      <c r="DA45" s="1088"/>
      <c r="DB45" s="1086"/>
      <c r="DC45" s="1087"/>
      <c r="DD45" s="1087"/>
      <c r="DE45" s="1087"/>
      <c r="DF45" s="1088"/>
      <c r="DG45" s="1086"/>
      <c r="DH45" s="1087"/>
      <c r="DI45" s="1087"/>
      <c r="DJ45" s="1087"/>
      <c r="DK45" s="1088"/>
      <c r="DL45" s="1086"/>
      <c r="DM45" s="1087"/>
      <c r="DN45" s="1087"/>
      <c r="DO45" s="1087"/>
      <c r="DP45" s="1088"/>
      <c r="DQ45" s="1086"/>
      <c r="DR45" s="1087"/>
      <c r="DS45" s="1087"/>
      <c r="DT45" s="1087"/>
      <c r="DU45" s="1088"/>
      <c r="DV45" s="1089"/>
      <c r="DW45" s="1090"/>
      <c r="DX45" s="1090"/>
      <c r="DY45" s="1090"/>
      <c r="DZ45" s="1091"/>
      <c r="EA45" s="248"/>
    </row>
    <row r="46" spans="1:131" s="249" customFormat="1" ht="26.25" customHeight="1" x14ac:dyDescent="0.15">
      <c r="A46" s="263">
        <v>19</v>
      </c>
      <c r="B46" s="1134"/>
      <c r="C46" s="1135"/>
      <c r="D46" s="1135"/>
      <c r="E46" s="1135"/>
      <c r="F46" s="1135"/>
      <c r="G46" s="1135"/>
      <c r="H46" s="1135"/>
      <c r="I46" s="1135"/>
      <c r="J46" s="1135"/>
      <c r="K46" s="1135"/>
      <c r="L46" s="1135"/>
      <c r="M46" s="1135"/>
      <c r="N46" s="1135"/>
      <c r="O46" s="1135"/>
      <c r="P46" s="1136"/>
      <c r="Q46" s="1140"/>
      <c r="R46" s="1141"/>
      <c r="S46" s="1141"/>
      <c r="T46" s="1141"/>
      <c r="U46" s="1141"/>
      <c r="V46" s="1141"/>
      <c r="W46" s="1141"/>
      <c r="X46" s="1141"/>
      <c r="Y46" s="1141"/>
      <c r="Z46" s="1141"/>
      <c r="AA46" s="1141"/>
      <c r="AB46" s="1141"/>
      <c r="AC46" s="1141"/>
      <c r="AD46" s="1141"/>
      <c r="AE46" s="1142"/>
      <c r="AF46" s="1116"/>
      <c r="AG46" s="1117"/>
      <c r="AH46" s="1117"/>
      <c r="AI46" s="1117"/>
      <c r="AJ46" s="1118"/>
      <c r="AK46" s="1076"/>
      <c r="AL46" s="1067"/>
      <c r="AM46" s="1067"/>
      <c r="AN46" s="1067"/>
      <c r="AO46" s="1067"/>
      <c r="AP46" s="1067"/>
      <c r="AQ46" s="1067"/>
      <c r="AR46" s="1067"/>
      <c r="AS46" s="1067"/>
      <c r="AT46" s="1067"/>
      <c r="AU46" s="1067"/>
      <c r="AV46" s="1067"/>
      <c r="AW46" s="1067"/>
      <c r="AX46" s="1067"/>
      <c r="AY46" s="1067"/>
      <c r="AZ46" s="1139"/>
      <c r="BA46" s="1139"/>
      <c r="BB46" s="1139"/>
      <c r="BC46" s="1139"/>
      <c r="BD46" s="1139"/>
      <c r="BE46" s="1129"/>
      <c r="BF46" s="1129"/>
      <c r="BG46" s="1129"/>
      <c r="BH46" s="1129"/>
      <c r="BI46" s="1130"/>
      <c r="BJ46" s="254"/>
      <c r="BK46" s="254"/>
      <c r="BL46" s="254"/>
      <c r="BM46" s="254"/>
      <c r="BN46" s="254"/>
      <c r="BO46" s="267"/>
      <c r="BP46" s="267"/>
      <c r="BQ46" s="264">
        <v>40</v>
      </c>
      <c r="BR46" s="265"/>
      <c r="BS46" s="1111"/>
      <c r="BT46" s="1112"/>
      <c r="BU46" s="1112"/>
      <c r="BV46" s="1112"/>
      <c r="BW46" s="1112"/>
      <c r="BX46" s="1112"/>
      <c r="BY46" s="1112"/>
      <c r="BZ46" s="1112"/>
      <c r="CA46" s="1112"/>
      <c r="CB46" s="1112"/>
      <c r="CC46" s="1112"/>
      <c r="CD46" s="1112"/>
      <c r="CE46" s="1112"/>
      <c r="CF46" s="1112"/>
      <c r="CG46" s="1113"/>
      <c r="CH46" s="1086"/>
      <c r="CI46" s="1087"/>
      <c r="CJ46" s="1087"/>
      <c r="CK46" s="1087"/>
      <c r="CL46" s="1088"/>
      <c r="CM46" s="1086"/>
      <c r="CN46" s="1087"/>
      <c r="CO46" s="1087"/>
      <c r="CP46" s="1087"/>
      <c r="CQ46" s="1088"/>
      <c r="CR46" s="1086"/>
      <c r="CS46" s="1087"/>
      <c r="CT46" s="1087"/>
      <c r="CU46" s="1087"/>
      <c r="CV46" s="1088"/>
      <c r="CW46" s="1086"/>
      <c r="CX46" s="1087"/>
      <c r="CY46" s="1087"/>
      <c r="CZ46" s="1087"/>
      <c r="DA46" s="1088"/>
      <c r="DB46" s="1086"/>
      <c r="DC46" s="1087"/>
      <c r="DD46" s="1087"/>
      <c r="DE46" s="1087"/>
      <c r="DF46" s="1088"/>
      <c r="DG46" s="1086"/>
      <c r="DH46" s="1087"/>
      <c r="DI46" s="1087"/>
      <c r="DJ46" s="1087"/>
      <c r="DK46" s="1088"/>
      <c r="DL46" s="1086"/>
      <c r="DM46" s="1087"/>
      <c r="DN46" s="1087"/>
      <c r="DO46" s="1087"/>
      <c r="DP46" s="1088"/>
      <c r="DQ46" s="1086"/>
      <c r="DR46" s="1087"/>
      <c r="DS46" s="1087"/>
      <c r="DT46" s="1087"/>
      <c r="DU46" s="1088"/>
      <c r="DV46" s="1089"/>
      <c r="DW46" s="1090"/>
      <c r="DX46" s="1090"/>
      <c r="DY46" s="1090"/>
      <c r="DZ46" s="1091"/>
      <c r="EA46" s="248"/>
    </row>
    <row r="47" spans="1:131" s="249" customFormat="1" ht="26.25" customHeight="1" x14ac:dyDescent="0.15">
      <c r="A47" s="263">
        <v>20</v>
      </c>
      <c r="B47" s="1134"/>
      <c r="C47" s="1135"/>
      <c r="D47" s="1135"/>
      <c r="E47" s="1135"/>
      <c r="F47" s="1135"/>
      <c r="G47" s="1135"/>
      <c r="H47" s="1135"/>
      <c r="I47" s="1135"/>
      <c r="J47" s="1135"/>
      <c r="K47" s="1135"/>
      <c r="L47" s="1135"/>
      <c r="M47" s="1135"/>
      <c r="N47" s="1135"/>
      <c r="O47" s="1135"/>
      <c r="P47" s="1136"/>
      <c r="Q47" s="1140"/>
      <c r="R47" s="1141"/>
      <c r="S47" s="1141"/>
      <c r="T47" s="1141"/>
      <c r="U47" s="1141"/>
      <c r="V47" s="1141"/>
      <c r="W47" s="1141"/>
      <c r="X47" s="1141"/>
      <c r="Y47" s="1141"/>
      <c r="Z47" s="1141"/>
      <c r="AA47" s="1141"/>
      <c r="AB47" s="1141"/>
      <c r="AC47" s="1141"/>
      <c r="AD47" s="1141"/>
      <c r="AE47" s="1142"/>
      <c r="AF47" s="1116"/>
      <c r="AG47" s="1117"/>
      <c r="AH47" s="1117"/>
      <c r="AI47" s="1117"/>
      <c r="AJ47" s="1118"/>
      <c r="AK47" s="1076"/>
      <c r="AL47" s="1067"/>
      <c r="AM47" s="1067"/>
      <c r="AN47" s="1067"/>
      <c r="AO47" s="1067"/>
      <c r="AP47" s="1067"/>
      <c r="AQ47" s="1067"/>
      <c r="AR47" s="1067"/>
      <c r="AS47" s="1067"/>
      <c r="AT47" s="1067"/>
      <c r="AU47" s="1067"/>
      <c r="AV47" s="1067"/>
      <c r="AW47" s="1067"/>
      <c r="AX47" s="1067"/>
      <c r="AY47" s="1067"/>
      <c r="AZ47" s="1139"/>
      <c r="BA47" s="1139"/>
      <c r="BB47" s="1139"/>
      <c r="BC47" s="1139"/>
      <c r="BD47" s="1139"/>
      <c r="BE47" s="1129"/>
      <c r="BF47" s="1129"/>
      <c r="BG47" s="1129"/>
      <c r="BH47" s="1129"/>
      <c r="BI47" s="1130"/>
      <c r="BJ47" s="254"/>
      <c r="BK47" s="254"/>
      <c r="BL47" s="254"/>
      <c r="BM47" s="254"/>
      <c r="BN47" s="254"/>
      <c r="BO47" s="267"/>
      <c r="BP47" s="267"/>
      <c r="BQ47" s="264">
        <v>41</v>
      </c>
      <c r="BR47" s="265"/>
      <c r="BS47" s="1111"/>
      <c r="BT47" s="1112"/>
      <c r="BU47" s="1112"/>
      <c r="BV47" s="1112"/>
      <c r="BW47" s="1112"/>
      <c r="BX47" s="1112"/>
      <c r="BY47" s="1112"/>
      <c r="BZ47" s="1112"/>
      <c r="CA47" s="1112"/>
      <c r="CB47" s="1112"/>
      <c r="CC47" s="1112"/>
      <c r="CD47" s="1112"/>
      <c r="CE47" s="1112"/>
      <c r="CF47" s="1112"/>
      <c r="CG47" s="1113"/>
      <c r="CH47" s="1086"/>
      <c r="CI47" s="1087"/>
      <c r="CJ47" s="1087"/>
      <c r="CK47" s="1087"/>
      <c r="CL47" s="1088"/>
      <c r="CM47" s="1086"/>
      <c r="CN47" s="1087"/>
      <c r="CO47" s="1087"/>
      <c r="CP47" s="1087"/>
      <c r="CQ47" s="1088"/>
      <c r="CR47" s="1086"/>
      <c r="CS47" s="1087"/>
      <c r="CT47" s="1087"/>
      <c r="CU47" s="1087"/>
      <c r="CV47" s="1088"/>
      <c r="CW47" s="1086"/>
      <c r="CX47" s="1087"/>
      <c r="CY47" s="1087"/>
      <c r="CZ47" s="1087"/>
      <c r="DA47" s="1088"/>
      <c r="DB47" s="1086"/>
      <c r="DC47" s="1087"/>
      <c r="DD47" s="1087"/>
      <c r="DE47" s="1087"/>
      <c r="DF47" s="1088"/>
      <c r="DG47" s="1086"/>
      <c r="DH47" s="1087"/>
      <c r="DI47" s="1087"/>
      <c r="DJ47" s="1087"/>
      <c r="DK47" s="1088"/>
      <c r="DL47" s="1086"/>
      <c r="DM47" s="1087"/>
      <c r="DN47" s="1087"/>
      <c r="DO47" s="1087"/>
      <c r="DP47" s="1088"/>
      <c r="DQ47" s="1086"/>
      <c r="DR47" s="1087"/>
      <c r="DS47" s="1087"/>
      <c r="DT47" s="1087"/>
      <c r="DU47" s="1088"/>
      <c r="DV47" s="1089"/>
      <c r="DW47" s="1090"/>
      <c r="DX47" s="1090"/>
      <c r="DY47" s="1090"/>
      <c r="DZ47" s="1091"/>
      <c r="EA47" s="248"/>
    </row>
    <row r="48" spans="1:131" s="249" customFormat="1" ht="26.25" customHeight="1" x14ac:dyDescent="0.15">
      <c r="A48" s="263">
        <v>21</v>
      </c>
      <c r="B48" s="1134"/>
      <c r="C48" s="1135"/>
      <c r="D48" s="1135"/>
      <c r="E48" s="1135"/>
      <c r="F48" s="1135"/>
      <c r="G48" s="1135"/>
      <c r="H48" s="1135"/>
      <c r="I48" s="1135"/>
      <c r="J48" s="1135"/>
      <c r="K48" s="1135"/>
      <c r="L48" s="1135"/>
      <c r="M48" s="1135"/>
      <c r="N48" s="1135"/>
      <c r="O48" s="1135"/>
      <c r="P48" s="1136"/>
      <c r="Q48" s="1140"/>
      <c r="R48" s="1141"/>
      <c r="S48" s="1141"/>
      <c r="T48" s="1141"/>
      <c r="U48" s="1141"/>
      <c r="V48" s="1141"/>
      <c r="W48" s="1141"/>
      <c r="X48" s="1141"/>
      <c r="Y48" s="1141"/>
      <c r="Z48" s="1141"/>
      <c r="AA48" s="1141"/>
      <c r="AB48" s="1141"/>
      <c r="AC48" s="1141"/>
      <c r="AD48" s="1141"/>
      <c r="AE48" s="1142"/>
      <c r="AF48" s="1116"/>
      <c r="AG48" s="1117"/>
      <c r="AH48" s="1117"/>
      <c r="AI48" s="1117"/>
      <c r="AJ48" s="1118"/>
      <c r="AK48" s="1076"/>
      <c r="AL48" s="1067"/>
      <c r="AM48" s="1067"/>
      <c r="AN48" s="1067"/>
      <c r="AO48" s="1067"/>
      <c r="AP48" s="1067"/>
      <c r="AQ48" s="1067"/>
      <c r="AR48" s="1067"/>
      <c r="AS48" s="1067"/>
      <c r="AT48" s="1067"/>
      <c r="AU48" s="1067"/>
      <c r="AV48" s="1067"/>
      <c r="AW48" s="1067"/>
      <c r="AX48" s="1067"/>
      <c r="AY48" s="1067"/>
      <c r="AZ48" s="1139"/>
      <c r="BA48" s="1139"/>
      <c r="BB48" s="1139"/>
      <c r="BC48" s="1139"/>
      <c r="BD48" s="1139"/>
      <c r="BE48" s="1129"/>
      <c r="BF48" s="1129"/>
      <c r="BG48" s="1129"/>
      <c r="BH48" s="1129"/>
      <c r="BI48" s="1130"/>
      <c r="BJ48" s="254"/>
      <c r="BK48" s="254"/>
      <c r="BL48" s="254"/>
      <c r="BM48" s="254"/>
      <c r="BN48" s="254"/>
      <c r="BO48" s="267"/>
      <c r="BP48" s="267"/>
      <c r="BQ48" s="264">
        <v>42</v>
      </c>
      <c r="BR48" s="265"/>
      <c r="BS48" s="1111"/>
      <c r="BT48" s="1112"/>
      <c r="BU48" s="1112"/>
      <c r="BV48" s="1112"/>
      <c r="BW48" s="1112"/>
      <c r="BX48" s="1112"/>
      <c r="BY48" s="1112"/>
      <c r="BZ48" s="1112"/>
      <c r="CA48" s="1112"/>
      <c r="CB48" s="1112"/>
      <c r="CC48" s="1112"/>
      <c r="CD48" s="1112"/>
      <c r="CE48" s="1112"/>
      <c r="CF48" s="1112"/>
      <c r="CG48" s="1113"/>
      <c r="CH48" s="1086"/>
      <c r="CI48" s="1087"/>
      <c r="CJ48" s="1087"/>
      <c r="CK48" s="1087"/>
      <c r="CL48" s="1088"/>
      <c r="CM48" s="1086"/>
      <c r="CN48" s="1087"/>
      <c r="CO48" s="1087"/>
      <c r="CP48" s="1087"/>
      <c r="CQ48" s="1088"/>
      <c r="CR48" s="1086"/>
      <c r="CS48" s="1087"/>
      <c r="CT48" s="1087"/>
      <c r="CU48" s="1087"/>
      <c r="CV48" s="1088"/>
      <c r="CW48" s="1086"/>
      <c r="CX48" s="1087"/>
      <c r="CY48" s="1087"/>
      <c r="CZ48" s="1087"/>
      <c r="DA48" s="1088"/>
      <c r="DB48" s="1086"/>
      <c r="DC48" s="1087"/>
      <c r="DD48" s="1087"/>
      <c r="DE48" s="1087"/>
      <c r="DF48" s="1088"/>
      <c r="DG48" s="1086"/>
      <c r="DH48" s="1087"/>
      <c r="DI48" s="1087"/>
      <c r="DJ48" s="1087"/>
      <c r="DK48" s="1088"/>
      <c r="DL48" s="1086"/>
      <c r="DM48" s="1087"/>
      <c r="DN48" s="1087"/>
      <c r="DO48" s="1087"/>
      <c r="DP48" s="1088"/>
      <c r="DQ48" s="1086"/>
      <c r="DR48" s="1087"/>
      <c r="DS48" s="1087"/>
      <c r="DT48" s="1087"/>
      <c r="DU48" s="1088"/>
      <c r="DV48" s="1089"/>
      <c r="DW48" s="1090"/>
      <c r="DX48" s="1090"/>
      <c r="DY48" s="1090"/>
      <c r="DZ48" s="1091"/>
      <c r="EA48" s="248"/>
    </row>
    <row r="49" spans="1:131" s="249" customFormat="1" ht="26.25" customHeight="1" x14ac:dyDescent="0.15">
      <c r="A49" s="263">
        <v>22</v>
      </c>
      <c r="B49" s="1134"/>
      <c r="C49" s="1135"/>
      <c r="D49" s="1135"/>
      <c r="E49" s="1135"/>
      <c r="F49" s="1135"/>
      <c r="G49" s="1135"/>
      <c r="H49" s="1135"/>
      <c r="I49" s="1135"/>
      <c r="J49" s="1135"/>
      <c r="K49" s="1135"/>
      <c r="L49" s="1135"/>
      <c r="M49" s="1135"/>
      <c r="N49" s="1135"/>
      <c r="O49" s="1135"/>
      <c r="P49" s="1136"/>
      <c r="Q49" s="1140"/>
      <c r="R49" s="1141"/>
      <c r="S49" s="1141"/>
      <c r="T49" s="1141"/>
      <c r="U49" s="1141"/>
      <c r="V49" s="1141"/>
      <c r="W49" s="1141"/>
      <c r="X49" s="1141"/>
      <c r="Y49" s="1141"/>
      <c r="Z49" s="1141"/>
      <c r="AA49" s="1141"/>
      <c r="AB49" s="1141"/>
      <c r="AC49" s="1141"/>
      <c r="AD49" s="1141"/>
      <c r="AE49" s="1142"/>
      <c r="AF49" s="1116"/>
      <c r="AG49" s="1117"/>
      <c r="AH49" s="1117"/>
      <c r="AI49" s="1117"/>
      <c r="AJ49" s="1118"/>
      <c r="AK49" s="1076"/>
      <c r="AL49" s="1067"/>
      <c r="AM49" s="1067"/>
      <c r="AN49" s="1067"/>
      <c r="AO49" s="1067"/>
      <c r="AP49" s="1067"/>
      <c r="AQ49" s="1067"/>
      <c r="AR49" s="1067"/>
      <c r="AS49" s="1067"/>
      <c r="AT49" s="1067"/>
      <c r="AU49" s="1067"/>
      <c r="AV49" s="1067"/>
      <c r="AW49" s="1067"/>
      <c r="AX49" s="1067"/>
      <c r="AY49" s="1067"/>
      <c r="AZ49" s="1139"/>
      <c r="BA49" s="1139"/>
      <c r="BB49" s="1139"/>
      <c r="BC49" s="1139"/>
      <c r="BD49" s="1139"/>
      <c r="BE49" s="1129"/>
      <c r="BF49" s="1129"/>
      <c r="BG49" s="1129"/>
      <c r="BH49" s="1129"/>
      <c r="BI49" s="1130"/>
      <c r="BJ49" s="254"/>
      <c r="BK49" s="254"/>
      <c r="BL49" s="254"/>
      <c r="BM49" s="254"/>
      <c r="BN49" s="254"/>
      <c r="BO49" s="267"/>
      <c r="BP49" s="267"/>
      <c r="BQ49" s="264">
        <v>43</v>
      </c>
      <c r="BR49" s="265"/>
      <c r="BS49" s="1111"/>
      <c r="BT49" s="1112"/>
      <c r="BU49" s="1112"/>
      <c r="BV49" s="1112"/>
      <c r="BW49" s="1112"/>
      <c r="BX49" s="1112"/>
      <c r="BY49" s="1112"/>
      <c r="BZ49" s="1112"/>
      <c r="CA49" s="1112"/>
      <c r="CB49" s="1112"/>
      <c r="CC49" s="1112"/>
      <c r="CD49" s="1112"/>
      <c r="CE49" s="1112"/>
      <c r="CF49" s="1112"/>
      <c r="CG49" s="1113"/>
      <c r="CH49" s="1086"/>
      <c r="CI49" s="1087"/>
      <c r="CJ49" s="1087"/>
      <c r="CK49" s="1087"/>
      <c r="CL49" s="1088"/>
      <c r="CM49" s="1086"/>
      <c r="CN49" s="1087"/>
      <c r="CO49" s="1087"/>
      <c r="CP49" s="1087"/>
      <c r="CQ49" s="1088"/>
      <c r="CR49" s="1086"/>
      <c r="CS49" s="1087"/>
      <c r="CT49" s="1087"/>
      <c r="CU49" s="1087"/>
      <c r="CV49" s="1088"/>
      <c r="CW49" s="1086"/>
      <c r="CX49" s="1087"/>
      <c r="CY49" s="1087"/>
      <c r="CZ49" s="1087"/>
      <c r="DA49" s="1088"/>
      <c r="DB49" s="1086"/>
      <c r="DC49" s="1087"/>
      <c r="DD49" s="1087"/>
      <c r="DE49" s="1087"/>
      <c r="DF49" s="1088"/>
      <c r="DG49" s="1086"/>
      <c r="DH49" s="1087"/>
      <c r="DI49" s="1087"/>
      <c r="DJ49" s="1087"/>
      <c r="DK49" s="1088"/>
      <c r="DL49" s="1086"/>
      <c r="DM49" s="1087"/>
      <c r="DN49" s="1087"/>
      <c r="DO49" s="1087"/>
      <c r="DP49" s="1088"/>
      <c r="DQ49" s="1086"/>
      <c r="DR49" s="1087"/>
      <c r="DS49" s="1087"/>
      <c r="DT49" s="1087"/>
      <c r="DU49" s="1088"/>
      <c r="DV49" s="1089"/>
      <c r="DW49" s="1090"/>
      <c r="DX49" s="1090"/>
      <c r="DY49" s="1090"/>
      <c r="DZ49" s="1091"/>
      <c r="EA49" s="248"/>
    </row>
    <row r="50" spans="1:131" s="249" customFormat="1" ht="26.25" customHeight="1" x14ac:dyDescent="0.15">
      <c r="A50" s="263">
        <v>23</v>
      </c>
      <c r="B50" s="1134"/>
      <c r="C50" s="1135"/>
      <c r="D50" s="1135"/>
      <c r="E50" s="1135"/>
      <c r="F50" s="1135"/>
      <c r="G50" s="1135"/>
      <c r="H50" s="1135"/>
      <c r="I50" s="1135"/>
      <c r="J50" s="1135"/>
      <c r="K50" s="1135"/>
      <c r="L50" s="1135"/>
      <c r="M50" s="1135"/>
      <c r="N50" s="1135"/>
      <c r="O50" s="1135"/>
      <c r="P50" s="1136"/>
      <c r="Q50" s="1137"/>
      <c r="R50" s="1120"/>
      <c r="S50" s="1120"/>
      <c r="T50" s="1120"/>
      <c r="U50" s="1120"/>
      <c r="V50" s="1120"/>
      <c r="W50" s="1120"/>
      <c r="X50" s="1120"/>
      <c r="Y50" s="1120"/>
      <c r="Z50" s="1120"/>
      <c r="AA50" s="1120"/>
      <c r="AB50" s="1120"/>
      <c r="AC50" s="1120"/>
      <c r="AD50" s="1120"/>
      <c r="AE50" s="1138"/>
      <c r="AF50" s="1116"/>
      <c r="AG50" s="1117"/>
      <c r="AH50" s="1117"/>
      <c r="AI50" s="1117"/>
      <c r="AJ50" s="1118"/>
      <c r="AK50" s="1119"/>
      <c r="AL50" s="1120"/>
      <c r="AM50" s="1120"/>
      <c r="AN50" s="1120"/>
      <c r="AO50" s="1120"/>
      <c r="AP50" s="1120"/>
      <c r="AQ50" s="1120"/>
      <c r="AR50" s="1120"/>
      <c r="AS50" s="1120"/>
      <c r="AT50" s="1120"/>
      <c r="AU50" s="1120"/>
      <c r="AV50" s="1120"/>
      <c r="AW50" s="1120"/>
      <c r="AX50" s="1120"/>
      <c r="AY50" s="1120"/>
      <c r="AZ50" s="1121"/>
      <c r="BA50" s="1121"/>
      <c r="BB50" s="1121"/>
      <c r="BC50" s="1121"/>
      <c r="BD50" s="1121"/>
      <c r="BE50" s="1129"/>
      <c r="BF50" s="1129"/>
      <c r="BG50" s="1129"/>
      <c r="BH50" s="1129"/>
      <c r="BI50" s="1130"/>
      <c r="BJ50" s="254"/>
      <c r="BK50" s="254"/>
      <c r="BL50" s="254"/>
      <c r="BM50" s="254"/>
      <c r="BN50" s="254"/>
      <c r="BO50" s="267"/>
      <c r="BP50" s="267"/>
      <c r="BQ50" s="264">
        <v>44</v>
      </c>
      <c r="BR50" s="265"/>
      <c r="BS50" s="1111"/>
      <c r="BT50" s="1112"/>
      <c r="BU50" s="1112"/>
      <c r="BV50" s="1112"/>
      <c r="BW50" s="1112"/>
      <c r="BX50" s="1112"/>
      <c r="BY50" s="1112"/>
      <c r="BZ50" s="1112"/>
      <c r="CA50" s="1112"/>
      <c r="CB50" s="1112"/>
      <c r="CC50" s="1112"/>
      <c r="CD50" s="1112"/>
      <c r="CE50" s="1112"/>
      <c r="CF50" s="1112"/>
      <c r="CG50" s="1113"/>
      <c r="CH50" s="1086"/>
      <c r="CI50" s="1087"/>
      <c r="CJ50" s="1087"/>
      <c r="CK50" s="1087"/>
      <c r="CL50" s="1088"/>
      <c r="CM50" s="1086"/>
      <c r="CN50" s="1087"/>
      <c r="CO50" s="1087"/>
      <c r="CP50" s="1087"/>
      <c r="CQ50" s="1088"/>
      <c r="CR50" s="1086"/>
      <c r="CS50" s="1087"/>
      <c r="CT50" s="1087"/>
      <c r="CU50" s="1087"/>
      <c r="CV50" s="1088"/>
      <c r="CW50" s="1086"/>
      <c r="CX50" s="1087"/>
      <c r="CY50" s="1087"/>
      <c r="CZ50" s="1087"/>
      <c r="DA50" s="1088"/>
      <c r="DB50" s="1086"/>
      <c r="DC50" s="1087"/>
      <c r="DD50" s="1087"/>
      <c r="DE50" s="1087"/>
      <c r="DF50" s="1088"/>
      <c r="DG50" s="1086"/>
      <c r="DH50" s="1087"/>
      <c r="DI50" s="1087"/>
      <c r="DJ50" s="1087"/>
      <c r="DK50" s="1088"/>
      <c r="DL50" s="1086"/>
      <c r="DM50" s="1087"/>
      <c r="DN50" s="1087"/>
      <c r="DO50" s="1087"/>
      <c r="DP50" s="1088"/>
      <c r="DQ50" s="1086"/>
      <c r="DR50" s="1087"/>
      <c r="DS50" s="1087"/>
      <c r="DT50" s="1087"/>
      <c r="DU50" s="1088"/>
      <c r="DV50" s="1089"/>
      <c r="DW50" s="1090"/>
      <c r="DX50" s="1090"/>
      <c r="DY50" s="1090"/>
      <c r="DZ50" s="1091"/>
      <c r="EA50" s="248"/>
    </row>
    <row r="51" spans="1:131" s="249" customFormat="1" ht="26.25" customHeight="1" x14ac:dyDescent="0.15">
      <c r="A51" s="263">
        <v>24</v>
      </c>
      <c r="B51" s="1134"/>
      <c r="C51" s="1135"/>
      <c r="D51" s="1135"/>
      <c r="E51" s="1135"/>
      <c r="F51" s="1135"/>
      <c r="G51" s="1135"/>
      <c r="H51" s="1135"/>
      <c r="I51" s="1135"/>
      <c r="J51" s="1135"/>
      <c r="K51" s="1135"/>
      <c r="L51" s="1135"/>
      <c r="M51" s="1135"/>
      <c r="N51" s="1135"/>
      <c r="O51" s="1135"/>
      <c r="P51" s="1136"/>
      <c r="Q51" s="1137"/>
      <c r="R51" s="1120"/>
      <c r="S51" s="1120"/>
      <c r="T51" s="1120"/>
      <c r="U51" s="1120"/>
      <c r="V51" s="1120"/>
      <c r="W51" s="1120"/>
      <c r="X51" s="1120"/>
      <c r="Y51" s="1120"/>
      <c r="Z51" s="1120"/>
      <c r="AA51" s="1120"/>
      <c r="AB51" s="1120"/>
      <c r="AC51" s="1120"/>
      <c r="AD51" s="1120"/>
      <c r="AE51" s="1138"/>
      <c r="AF51" s="1116"/>
      <c r="AG51" s="1117"/>
      <c r="AH51" s="1117"/>
      <c r="AI51" s="1117"/>
      <c r="AJ51" s="1118"/>
      <c r="AK51" s="1119"/>
      <c r="AL51" s="1120"/>
      <c r="AM51" s="1120"/>
      <c r="AN51" s="1120"/>
      <c r="AO51" s="1120"/>
      <c r="AP51" s="1120"/>
      <c r="AQ51" s="1120"/>
      <c r="AR51" s="1120"/>
      <c r="AS51" s="1120"/>
      <c r="AT51" s="1120"/>
      <c r="AU51" s="1120"/>
      <c r="AV51" s="1120"/>
      <c r="AW51" s="1120"/>
      <c r="AX51" s="1120"/>
      <c r="AY51" s="1120"/>
      <c r="AZ51" s="1121"/>
      <c r="BA51" s="1121"/>
      <c r="BB51" s="1121"/>
      <c r="BC51" s="1121"/>
      <c r="BD51" s="1121"/>
      <c r="BE51" s="1129"/>
      <c r="BF51" s="1129"/>
      <c r="BG51" s="1129"/>
      <c r="BH51" s="1129"/>
      <c r="BI51" s="1130"/>
      <c r="BJ51" s="254"/>
      <c r="BK51" s="254"/>
      <c r="BL51" s="254"/>
      <c r="BM51" s="254"/>
      <c r="BN51" s="254"/>
      <c r="BO51" s="267"/>
      <c r="BP51" s="267"/>
      <c r="BQ51" s="264">
        <v>45</v>
      </c>
      <c r="BR51" s="265"/>
      <c r="BS51" s="1111"/>
      <c r="BT51" s="1112"/>
      <c r="BU51" s="1112"/>
      <c r="BV51" s="1112"/>
      <c r="BW51" s="1112"/>
      <c r="BX51" s="1112"/>
      <c r="BY51" s="1112"/>
      <c r="BZ51" s="1112"/>
      <c r="CA51" s="1112"/>
      <c r="CB51" s="1112"/>
      <c r="CC51" s="1112"/>
      <c r="CD51" s="1112"/>
      <c r="CE51" s="1112"/>
      <c r="CF51" s="1112"/>
      <c r="CG51" s="1113"/>
      <c r="CH51" s="1086"/>
      <c r="CI51" s="1087"/>
      <c r="CJ51" s="1087"/>
      <c r="CK51" s="1087"/>
      <c r="CL51" s="1088"/>
      <c r="CM51" s="1086"/>
      <c r="CN51" s="1087"/>
      <c r="CO51" s="1087"/>
      <c r="CP51" s="1087"/>
      <c r="CQ51" s="1088"/>
      <c r="CR51" s="1086"/>
      <c r="CS51" s="1087"/>
      <c r="CT51" s="1087"/>
      <c r="CU51" s="1087"/>
      <c r="CV51" s="1088"/>
      <c r="CW51" s="1086"/>
      <c r="CX51" s="1087"/>
      <c r="CY51" s="1087"/>
      <c r="CZ51" s="1087"/>
      <c r="DA51" s="1088"/>
      <c r="DB51" s="1086"/>
      <c r="DC51" s="1087"/>
      <c r="DD51" s="1087"/>
      <c r="DE51" s="1087"/>
      <c r="DF51" s="1088"/>
      <c r="DG51" s="1086"/>
      <c r="DH51" s="1087"/>
      <c r="DI51" s="1087"/>
      <c r="DJ51" s="1087"/>
      <c r="DK51" s="1088"/>
      <c r="DL51" s="1086"/>
      <c r="DM51" s="1087"/>
      <c r="DN51" s="1087"/>
      <c r="DO51" s="1087"/>
      <c r="DP51" s="1088"/>
      <c r="DQ51" s="1086"/>
      <c r="DR51" s="1087"/>
      <c r="DS51" s="1087"/>
      <c r="DT51" s="1087"/>
      <c r="DU51" s="1088"/>
      <c r="DV51" s="1089"/>
      <c r="DW51" s="1090"/>
      <c r="DX51" s="1090"/>
      <c r="DY51" s="1090"/>
      <c r="DZ51" s="1091"/>
      <c r="EA51" s="248"/>
    </row>
    <row r="52" spans="1:131" s="249" customFormat="1" ht="26.25" customHeight="1" x14ac:dyDescent="0.15">
      <c r="A52" s="263">
        <v>25</v>
      </c>
      <c r="B52" s="1134"/>
      <c r="C52" s="1135"/>
      <c r="D52" s="1135"/>
      <c r="E52" s="1135"/>
      <c r="F52" s="1135"/>
      <c r="G52" s="1135"/>
      <c r="H52" s="1135"/>
      <c r="I52" s="1135"/>
      <c r="J52" s="1135"/>
      <c r="K52" s="1135"/>
      <c r="L52" s="1135"/>
      <c r="M52" s="1135"/>
      <c r="N52" s="1135"/>
      <c r="O52" s="1135"/>
      <c r="P52" s="1136"/>
      <c r="Q52" s="1137"/>
      <c r="R52" s="1120"/>
      <c r="S52" s="1120"/>
      <c r="T52" s="1120"/>
      <c r="U52" s="1120"/>
      <c r="V52" s="1120"/>
      <c r="W52" s="1120"/>
      <c r="X52" s="1120"/>
      <c r="Y52" s="1120"/>
      <c r="Z52" s="1120"/>
      <c r="AA52" s="1120"/>
      <c r="AB52" s="1120"/>
      <c r="AC52" s="1120"/>
      <c r="AD52" s="1120"/>
      <c r="AE52" s="1138"/>
      <c r="AF52" s="1116"/>
      <c r="AG52" s="1117"/>
      <c r="AH52" s="1117"/>
      <c r="AI52" s="1117"/>
      <c r="AJ52" s="1118"/>
      <c r="AK52" s="1119"/>
      <c r="AL52" s="1120"/>
      <c r="AM52" s="1120"/>
      <c r="AN52" s="1120"/>
      <c r="AO52" s="1120"/>
      <c r="AP52" s="1120"/>
      <c r="AQ52" s="1120"/>
      <c r="AR52" s="1120"/>
      <c r="AS52" s="1120"/>
      <c r="AT52" s="1120"/>
      <c r="AU52" s="1120"/>
      <c r="AV52" s="1120"/>
      <c r="AW52" s="1120"/>
      <c r="AX52" s="1120"/>
      <c r="AY52" s="1120"/>
      <c r="AZ52" s="1121"/>
      <c r="BA52" s="1121"/>
      <c r="BB52" s="1121"/>
      <c r="BC52" s="1121"/>
      <c r="BD52" s="1121"/>
      <c r="BE52" s="1129"/>
      <c r="BF52" s="1129"/>
      <c r="BG52" s="1129"/>
      <c r="BH52" s="1129"/>
      <c r="BI52" s="1130"/>
      <c r="BJ52" s="254"/>
      <c r="BK52" s="254"/>
      <c r="BL52" s="254"/>
      <c r="BM52" s="254"/>
      <c r="BN52" s="254"/>
      <c r="BO52" s="267"/>
      <c r="BP52" s="267"/>
      <c r="BQ52" s="264">
        <v>46</v>
      </c>
      <c r="BR52" s="265"/>
      <c r="BS52" s="1111"/>
      <c r="BT52" s="1112"/>
      <c r="BU52" s="1112"/>
      <c r="BV52" s="1112"/>
      <c r="BW52" s="1112"/>
      <c r="BX52" s="1112"/>
      <c r="BY52" s="1112"/>
      <c r="BZ52" s="1112"/>
      <c r="CA52" s="1112"/>
      <c r="CB52" s="1112"/>
      <c r="CC52" s="1112"/>
      <c r="CD52" s="1112"/>
      <c r="CE52" s="1112"/>
      <c r="CF52" s="1112"/>
      <c r="CG52" s="1113"/>
      <c r="CH52" s="1086"/>
      <c r="CI52" s="1087"/>
      <c r="CJ52" s="1087"/>
      <c r="CK52" s="1087"/>
      <c r="CL52" s="1088"/>
      <c r="CM52" s="1086"/>
      <c r="CN52" s="1087"/>
      <c r="CO52" s="1087"/>
      <c r="CP52" s="1087"/>
      <c r="CQ52" s="1088"/>
      <c r="CR52" s="1086"/>
      <c r="CS52" s="1087"/>
      <c r="CT52" s="1087"/>
      <c r="CU52" s="1087"/>
      <c r="CV52" s="1088"/>
      <c r="CW52" s="1086"/>
      <c r="CX52" s="1087"/>
      <c r="CY52" s="1087"/>
      <c r="CZ52" s="1087"/>
      <c r="DA52" s="1088"/>
      <c r="DB52" s="1086"/>
      <c r="DC52" s="1087"/>
      <c r="DD52" s="1087"/>
      <c r="DE52" s="1087"/>
      <c r="DF52" s="1088"/>
      <c r="DG52" s="1086"/>
      <c r="DH52" s="1087"/>
      <c r="DI52" s="1087"/>
      <c r="DJ52" s="1087"/>
      <c r="DK52" s="1088"/>
      <c r="DL52" s="1086"/>
      <c r="DM52" s="1087"/>
      <c r="DN52" s="1087"/>
      <c r="DO52" s="1087"/>
      <c r="DP52" s="1088"/>
      <c r="DQ52" s="1086"/>
      <c r="DR52" s="1087"/>
      <c r="DS52" s="1087"/>
      <c r="DT52" s="1087"/>
      <c r="DU52" s="1088"/>
      <c r="DV52" s="1089"/>
      <c r="DW52" s="1090"/>
      <c r="DX52" s="1090"/>
      <c r="DY52" s="1090"/>
      <c r="DZ52" s="1091"/>
      <c r="EA52" s="248"/>
    </row>
    <row r="53" spans="1:131" s="249" customFormat="1" ht="26.25" customHeight="1" x14ac:dyDescent="0.15">
      <c r="A53" s="263">
        <v>26</v>
      </c>
      <c r="B53" s="1134"/>
      <c r="C53" s="1135"/>
      <c r="D53" s="1135"/>
      <c r="E53" s="1135"/>
      <c r="F53" s="1135"/>
      <c r="G53" s="1135"/>
      <c r="H53" s="1135"/>
      <c r="I53" s="1135"/>
      <c r="J53" s="1135"/>
      <c r="K53" s="1135"/>
      <c r="L53" s="1135"/>
      <c r="M53" s="1135"/>
      <c r="N53" s="1135"/>
      <c r="O53" s="1135"/>
      <c r="P53" s="1136"/>
      <c r="Q53" s="1137"/>
      <c r="R53" s="1120"/>
      <c r="S53" s="1120"/>
      <c r="T53" s="1120"/>
      <c r="U53" s="1120"/>
      <c r="V53" s="1120"/>
      <c r="W53" s="1120"/>
      <c r="X53" s="1120"/>
      <c r="Y53" s="1120"/>
      <c r="Z53" s="1120"/>
      <c r="AA53" s="1120"/>
      <c r="AB53" s="1120"/>
      <c r="AC53" s="1120"/>
      <c r="AD53" s="1120"/>
      <c r="AE53" s="1138"/>
      <c r="AF53" s="1116"/>
      <c r="AG53" s="1117"/>
      <c r="AH53" s="1117"/>
      <c r="AI53" s="1117"/>
      <c r="AJ53" s="1118"/>
      <c r="AK53" s="1119"/>
      <c r="AL53" s="1120"/>
      <c r="AM53" s="1120"/>
      <c r="AN53" s="1120"/>
      <c r="AO53" s="1120"/>
      <c r="AP53" s="1120"/>
      <c r="AQ53" s="1120"/>
      <c r="AR53" s="1120"/>
      <c r="AS53" s="1120"/>
      <c r="AT53" s="1120"/>
      <c r="AU53" s="1120"/>
      <c r="AV53" s="1120"/>
      <c r="AW53" s="1120"/>
      <c r="AX53" s="1120"/>
      <c r="AY53" s="1120"/>
      <c r="AZ53" s="1121"/>
      <c r="BA53" s="1121"/>
      <c r="BB53" s="1121"/>
      <c r="BC53" s="1121"/>
      <c r="BD53" s="1121"/>
      <c r="BE53" s="1129"/>
      <c r="BF53" s="1129"/>
      <c r="BG53" s="1129"/>
      <c r="BH53" s="1129"/>
      <c r="BI53" s="1130"/>
      <c r="BJ53" s="254"/>
      <c r="BK53" s="254"/>
      <c r="BL53" s="254"/>
      <c r="BM53" s="254"/>
      <c r="BN53" s="254"/>
      <c r="BO53" s="267"/>
      <c r="BP53" s="267"/>
      <c r="BQ53" s="264">
        <v>47</v>
      </c>
      <c r="BR53" s="265"/>
      <c r="BS53" s="1111"/>
      <c r="BT53" s="1112"/>
      <c r="BU53" s="1112"/>
      <c r="BV53" s="1112"/>
      <c r="BW53" s="1112"/>
      <c r="BX53" s="1112"/>
      <c r="BY53" s="1112"/>
      <c r="BZ53" s="1112"/>
      <c r="CA53" s="1112"/>
      <c r="CB53" s="1112"/>
      <c r="CC53" s="1112"/>
      <c r="CD53" s="1112"/>
      <c r="CE53" s="1112"/>
      <c r="CF53" s="1112"/>
      <c r="CG53" s="1113"/>
      <c r="CH53" s="1086"/>
      <c r="CI53" s="1087"/>
      <c r="CJ53" s="1087"/>
      <c r="CK53" s="1087"/>
      <c r="CL53" s="1088"/>
      <c r="CM53" s="1086"/>
      <c r="CN53" s="1087"/>
      <c r="CO53" s="1087"/>
      <c r="CP53" s="1087"/>
      <c r="CQ53" s="1088"/>
      <c r="CR53" s="1086"/>
      <c r="CS53" s="1087"/>
      <c r="CT53" s="1087"/>
      <c r="CU53" s="1087"/>
      <c r="CV53" s="1088"/>
      <c r="CW53" s="1086"/>
      <c r="CX53" s="1087"/>
      <c r="CY53" s="1087"/>
      <c r="CZ53" s="1087"/>
      <c r="DA53" s="1088"/>
      <c r="DB53" s="1086"/>
      <c r="DC53" s="1087"/>
      <c r="DD53" s="1087"/>
      <c r="DE53" s="1087"/>
      <c r="DF53" s="1088"/>
      <c r="DG53" s="1086"/>
      <c r="DH53" s="1087"/>
      <c r="DI53" s="1087"/>
      <c r="DJ53" s="1087"/>
      <c r="DK53" s="1088"/>
      <c r="DL53" s="1086"/>
      <c r="DM53" s="1087"/>
      <c r="DN53" s="1087"/>
      <c r="DO53" s="1087"/>
      <c r="DP53" s="1088"/>
      <c r="DQ53" s="1086"/>
      <c r="DR53" s="1087"/>
      <c r="DS53" s="1087"/>
      <c r="DT53" s="1087"/>
      <c r="DU53" s="1088"/>
      <c r="DV53" s="1089"/>
      <c r="DW53" s="1090"/>
      <c r="DX53" s="1090"/>
      <c r="DY53" s="1090"/>
      <c r="DZ53" s="1091"/>
      <c r="EA53" s="248"/>
    </row>
    <row r="54" spans="1:131" s="249" customFormat="1" ht="26.25" customHeight="1" x14ac:dyDescent="0.15">
      <c r="A54" s="263">
        <v>27</v>
      </c>
      <c r="B54" s="1134"/>
      <c r="C54" s="1135"/>
      <c r="D54" s="1135"/>
      <c r="E54" s="1135"/>
      <c r="F54" s="1135"/>
      <c r="G54" s="1135"/>
      <c r="H54" s="1135"/>
      <c r="I54" s="1135"/>
      <c r="J54" s="1135"/>
      <c r="K54" s="1135"/>
      <c r="L54" s="1135"/>
      <c r="M54" s="1135"/>
      <c r="N54" s="1135"/>
      <c r="O54" s="1135"/>
      <c r="P54" s="1136"/>
      <c r="Q54" s="1137"/>
      <c r="R54" s="1120"/>
      <c r="S54" s="1120"/>
      <c r="T54" s="1120"/>
      <c r="U54" s="1120"/>
      <c r="V54" s="1120"/>
      <c r="W54" s="1120"/>
      <c r="X54" s="1120"/>
      <c r="Y54" s="1120"/>
      <c r="Z54" s="1120"/>
      <c r="AA54" s="1120"/>
      <c r="AB54" s="1120"/>
      <c r="AC54" s="1120"/>
      <c r="AD54" s="1120"/>
      <c r="AE54" s="1138"/>
      <c r="AF54" s="1116"/>
      <c r="AG54" s="1117"/>
      <c r="AH54" s="1117"/>
      <c r="AI54" s="1117"/>
      <c r="AJ54" s="1118"/>
      <c r="AK54" s="1119"/>
      <c r="AL54" s="1120"/>
      <c r="AM54" s="1120"/>
      <c r="AN54" s="1120"/>
      <c r="AO54" s="1120"/>
      <c r="AP54" s="1120"/>
      <c r="AQ54" s="1120"/>
      <c r="AR54" s="1120"/>
      <c r="AS54" s="1120"/>
      <c r="AT54" s="1120"/>
      <c r="AU54" s="1120"/>
      <c r="AV54" s="1120"/>
      <c r="AW54" s="1120"/>
      <c r="AX54" s="1120"/>
      <c r="AY54" s="1120"/>
      <c r="AZ54" s="1121"/>
      <c r="BA54" s="1121"/>
      <c r="BB54" s="1121"/>
      <c r="BC54" s="1121"/>
      <c r="BD54" s="1121"/>
      <c r="BE54" s="1129"/>
      <c r="BF54" s="1129"/>
      <c r="BG54" s="1129"/>
      <c r="BH54" s="1129"/>
      <c r="BI54" s="1130"/>
      <c r="BJ54" s="254"/>
      <c r="BK54" s="254"/>
      <c r="BL54" s="254"/>
      <c r="BM54" s="254"/>
      <c r="BN54" s="254"/>
      <c r="BO54" s="267"/>
      <c r="BP54" s="267"/>
      <c r="BQ54" s="264">
        <v>48</v>
      </c>
      <c r="BR54" s="265"/>
      <c r="BS54" s="1111"/>
      <c r="BT54" s="1112"/>
      <c r="BU54" s="1112"/>
      <c r="BV54" s="1112"/>
      <c r="BW54" s="1112"/>
      <c r="BX54" s="1112"/>
      <c r="BY54" s="1112"/>
      <c r="BZ54" s="1112"/>
      <c r="CA54" s="1112"/>
      <c r="CB54" s="1112"/>
      <c r="CC54" s="1112"/>
      <c r="CD54" s="1112"/>
      <c r="CE54" s="1112"/>
      <c r="CF54" s="1112"/>
      <c r="CG54" s="1113"/>
      <c r="CH54" s="1086"/>
      <c r="CI54" s="1087"/>
      <c r="CJ54" s="1087"/>
      <c r="CK54" s="1087"/>
      <c r="CL54" s="1088"/>
      <c r="CM54" s="1086"/>
      <c r="CN54" s="1087"/>
      <c r="CO54" s="1087"/>
      <c r="CP54" s="1087"/>
      <c r="CQ54" s="1088"/>
      <c r="CR54" s="1086"/>
      <c r="CS54" s="1087"/>
      <c r="CT54" s="1087"/>
      <c r="CU54" s="1087"/>
      <c r="CV54" s="1088"/>
      <c r="CW54" s="1086"/>
      <c r="CX54" s="1087"/>
      <c r="CY54" s="1087"/>
      <c r="CZ54" s="1087"/>
      <c r="DA54" s="1088"/>
      <c r="DB54" s="1086"/>
      <c r="DC54" s="1087"/>
      <c r="DD54" s="1087"/>
      <c r="DE54" s="1087"/>
      <c r="DF54" s="1088"/>
      <c r="DG54" s="1086"/>
      <c r="DH54" s="1087"/>
      <c r="DI54" s="1087"/>
      <c r="DJ54" s="1087"/>
      <c r="DK54" s="1088"/>
      <c r="DL54" s="1086"/>
      <c r="DM54" s="1087"/>
      <c r="DN54" s="1087"/>
      <c r="DO54" s="1087"/>
      <c r="DP54" s="1088"/>
      <c r="DQ54" s="1086"/>
      <c r="DR54" s="1087"/>
      <c r="DS54" s="1087"/>
      <c r="DT54" s="1087"/>
      <c r="DU54" s="1088"/>
      <c r="DV54" s="1089"/>
      <c r="DW54" s="1090"/>
      <c r="DX54" s="1090"/>
      <c r="DY54" s="1090"/>
      <c r="DZ54" s="1091"/>
      <c r="EA54" s="248"/>
    </row>
    <row r="55" spans="1:131" s="249" customFormat="1" ht="26.25" customHeight="1" x14ac:dyDescent="0.15">
      <c r="A55" s="263">
        <v>28</v>
      </c>
      <c r="B55" s="1134"/>
      <c r="C55" s="1135"/>
      <c r="D55" s="1135"/>
      <c r="E55" s="1135"/>
      <c r="F55" s="1135"/>
      <c r="G55" s="1135"/>
      <c r="H55" s="1135"/>
      <c r="I55" s="1135"/>
      <c r="J55" s="1135"/>
      <c r="K55" s="1135"/>
      <c r="L55" s="1135"/>
      <c r="M55" s="1135"/>
      <c r="N55" s="1135"/>
      <c r="O55" s="1135"/>
      <c r="P55" s="1136"/>
      <c r="Q55" s="1137"/>
      <c r="R55" s="1120"/>
      <c r="S55" s="1120"/>
      <c r="T55" s="1120"/>
      <c r="U55" s="1120"/>
      <c r="V55" s="1120"/>
      <c r="W55" s="1120"/>
      <c r="X55" s="1120"/>
      <c r="Y55" s="1120"/>
      <c r="Z55" s="1120"/>
      <c r="AA55" s="1120"/>
      <c r="AB55" s="1120"/>
      <c r="AC55" s="1120"/>
      <c r="AD55" s="1120"/>
      <c r="AE55" s="1138"/>
      <c r="AF55" s="1116"/>
      <c r="AG55" s="1117"/>
      <c r="AH55" s="1117"/>
      <c r="AI55" s="1117"/>
      <c r="AJ55" s="1118"/>
      <c r="AK55" s="1119"/>
      <c r="AL55" s="1120"/>
      <c r="AM55" s="1120"/>
      <c r="AN55" s="1120"/>
      <c r="AO55" s="1120"/>
      <c r="AP55" s="1120"/>
      <c r="AQ55" s="1120"/>
      <c r="AR55" s="1120"/>
      <c r="AS55" s="1120"/>
      <c r="AT55" s="1120"/>
      <c r="AU55" s="1120"/>
      <c r="AV55" s="1120"/>
      <c r="AW55" s="1120"/>
      <c r="AX55" s="1120"/>
      <c r="AY55" s="1120"/>
      <c r="AZ55" s="1121"/>
      <c r="BA55" s="1121"/>
      <c r="BB55" s="1121"/>
      <c r="BC55" s="1121"/>
      <c r="BD55" s="1121"/>
      <c r="BE55" s="1129"/>
      <c r="BF55" s="1129"/>
      <c r="BG55" s="1129"/>
      <c r="BH55" s="1129"/>
      <c r="BI55" s="1130"/>
      <c r="BJ55" s="254"/>
      <c r="BK55" s="254"/>
      <c r="BL55" s="254"/>
      <c r="BM55" s="254"/>
      <c r="BN55" s="254"/>
      <c r="BO55" s="267"/>
      <c r="BP55" s="267"/>
      <c r="BQ55" s="264">
        <v>49</v>
      </c>
      <c r="BR55" s="265"/>
      <c r="BS55" s="1111"/>
      <c r="BT55" s="1112"/>
      <c r="BU55" s="1112"/>
      <c r="BV55" s="1112"/>
      <c r="BW55" s="1112"/>
      <c r="BX55" s="1112"/>
      <c r="BY55" s="1112"/>
      <c r="BZ55" s="1112"/>
      <c r="CA55" s="1112"/>
      <c r="CB55" s="1112"/>
      <c r="CC55" s="1112"/>
      <c r="CD55" s="1112"/>
      <c r="CE55" s="1112"/>
      <c r="CF55" s="1112"/>
      <c r="CG55" s="1113"/>
      <c r="CH55" s="1086"/>
      <c r="CI55" s="1087"/>
      <c r="CJ55" s="1087"/>
      <c r="CK55" s="1087"/>
      <c r="CL55" s="1088"/>
      <c r="CM55" s="1086"/>
      <c r="CN55" s="1087"/>
      <c r="CO55" s="1087"/>
      <c r="CP55" s="1087"/>
      <c r="CQ55" s="1088"/>
      <c r="CR55" s="1086"/>
      <c r="CS55" s="1087"/>
      <c r="CT55" s="1087"/>
      <c r="CU55" s="1087"/>
      <c r="CV55" s="1088"/>
      <c r="CW55" s="1086"/>
      <c r="CX55" s="1087"/>
      <c r="CY55" s="1087"/>
      <c r="CZ55" s="1087"/>
      <c r="DA55" s="1088"/>
      <c r="DB55" s="1086"/>
      <c r="DC55" s="1087"/>
      <c r="DD55" s="1087"/>
      <c r="DE55" s="1087"/>
      <c r="DF55" s="1088"/>
      <c r="DG55" s="1086"/>
      <c r="DH55" s="1087"/>
      <c r="DI55" s="1087"/>
      <c r="DJ55" s="1087"/>
      <c r="DK55" s="1088"/>
      <c r="DL55" s="1086"/>
      <c r="DM55" s="1087"/>
      <c r="DN55" s="1087"/>
      <c r="DO55" s="1087"/>
      <c r="DP55" s="1088"/>
      <c r="DQ55" s="1086"/>
      <c r="DR55" s="1087"/>
      <c r="DS55" s="1087"/>
      <c r="DT55" s="1087"/>
      <c r="DU55" s="1088"/>
      <c r="DV55" s="1089"/>
      <c r="DW55" s="1090"/>
      <c r="DX55" s="1090"/>
      <c r="DY55" s="1090"/>
      <c r="DZ55" s="1091"/>
      <c r="EA55" s="248"/>
    </row>
    <row r="56" spans="1:131" s="249" customFormat="1" ht="26.25" customHeight="1" x14ac:dyDescent="0.15">
      <c r="A56" s="263">
        <v>29</v>
      </c>
      <c r="B56" s="1134"/>
      <c r="C56" s="1135"/>
      <c r="D56" s="1135"/>
      <c r="E56" s="1135"/>
      <c r="F56" s="1135"/>
      <c r="G56" s="1135"/>
      <c r="H56" s="1135"/>
      <c r="I56" s="1135"/>
      <c r="J56" s="1135"/>
      <c r="K56" s="1135"/>
      <c r="L56" s="1135"/>
      <c r="M56" s="1135"/>
      <c r="N56" s="1135"/>
      <c r="O56" s="1135"/>
      <c r="P56" s="1136"/>
      <c r="Q56" s="1137"/>
      <c r="R56" s="1120"/>
      <c r="S56" s="1120"/>
      <c r="T56" s="1120"/>
      <c r="U56" s="1120"/>
      <c r="V56" s="1120"/>
      <c r="W56" s="1120"/>
      <c r="X56" s="1120"/>
      <c r="Y56" s="1120"/>
      <c r="Z56" s="1120"/>
      <c r="AA56" s="1120"/>
      <c r="AB56" s="1120"/>
      <c r="AC56" s="1120"/>
      <c r="AD56" s="1120"/>
      <c r="AE56" s="1138"/>
      <c r="AF56" s="1116"/>
      <c r="AG56" s="1117"/>
      <c r="AH56" s="1117"/>
      <c r="AI56" s="1117"/>
      <c r="AJ56" s="1118"/>
      <c r="AK56" s="1119"/>
      <c r="AL56" s="1120"/>
      <c r="AM56" s="1120"/>
      <c r="AN56" s="1120"/>
      <c r="AO56" s="1120"/>
      <c r="AP56" s="1120"/>
      <c r="AQ56" s="1120"/>
      <c r="AR56" s="1120"/>
      <c r="AS56" s="1120"/>
      <c r="AT56" s="1120"/>
      <c r="AU56" s="1120"/>
      <c r="AV56" s="1120"/>
      <c r="AW56" s="1120"/>
      <c r="AX56" s="1120"/>
      <c r="AY56" s="1120"/>
      <c r="AZ56" s="1121"/>
      <c r="BA56" s="1121"/>
      <c r="BB56" s="1121"/>
      <c r="BC56" s="1121"/>
      <c r="BD56" s="1121"/>
      <c r="BE56" s="1129"/>
      <c r="BF56" s="1129"/>
      <c r="BG56" s="1129"/>
      <c r="BH56" s="1129"/>
      <c r="BI56" s="1130"/>
      <c r="BJ56" s="254"/>
      <c r="BK56" s="254"/>
      <c r="BL56" s="254"/>
      <c r="BM56" s="254"/>
      <c r="BN56" s="254"/>
      <c r="BO56" s="267"/>
      <c r="BP56" s="267"/>
      <c r="BQ56" s="264">
        <v>50</v>
      </c>
      <c r="BR56" s="265"/>
      <c r="BS56" s="1111"/>
      <c r="BT56" s="1112"/>
      <c r="BU56" s="1112"/>
      <c r="BV56" s="1112"/>
      <c r="BW56" s="1112"/>
      <c r="BX56" s="1112"/>
      <c r="BY56" s="1112"/>
      <c r="BZ56" s="1112"/>
      <c r="CA56" s="1112"/>
      <c r="CB56" s="1112"/>
      <c r="CC56" s="1112"/>
      <c r="CD56" s="1112"/>
      <c r="CE56" s="1112"/>
      <c r="CF56" s="1112"/>
      <c r="CG56" s="1113"/>
      <c r="CH56" s="1086"/>
      <c r="CI56" s="1087"/>
      <c r="CJ56" s="1087"/>
      <c r="CK56" s="1087"/>
      <c r="CL56" s="1088"/>
      <c r="CM56" s="1086"/>
      <c r="CN56" s="1087"/>
      <c r="CO56" s="1087"/>
      <c r="CP56" s="1087"/>
      <c r="CQ56" s="1088"/>
      <c r="CR56" s="1086"/>
      <c r="CS56" s="1087"/>
      <c r="CT56" s="1087"/>
      <c r="CU56" s="1087"/>
      <c r="CV56" s="1088"/>
      <c r="CW56" s="1086"/>
      <c r="CX56" s="1087"/>
      <c r="CY56" s="1087"/>
      <c r="CZ56" s="1087"/>
      <c r="DA56" s="1088"/>
      <c r="DB56" s="1086"/>
      <c r="DC56" s="1087"/>
      <c r="DD56" s="1087"/>
      <c r="DE56" s="1087"/>
      <c r="DF56" s="1088"/>
      <c r="DG56" s="1086"/>
      <c r="DH56" s="1087"/>
      <c r="DI56" s="1087"/>
      <c r="DJ56" s="1087"/>
      <c r="DK56" s="1088"/>
      <c r="DL56" s="1086"/>
      <c r="DM56" s="1087"/>
      <c r="DN56" s="1087"/>
      <c r="DO56" s="1087"/>
      <c r="DP56" s="1088"/>
      <c r="DQ56" s="1086"/>
      <c r="DR56" s="1087"/>
      <c r="DS56" s="1087"/>
      <c r="DT56" s="1087"/>
      <c r="DU56" s="1088"/>
      <c r="DV56" s="1089"/>
      <c r="DW56" s="1090"/>
      <c r="DX56" s="1090"/>
      <c r="DY56" s="1090"/>
      <c r="DZ56" s="1091"/>
      <c r="EA56" s="248"/>
    </row>
    <row r="57" spans="1:131" s="249" customFormat="1" ht="26.25" customHeight="1" x14ac:dyDescent="0.15">
      <c r="A57" s="263">
        <v>30</v>
      </c>
      <c r="B57" s="1134"/>
      <c r="C57" s="1135"/>
      <c r="D57" s="1135"/>
      <c r="E57" s="1135"/>
      <c r="F57" s="1135"/>
      <c r="G57" s="1135"/>
      <c r="H57" s="1135"/>
      <c r="I57" s="1135"/>
      <c r="J57" s="1135"/>
      <c r="K57" s="1135"/>
      <c r="L57" s="1135"/>
      <c r="M57" s="1135"/>
      <c r="N57" s="1135"/>
      <c r="O57" s="1135"/>
      <c r="P57" s="1136"/>
      <c r="Q57" s="1137"/>
      <c r="R57" s="1120"/>
      <c r="S57" s="1120"/>
      <c r="T57" s="1120"/>
      <c r="U57" s="1120"/>
      <c r="V57" s="1120"/>
      <c r="W57" s="1120"/>
      <c r="X57" s="1120"/>
      <c r="Y57" s="1120"/>
      <c r="Z57" s="1120"/>
      <c r="AA57" s="1120"/>
      <c r="AB57" s="1120"/>
      <c r="AC57" s="1120"/>
      <c r="AD57" s="1120"/>
      <c r="AE57" s="1138"/>
      <c r="AF57" s="1116"/>
      <c r="AG57" s="1117"/>
      <c r="AH57" s="1117"/>
      <c r="AI57" s="1117"/>
      <c r="AJ57" s="1118"/>
      <c r="AK57" s="1119"/>
      <c r="AL57" s="1120"/>
      <c r="AM57" s="1120"/>
      <c r="AN57" s="1120"/>
      <c r="AO57" s="1120"/>
      <c r="AP57" s="1120"/>
      <c r="AQ57" s="1120"/>
      <c r="AR57" s="1120"/>
      <c r="AS57" s="1120"/>
      <c r="AT57" s="1120"/>
      <c r="AU57" s="1120"/>
      <c r="AV57" s="1120"/>
      <c r="AW57" s="1120"/>
      <c r="AX57" s="1120"/>
      <c r="AY57" s="1120"/>
      <c r="AZ57" s="1121"/>
      <c r="BA57" s="1121"/>
      <c r="BB57" s="1121"/>
      <c r="BC57" s="1121"/>
      <c r="BD57" s="1121"/>
      <c r="BE57" s="1129"/>
      <c r="BF57" s="1129"/>
      <c r="BG57" s="1129"/>
      <c r="BH57" s="1129"/>
      <c r="BI57" s="1130"/>
      <c r="BJ57" s="254"/>
      <c r="BK57" s="254"/>
      <c r="BL57" s="254"/>
      <c r="BM57" s="254"/>
      <c r="BN57" s="254"/>
      <c r="BO57" s="267"/>
      <c r="BP57" s="267"/>
      <c r="BQ57" s="264">
        <v>51</v>
      </c>
      <c r="BR57" s="265"/>
      <c r="BS57" s="1111"/>
      <c r="BT57" s="1112"/>
      <c r="BU57" s="1112"/>
      <c r="BV57" s="1112"/>
      <c r="BW57" s="1112"/>
      <c r="BX57" s="1112"/>
      <c r="BY57" s="1112"/>
      <c r="BZ57" s="1112"/>
      <c r="CA57" s="1112"/>
      <c r="CB57" s="1112"/>
      <c r="CC57" s="1112"/>
      <c r="CD57" s="1112"/>
      <c r="CE57" s="1112"/>
      <c r="CF57" s="1112"/>
      <c r="CG57" s="1113"/>
      <c r="CH57" s="1086"/>
      <c r="CI57" s="1087"/>
      <c r="CJ57" s="1087"/>
      <c r="CK57" s="1087"/>
      <c r="CL57" s="1088"/>
      <c r="CM57" s="1086"/>
      <c r="CN57" s="1087"/>
      <c r="CO57" s="1087"/>
      <c r="CP57" s="1087"/>
      <c r="CQ57" s="1088"/>
      <c r="CR57" s="1086"/>
      <c r="CS57" s="1087"/>
      <c r="CT57" s="1087"/>
      <c r="CU57" s="1087"/>
      <c r="CV57" s="1088"/>
      <c r="CW57" s="1086"/>
      <c r="CX57" s="1087"/>
      <c r="CY57" s="1087"/>
      <c r="CZ57" s="1087"/>
      <c r="DA57" s="1088"/>
      <c r="DB57" s="1086"/>
      <c r="DC57" s="1087"/>
      <c r="DD57" s="1087"/>
      <c r="DE57" s="1087"/>
      <c r="DF57" s="1088"/>
      <c r="DG57" s="1086"/>
      <c r="DH57" s="1087"/>
      <c r="DI57" s="1087"/>
      <c r="DJ57" s="1087"/>
      <c r="DK57" s="1088"/>
      <c r="DL57" s="1086"/>
      <c r="DM57" s="1087"/>
      <c r="DN57" s="1087"/>
      <c r="DO57" s="1087"/>
      <c r="DP57" s="1088"/>
      <c r="DQ57" s="1086"/>
      <c r="DR57" s="1087"/>
      <c r="DS57" s="1087"/>
      <c r="DT57" s="1087"/>
      <c r="DU57" s="1088"/>
      <c r="DV57" s="1089"/>
      <c r="DW57" s="1090"/>
      <c r="DX57" s="1090"/>
      <c r="DY57" s="1090"/>
      <c r="DZ57" s="1091"/>
      <c r="EA57" s="248"/>
    </row>
    <row r="58" spans="1:131" s="249" customFormat="1" ht="26.25" customHeight="1" x14ac:dyDescent="0.15">
      <c r="A58" s="263">
        <v>31</v>
      </c>
      <c r="B58" s="1134"/>
      <c r="C58" s="1135"/>
      <c r="D58" s="1135"/>
      <c r="E58" s="1135"/>
      <c r="F58" s="1135"/>
      <c r="G58" s="1135"/>
      <c r="H58" s="1135"/>
      <c r="I58" s="1135"/>
      <c r="J58" s="1135"/>
      <c r="K58" s="1135"/>
      <c r="L58" s="1135"/>
      <c r="M58" s="1135"/>
      <c r="N58" s="1135"/>
      <c r="O58" s="1135"/>
      <c r="P58" s="1136"/>
      <c r="Q58" s="1137"/>
      <c r="R58" s="1120"/>
      <c r="S58" s="1120"/>
      <c r="T58" s="1120"/>
      <c r="U58" s="1120"/>
      <c r="V58" s="1120"/>
      <c r="W58" s="1120"/>
      <c r="X58" s="1120"/>
      <c r="Y58" s="1120"/>
      <c r="Z58" s="1120"/>
      <c r="AA58" s="1120"/>
      <c r="AB58" s="1120"/>
      <c r="AC58" s="1120"/>
      <c r="AD58" s="1120"/>
      <c r="AE58" s="1138"/>
      <c r="AF58" s="1116"/>
      <c r="AG58" s="1117"/>
      <c r="AH58" s="1117"/>
      <c r="AI58" s="1117"/>
      <c r="AJ58" s="1118"/>
      <c r="AK58" s="1119"/>
      <c r="AL58" s="1120"/>
      <c r="AM58" s="1120"/>
      <c r="AN58" s="1120"/>
      <c r="AO58" s="1120"/>
      <c r="AP58" s="1120"/>
      <c r="AQ58" s="1120"/>
      <c r="AR58" s="1120"/>
      <c r="AS58" s="1120"/>
      <c r="AT58" s="1120"/>
      <c r="AU58" s="1120"/>
      <c r="AV58" s="1120"/>
      <c r="AW58" s="1120"/>
      <c r="AX58" s="1120"/>
      <c r="AY58" s="1120"/>
      <c r="AZ58" s="1121"/>
      <c r="BA58" s="1121"/>
      <c r="BB58" s="1121"/>
      <c r="BC58" s="1121"/>
      <c r="BD58" s="1121"/>
      <c r="BE58" s="1129"/>
      <c r="BF58" s="1129"/>
      <c r="BG58" s="1129"/>
      <c r="BH58" s="1129"/>
      <c r="BI58" s="1130"/>
      <c r="BJ58" s="254"/>
      <c r="BK58" s="254"/>
      <c r="BL58" s="254"/>
      <c r="BM58" s="254"/>
      <c r="BN58" s="254"/>
      <c r="BO58" s="267"/>
      <c r="BP58" s="267"/>
      <c r="BQ58" s="264">
        <v>52</v>
      </c>
      <c r="BR58" s="265"/>
      <c r="BS58" s="1111"/>
      <c r="BT58" s="1112"/>
      <c r="BU58" s="1112"/>
      <c r="BV58" s="1112"/>
      <c r="BW58" s="1112"/>
      <c r="BX58" s="1112"/>
      <c r="BY58" s="1112"/>
      <c r="BZ58" s="1112"/>
      <c r="CA58" s="1112"/>
      <c r="CB58" s="1112"/>
      <c r="CC58" s="1112"/>
      <c r="CD58" s="1112"/>
      <c r="CE58" s="1112"/>
      <c r="CF58" s="1112"/>
      <c r="CG58" s="1113"/>
      <c r="CH58" s="1086"/>
      <c r="CI58" s="1087"/>
      <c r="CJ58" s="1087"/>
      <c r="CK58" s="1087"/>
      <c r="CL58" s="1088"/>
      <c r="CM58" s="1086"/>
      <c r="CN58" s="1087"/>
      <c r="CO58" s="1087"/>
      <c r="CP58" s="1087"/>
      <c r="CQ58" s="1088"/>
      <c r="CR58" s="1086"/>
      <c r="CS58" s="1087"/>
      <c r="CT58" s="1087"/>
      <c r="CU58" s="1087"/>
      <c r="CV58" s="1088"/>
      <c r="CW58" s="1086"/>
      <c r="CX58" s="1087"/>
      <c r="CY58" s="1087"/>
      <c r="CZ58" s="1087"/>
      <c r="DA58" s="1088"/>
      <c r="DB58" s="1086"/>
      <c r="DC58" s="1087"/>
      <c r="DD58" s="1087"/>
      <c r="DE58" s="1087"/>
      <c r="DF58" s="1088"/>
      <c r="DG58" s="1086"/>
      <c r="DH58" s="1087"/>
      <c r="DI58" s="1087"/>
      <c r="DJ58" s="1087"/>
      <c r="DK58" s="1088"/>
      <c r="DL58" s="1086"/>
      <c r="DM58" s="1087"/>
      <c r="DN58" s="1087"/>
      <c r="DO58" s="1087"/>
      <c r="DP58" s="1088"/>
      <c r="DQ58" s="1086"/>
      <c r="DR58" s="1087"/>
      <c r="DS58" s="1087"/>
      <c r="DT58" s="1087"/>
      <c r="DU58" s="1088"/>
      <c r="DV58" s="1089"/>
      <c r="DW58" s="1090"/>
      <c r="DX58" s="1090"/>
      <c r="DY58" s="1090"/>
      <c r="DZ58" s="1091"/>
      <c r="EA58" s="248"/>
    </row>
    <row r="59" spans="1:131" s="249" customFormat="1" ht="26.25" customHeight="1" x14ac:dyDescent="0.15">
      <c r="A59" s="263">
        <v>32</v>
      </c>
      <c r="B59" s="1134"/>
      <c r="C59" s="1135"/>
      <c r="D59" s="1135"/>
      <c r="E59" s="1135"/>
      <c r="F59" s="1135"/>
      <c r="G59" s="1135"/>
      <c r="H59" s="1135"/>
      <c r="I59" s="1135"/>
      <c r="J59" s="1135"/>
      <c r="K59" s="1135"/>
      <c r="L59" s="1135"/>
      <c r="M59" s="1135"/>
      <c r="N59" s="1135"/>
      <c r="O59" s="1135"/>
      <c r="P59" s="1136"/>
      <c r="Q59" s="1137"/>
      <c r="R59" s="1120"/>
      <c r="S59" s="1120"/>
      <c r="T59" s="1120"/>
      <c r="U59" s="1120"/>
      <c r="V59" s="1120"/>
      <c r="W59" s="1120"/>
      <c r="X59" s="1120"/>
      <c r="Y59" s="1120"/>
      <c r="Z59" s="1120"/>
      <c r="AA59" s="1120"/>
      <c r="AB59" s="1120"/>
      <c r="AC59" s="1120"/>
      <c r="AD59" s="1120"/>
      <c r="AE59" s="1138"/>
      <c r="AF59" s="1116"/>
      <c r="AG59" s="1117"/>
      <c r="AH59" s="1117"/>
      <c r="AI59" s="1117"/>
      <c r="AJ59" s="1118"/>
      <c r="AK59" s="1119"/>
      <c r="AL59" s="1120"/>
      <c r="AM59" s="1120"/>
      <c r="AN59" s="1120"/>
      <c r="AO59" s="1120"/>
      <c r="AP59" s="1120"/>
      <c r="AQ59" s="1120"/>
      <c r="AR59" s="1120"/>
      <c r="AS59" s="1120"/>
      <c r="AT59" s="1120"/>
      <c r="AU59" s="1120"/>
      <c r="AV59" s="1120"/>
      <c r="AW59" s="1120"/>
      <c r="AX59" s="1120"/>
      <c r="AY59" s="1120"/>
      <c r="AZ59" s="1121"/>
      <c r="BA59" s="1121"/>
      <c r="BB59" s="1121"/>
      <c r="BC59" s="1121"/>
      <c r="BD59" s="1121"/>
      <c r="BE59" s="1129"/>
      <c r="BF59" s="1129"/>
      <c r="BG59" s="1129"/>
      <c r="BH59" s="1129"/>
      <c r="BI59" s="1130"/>
      <c r="BJ59" s="254"/>
      <c r="BK59" s="254"/>
      <c r="BL59" s="254"/>
      <c r="BM59" s="254"/>
      <c r="BN59" s="254"/>
      <c r="BO59" s="267"/>
      <c r="BP59" s="267"/>
      <c r="BQ59" s="264">
        <v>53</v>
      </c>
      <c r="BR59" s="265"/>
      <c r="BS59" s="1111"/>
      <c r="BT59" s="1112"/>
      <c r="BU59" s="1112"/>
      <c r="BV59" s="1112"/>
      <c r="BW59" s="1112"/>
      <c r="BX59" s="1112"/>
      <c r="BY59" s="1112"/>
      <c r="BZ59" s="1112"/>
      <c r="CA59" s="1112"/>
      <c r="CB59" s="1112"/>
      <c r="CC59" s="1112"/>
      <c r="CD59" s="1112"/>
      <c r="CE59" s="1112"/>
      <c r="CF59" s="1112"/>
      <c r="CG59" s="1113"/>
      <c r="CH59" s="1086"/>
      <c r="CI59" s="1087"/>
      <c r="CJ59" s="1087"/>
      <c r="CK59" s="1087"/>
      <c r="CL59" s="1088"/>
      <c r="CM59" s="1086"/>
      <c r="CN59" s="1087"/>
      <c r="CO59" s="1087"/>
      <c r="CP59" s="1087"/>
      <c r="CQ59" s="1088"/>
      <c r="CR59" s="1086"/>
      <c r="CS59" s="1087"/>
      <c r="CT59" s="1087"/>
      <c r="CU59" s="1087"/>
      <c r="CV59" s="1088"/>
      <c r="CW59" s="1086"/>
      <c r="CX59" s="1087"/>
      <c r="CY59" s="1087"/>
      <c r="CZ59" s="1087"/>
      <c r="DA59" s="1088"/>
      <c r="DB59" s="1086"/>
      <c r="DC59" s="1087"/>
      <c r="DD59" s="1087"/>
      <c r="DE59" s="1087"/>
      <c r="DF59" s="1088"/>
      <c r="DG59" s="1086"/>
      <c r="DH59" s="1087"/>
      <c r="DI59" s="1087"/>
      <c r="DJ59" s="1087"/>
      <c r="DK59" s="1088"/>
      <c r="DL59" s="1086"/>
      <c r="DM59" s="1087"/>
      <c r="DN59" s="1087"/>
      <c r="DO59" s="1087"/>
      <c r="DP59" s="1088"/>
      <c r="DQ59" s="1086"/>
      <c r="DR59" s="1087"/>
      <c r="DS59" s="1087"/>
      <c r="DT59" s="1087"/>
      <c r="DU59" s="1088"/>
      <c r="DV59" s="1089"/>
      <c r="DW59" s="1090"/>
      <c r="DX59" s="1090"/>
      <c r="DY59" s="1090"/>
      <c r="DZ59" s="1091"/>
      <c r="EA59" s="248"/>
    </row>
    <row r="60" spans="1:131" s="249" customFormat="1" ht="26.25" customHeight="1" x14ac:dyDescent="0.15">
      <c r="A60" s="263">
        <v>33</v>
      </c>
      <c r="B60" s="1134"/>
      <c r="C60" s="1135"/>
      <c r="D60" s="1135"/>
      <c r="E60" s="1135"/>
      <c r="F60" s="1135"/>
      <c r="G60" s="1135"/>
      <c r="H60" s="1135"/>
      <c r="I60" s="1135"/>
      <c r="J60" s="1135"/>
      <c r="K60" s="1135"/>
      <c r="L60" s="1135"/>
      <c r="M60" s="1135"/>
      <c r="N60" s="1135"/>
      <c r="O60" s="1135"/>
      <c r="P60" s="1136"/>
      <c r="Q60" s="1137"/>
      <c r="R60" s="1120"/>
      <c r="S60" s="1120"/>
      <c r="T60" s="1120"/>
      <c r="U60" s="1120"/>
      <c r="V60" s="1120"/>
      <c r="W60" s="1120"/>
      <c r="X60" s="1120"/>
      <c r="Y60" s="1120"/>
      <c r="Z60" s="1120"/>
      <c r="AA60" s="1120"/>
      <c r="AB60" s="1120"/>
      <c r="AC60" s="1120"/>
      <c r="AD60" s="1120"/>
      <c r="AE60" s="1138"/>
      <c r="AF60" s="1116"/>
      <c r="AG60" s="1117"/>
      <c r="AH60" s="1117"/>
      <c r="AI60" s="1117"/>
      <c r="AJ60" s="1118"/>
      <c r="AK60" s="1119"/>
      <c r="AL60" s="1120"/>
      <c r="AM60" s="1120"/>
      <c r="AN60" s="1120"/>
      <c r="AO60" s="1120"/>
      <c r="AP60" s="1120"/>
      <c r="AQ60" s="1120"/>
      <c r="AR60" s="1120"/>
      <c r="AS60" s="1120"/>
      <c r="AT60" s="1120"/>
      <c r="AU60" s="1120"/>
      <c r="AV60" s="1120"/>
      <c r="AW60" s="1120"/>
      <c r="AX60" s="1120"/>
      <c r="AY60" s="1120"/>
      <c r="AZ60" s="1121"/>
      <c r="BA60" s="1121"/>
      <c r="BB60" s="1121"/>
      <c r="BC60" s="1121"/>
      <c r="BD60" s="1121"/>
      <c r="BE60" s="1129"/>
      <c r="BF60" s="1129"/>
      <c r="BG60" s="1129"/>
      <c r="BH60" s="1129"/>
      <c r="BI60" s="1130"/>
      <c r="BJ60" s="254"/>
      <c r="BK60" s="254"/>
      <c r="BL60" s="254"/>
      <c r="BM60" s="254"/>
      <c r="BN60" s="254"/>
      <c r="BO60" s="267"/>
      <c r="BP60" s="267"/>
      <c r="BQ60" s="264">
        <v>54</v>
      </c>
      <c r="BR60" s="265"/>
      <c r="BS60" s="1111"/>
      <c r="BT60" s="1112"/>
      <c r="BU60" s="1112"/>
      <c r="BV60" s="1112"/>
      <c r="BW60" s="1112"/>
      <c r="BX60" s="1112"/>
      <c r="BY60" s="1112"/>
      <c r="BZ60" s="1112"/>
      <c r="CA60" s="1112"/>
      <c r="CB60" s="1112"/>
      <c r="CC60" s="1112"/>
      <c r="CD60" s="1112"/>
      <c r="CE60" s="1112"/>
      <c r="CF60" s="1112"/>
      <c r="CG60" s="1113"/>
      <c r="CH60" s="1086"/>
      <c r="CI60" s="1087"/>
      <c r="CJ60" s="1087"/>
      <c r="CK60" s="1087"/>
      <c r="CL60" s="1088"/>
      <c r="CM60" s="1086"/>
      <c r="CN60" s="1087"/>
      <c r="CO60" s="1087"/>
      <c r="CP60" s="1087"/>
      <c r="CQ60" s="1088"/>
      <c r="CR60" s="1086"/>
      <c r="CS60" s="1087"/>
      <c r="CT60" s="1087"/>
      <c r="CU60" s="1087"/>
      <c r="CV60" s="1088"/>
      <c r="CW60" s="1086"/>
      <c r="CX60" s="1087"/>
      <c r="CY60" s="1087"/>
      <c r="CZ60" s="1087"/>
      <c r="DA60" s="1088"/>
      <c r="DB60" s="1086"/>
      <c r="DC60" s="1087"/>
      <c r="DD60" s="1087"/>
      <c r="DE60" s="1087"/>
      <c r="DF60" s="1088"/>
      <c r="DG60" s="1086"/>
      <c r="DH60" s="1087"/>
      <c r="DI60" s="1087"/>
      <c r="DJ60" s="1087"/>
      <c r="DK60" s="1088"/>
      <c r="DL60" s="1086"/>
      <c r="DM60" s="1087"/>
      <c r="DN60" s="1087"/>
      <c r="DO60" s="1087"/>
      <c r="DP60" s="1088"/>
      <c r="DQ60" s="1086"/>
      <c r="DR60" s="1087"/>
      <c r="DS60" s="1087"/>
      <c r="DT60" s="1087"/>
      <c r="DU60" s="1088"/>
      <c r="DV60" s="1089"/>
      <c r="DW60" s="1090"/>
      <c r="DX60" s="1090"/>
      <c r="DY60" s="1090"/>
      <c r="DZ60" s="1091"/>
      <c r="EA60" s="248"/>
    </row>
    <row r="61" spans="1:131" s="249" customFormat="1" ht="26.25" customHeight="1" thickBot="1" x14ac:dyDescent="0.2">
      <c r="A61" s="263">
        <v>34</v>
      </c>
      <c r="B61" s="1134"/>
      <c r="C61" s="1135"/>
      <c r="D61" s="1135"/>
      <c r="E61" s="1135"/>
      <c r="F61" s="1135"/>
      <c r="G61" s="1135"/>
      <c r="H61" s="1135"/>
      <c r="I61" s="1135"/>
      <c r="J61" s="1135"/>
      <c r="K61" s="1135"/>
      <c r="L61" s="1135"/>
      <c r="M61" s="1135"/>
      <c r="N61" s="1135"/>
      <c r="O61" s="1135"/>
      <c r="P61" s="1136"/>
      <c r="Q61" s="1137"/>
      <c r="R61" s="1120"/>
      <c r="S61" s="1120"/>
      <c r="T61" s="1120"/>
      <c r="U61" s="1120"/>
      <c r="V61" s="1120"/>
      <c r="W61" s="1120"/>
      <c r="X61" s="1120"/>
      <c r="Y61" s="1120"/>
      <c r="Z61" s="1120"/>
      <c r="AA61" s="1120"/>
      <c r="AB61" s="1120"/>
      <c r="AC61" s="1120"/>
      <c r="AD61" s="1120"/>
      <c r="AE61" s="1138"/>
      <c r="AF61" s="1116"/>
      <c r="AG61" s="1117"/>
      <c r="AH61" s="1117"/>
      <c r="AI61" s="1117"/>
      <c r="AJ61" s="1118"/>
      <c r="AK61" s="1119"/>
      <c r="AL61" s="1120"/>
      <c r="AM61" s="1120"/>
      <c r="AN61" s="1120"/>
      <c r="AO61" s="1120"/>
      <c r="AP61" s="1120"/>
      <c r="AQ61" s="1120"/>
      <c r="AR61" s="1120"/>
      <c r="AS61" s="1120"/>
      <c r="AT61" s="1120"/>
      <c r="AU61" s="1120"/>
      <c r="AV61" s="1120"/>
      <c r="AW61" s="1120"/>
      <c r="AX61" s="1120"/>
      <c r="AY61" s="1120"/>
      <c r="AZ61" s="1121"/>
      <c r="BA61" s="1121"/>
      <c r="BB61" s="1121"/>
      <c r="BC61" s="1121"/>
      <c r="BD61" s="1121"/>
      <c r="BE61" s="1129"/>
      <c r="BF61" s="1129"/>
      <c r="BG61" s="1129"/>
      <c r="BH61" s="1129"/>
      <c r="BI61" s="1130"/>
      <c r="BJ61" s="254"/>
      <c r="BK61" s="254"/>
      <c r="BL61" s="254"/>
      <c r="BM61" s="254"/>
      <c r="BN61" s="254"/>
      <c r="BO61" s="267"/>
      <c r="BP61" s="267"/>
      <c r="BQ61" s="264">
        <v>55</v>
      </c>
      <c r="BR61" s="265"/>
      <c r="BS61" s="1111"/>
      <c r="BT61" s="1112"/>
      <c r="BU61" s="1112"/>
      <c r="BV61" s="1112"/>
      <c r="BW61" s="1112"/>
      <c r="BX61" s="1112"/>
      <c r="BY61" s="1112"/>
      <c r="BZ61" s="1112"/>
      <c r="CA61" s="1112"/>
      <c r="CB61" s="1112"/>
      <c r="CC61" s="1112"/>
      <c r="CD61" s="1112"/>
      <c r="CE61" s="1112"/>
      <c r="CF61" s="1112"/>
      <c r="CG61" s="1113"/>
      <c r="CH61" s="1086"/>
      <c r="CI61" s="1087"/>
      <c r="CJ61" s="1087"/>
      <c r="CK61" s="1087"/>
      <c r="CL61" s="1088"/>
      <c r="CM61" s="1086"/>
      <c r="CN61" s="1087"/>
      <c r="CO61" s="1087"/>
      <c r="CP61" s="1087"/>
      <c r="CQ61" s="1088"/>
      <c r="CR61" s="1086"/>
      <c r="CS61" s="1087"/>
      <c r="CT61" s="1087"/>
      <c r="CU61" s="1087"/>
      <c r="CV61" s="1088"/>
      <c r="CW61" s="1086"/>
      <c r="CX61" s="1087"/>
      <c r="CY61" s="1087"/>
      <c r="CZ61" s="1087"/>
      <c r="DA61" s="1088"/>
      <c r="DB61" s="1086"/>
      <c r="DC61" s="1087"/>
      <c r="DD61" s="1087"/>
      <c r="DE61" s="1087"/>
      <c r="DF61" s="1088"/>
      <c r="DG61" s="1086"/>
      <c r="DH61" s="1087"/>
      <c r="DI61" s="1087"/>
      <c r="DJ61" s="1087"/>
      <c r="DK61" s="1088"/>
      <c r="DL61" s="1086"/>
      <c r="DM61" s="1087"/>
      <c r="DN61" s="1087"/>
      <c r="DO61" s="1087"/>
      <c r="DP61" s="1088"/>
      <c r="DQ61" s="1086"/>
      <c r="DR61" s="1087"/>
      <c r="DS61" s="1087"/>
      <c r="DT61" s="1087"/>
      <c r="DU61" s="1088"/>
      <c r="DV61" s="1089"/>
      <c r="DW61" s="1090"/>
      <c r="DX61" s="1090"/>
      <c r="DY61" s="1090"/>
      <c r="DZ61" s="1091"/>
      <c r="EA61" s="248"/>
    </row>
    <row r="62" spans="1:131" s="249" customFormat="1" ht="26.25" customHeight="1" x14ac:dyDescent="0.15">
      <c r="A62" s="263">
        <v>35</v>
      </c>
      <c r="B62" s="1134"/>
      <c r="C62" s="1135"/>
      <c r="D62" s="1135"/>
      <c r="E62" s="1135"/>
      <c r="F62" s="1135"/>
      <c r="G62" s="1135"/>
      <c r="H62" s="1135"/>
      <c r="I62" s="1135"/>
      <c r="J62" s="1135"/>
      <c r="K62" s="1135"/>
      <c r="L62" s="1135"/>
      <c r="M62" s="1135"/>
      <c r="N62" s="1135"/>
      <c r="O62" s="1135"/>
      <c r="P62" s="1136"/>
      <c r="Q62" s="1137"/>
      <c r="R62" s="1120"/>
      <c r="S62" s="1120"/>
      <c r="T62" s="1120"/>
      <c r="U62" s="1120"/>
      <c r="V62" s="1120"/>
      <c r="W62" s="1120"/>
      <c r="X62" s="1120"/>
      <c r="Y62" s="1120"/>
      <c r="Z62" s="1120"/>
      <c r="AA62" s="1120"/>
      <c r="AB62" s="1120"/>
      <c r="AC62" s="1120"/>
      <c r="AD62" s="1120"/>
      <c r="AE62" s="1138"/>
      <c r="AF62" s="1116"/>
      <c r="AG62" s="1117"/>
      <c r="AH62" s="1117"/>
      <c r="AI62" s="1117"/>
      <c r="AJ62" s="1118"/>
      <c r="AK62" s="1119"/>
      <c r="AL62" s="1120"/>
      <c r="AM62" s="1120"/>
      <c r="AN62" s="1120"/>
      <c r="AO62" s="1120"/>
      <c r="AP62" s="1120"/>
      <c r="AQ62" s="1120"/>
      <c r="AR62" s="1120"/>
      <c r="AS62" s="1120"/>
      <c r="AT62" s="1120"/>
      <c r="AU62" s="1120"/>
      <c r="AV62" s="1120"/>
      <c r="AW62" s="1120"/>
      <c r="AX62" s="1120"/>
      <c r="AY62" s="1120"/>
      <c r="AZ62" s="1121"/>
      <c r="BA62" s="1121"/>
      <c r="BB62" s="1121"/>
      <c r="BC62" s="1121"/>
      <c r="BD62" s="1121"/>
      <c r="BE62" s="1129"/>
      <c r="BF62" s="1129"/>
      <c r="BG62" s="1129"/>
      <c r="BH62" s="1129"/>
      <c r="BI62" s="1130"/>
      <c r="BJ62" s="1131" t="s">
        <v>416</v>
      </c>
      <c r="BK62" s="1132"/>
      <c r="BL62" s="1132"/>
      <c r="BM62" s="1132"/>
      <c r="BN62" s="1133"/>
      <c r="BO62" s="267"/>
      <c r="BP62" s="267"/>
      <c r="BQ62" s="264">
        <v>56</v>
      </c>
      <c r="BR62" s="265"/>
      <c r="BS62" s="1111"/>
      <c r="BT62" s="1112"/>
      <c r="BU62" s="1112"/>
      <c r="BV62" s="1112"/>
      <c r="BW62" s="1112"/>
      <c r="BX62" s="1112"/>
      <c r="BY62" s="1112"/>
      <c r="BZ62" s="1112"/>
      <c r="CA62" s="1112"/>
      <c r="CB62" s="1112"/>
      <c r="CC62" s="1112"/>
      <c r="CD62" s="1112"/>
      <c r="CE62" s="1112"/>
      <c r="CF62" s="1112"/>
      <c r="CG62" s="1113"/>
      <c r="CH62" s="1086"/>
      <c r="CI62" s="1087"/>
      <c r="CJ62" s="1087"/>
      <c r="CK62" s="1087"/>
      <c r="CL62" s="1088"/>
      <c r="CM62" s="1086"/>
      <c r="CN62" s="1087"/>
      <c r="CO62" s="1087"/>
      <c r="CP62" s="1087"/>
      <c r="CQ62" s="1088"/>
      <c r="CR62" s="1086"/>
      <c r="CS62" s="1087"/>
      <c r="CT62" s="1087"/>
      <c r="CU62" s="1087"/>
      <c r="CV62" s="1088"/>
      <c r="CW62" s="1086"/>
      <c r="CX62" s="1087"/>
      <c r="CY62" s="1087"/>
      <c r="CZ62" s="1087"/>
      <c r="DA62" s="1088"/>
      <c r="DB62" s="1086"/>
      <c r="DC62" s="1087"/>
      <c r="DD62" s="1087"/>
      <c r="DE62" s="1087"/>
      <c r="DF62" s="1088"/>
      <c r="DG62" s="1086"/>
      <c r="DH62" s="1087"/>
      <c r="DI62" s="1087"/>
      <c r="DJ62" s="1087"/>
      <c r="DK62" s="1088"/>
      <c r="DL62" s="1086"/>
      <c r="DM62" s="1087"/>
      <c r="DN62" s="1087"/>
      <c r="DO62" s="1087"/>
      <c r="DP62" s="1088"/>
      <c r="DQ62" s="1086"/>
      <c r="DR62" s="1087"/>
      <c r="DS62" s="1087"/>
      <c r="DT62" s="1087"/>
      <c r="DU62" s="1088"/>
      <c r="DV62" s="1089"/>
      <c r="DW62" s="1090"/>
      <c r="DX62" s="1090"/>
      <c r="DY62" s="1090"/>
      <c r="DZ62" s="1091"/>
      <c r="EA62" s="248"/>
    </row>
    <row r="63" spans="1:131" s="249" customFormat="1" ht="26.25" customHeight="1" thickBot="1" x14ac:dyDescent="0.2">
      <c r="A63" s="266" t="s">
        <v>395</v>
      </c>
      <c r="B63" s="1040" t="s">
        <v>417</v>
      </c>
      <c r="C63" s="1041"/>
      <c r="D63" s="1041"/>
      <c r="E63" s="1041"/>
      <c r="F63" s="1041"/>
      <c r="G63" s="1041"/>
      <c r="H63" s="1041"/>
      <c r="I63" s="1041"/>
      <c r="J63" s="1041"/>
      <c r="K63" s="1041"/>
      <c r="L63" s="1041"/>
      <c r="M63" s="1041"/>
      <c r="N63" s="1041"/>
      <c r="O63" s="1041"/>
      <c r="P63" s="1042"/>
      <c r="Q63" s="1058"/>
      <c r="R63" s="1059"/>
      <c r="S63" s="1059"/>
      <c r="T63" s="1059"/>
      <c r="U63" s="1059"/>
      <c r="V63" s="1059"/>
      <c r="W63" s="1059"/>
      <c r="X63" s="1059"/>
      <c r="Y63" s="1059"/>
      <c r="Z63" s="1059"/>
      <c r="AA63" s="1059"/>
      <c r="AB63" s="1059"/>
      <c r="AC63" s="1059"/>
      <c r="AD63" s="1059"/>
      <c r="AE63" s="1125"/>
      <c r="AF63" s="1126">
        <v>1155</v>
      </c>
      <c r="AG63" s="1055"/>
      <c r="AH63" s="1055"/>
      <c r="AI63" s="1055"/>
      <c r="AJ63" s="1127"/>
      <c r="AK63" s="1128"/>
      <c r="AL63" s="1059"/>
      <c r="AM63" s="1059"/>
      <c r="AN63" s="1059"/>
      <c r="AO63" s="1059"/>
      <c r="AP63" s="1055"/>
      <c r="AQ63" s="1055"/>
      <c r="AR63" s="1055"/>
      <c r="AS63" s="1055"/>
      <c r="AT63" s="1055"/>
      <c r="AU63" s="1055"/>
      <c r="AV63" s="1055"/>
      <c r="AW63" s="1055"/>
      <c r="AX63" s="1055"/>
      <c r="AY63" s="1055"/>
      <c r="AZ63" s="1122"/>
      <c r="BA63" s="1122"/>
      <c r="BB63" s="1122"/>
      <c r="BC63" s="1122"/>
      <c r="BD63" s="1122"/>
      <c r="BE63" s="1056"/>
      <c r="BF63" s="1056"/>
      <c r="BG63" s="1056"/>
      <c r="BH63" s="1056"/>
      <c r="BI63" s="1057"/>
      <c r="BJ63" s="1123" t="s">
        <v>418</v>
      </c>
      <c r="BK63" s="1047"/>
      <c r="BL63" s="1047"/>
      <c r="BM63" s="1047"/>
      <c r="BN63" s="1124"/>
      <c r="BO63" s="267"/>
      <c r="BP63" s="267"/>
      <c r="BQ63" s="264">
        <v>57</v>
      </c>
      <c r="BR63" s="265"/>
      <c r="BS63" s="1111"/>
      <c r="BT63" s="1112"/>
      <c r="BU63" s="1112"/>
      <c r="BV63" s="1112"/>
      <c r="BW63" s="1112"/>
      <c r="BX63" s="1112"/>
      <c r="BY63" s="1112"/>
      <c r="BZ63" s="1112"/>
      <c r="CA63" s="1112"/>
      <c r="CB63" s="1112"/>
      <c r="CC63" s="1112"/>
      <c r="CD63" s="1112"/>
      <c r="CE63" s="1112"/>
      <c r="CF63" s="1112"/>
      <c r="CG63" s="1113"/>
      <c r="CH63" s="1086"/>
      <c r="CI63" s="1087"/>
      <c r="CJ63" s="1087"/>
      <c r="CK63" s="1087"/>
      <c r="CL63" s="1088"/>
      <c r="CM63" s="1086"/>
      <c r="CN63" s="1087"/>
      <c r="CO63" s="1087"/>
      <c r="CP63" s="1087"/>
      <c r="CQ63" s="1088"/>
      <c r="CR63" s="1086"/>
      <c r="CS63" s="1087"/>
      <c r="CT63" s="1087"/>
      <c r="CU63" s="1087"/>
      <c r="CV63" s="1088"/>
      <c r="CW63" s="1086"/>
      <c r="CX63" s="1087"/>
      <c r="CY63" s="1087"/>
      <c r="CZ63" s="1087"/>
      <c r="DA63" s="1088"/>
      <c r="DB63" s="1086"/>
      <c r="DC63" s="1087"/>
      <c r="DD63" s="1087"/>
      <c r="DE63" s="1087"/>
      <c r="DF63" s="1088"/>
      <c r="DG63" s="1086"/>
      <c r="DH63" s="1087"/>
      <c r="DI63" s="1087"/>
      <c r="DJ63" s="1087"/>
      <c r="DK63" s="1088"/>
      <c r="DL63" s="1086"/>
      <c r="DM63" s="1087"/>
      <c r="DN63" s="1087"/>
      <c r="DO63" s="1087"/>
      <c r="DP63" s="1088"/>
      <c r="DQ63" s="1086"/>
      <c r="DR63" s="1087"/>
      <c r="DS63" s="1087"/>
      <c r="DT63" s="1087"/>
      <c r="DU63" s="1088"/>
      <c r="DV63" s="1089"/>
      <c r="DW63" s="1090"/>
      <c r="DX63" s="1090"/>
      <c r="DY63" s="1090"/>
      <c r="DZ63" s="1091"/>
      <c r="EA63" s="248"/>
    </row>
    <row r="64" spans="1:131" s="249" customFormat="1" ht="26.25" customHeight="1" x14ac:dyDescent="0.15">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1111"/>
      <c r="BT64" s="1112"/>
      <c r="BU64" s="1112"/>
      <c r="BV64" s="1112"/>
      <c r="BW64" s="1112"/>
      <c r="BX64" s="1112"/>
      <c r="BY64" s="1112"/>
      <c r="BZ64" s="1112"/>
      <c r="CA64" s="1112"/>
      <c r="CB64" s="1112"/>
      <c r="CC64" s="1112"/>
      <c r="CD64" s="1112"/>
      <c r="CE64" s="1112"/>
      <c r="CF64" s="1112"/>
      <c r="CG64" s="1113"/>
      <c r="CH64" s="1086"/>
      <c r="CI64" s="1087"/>
      <c r="CJ64" s="1087"/>
      <c r="CK64" s="1087"/>
      <c r="CL64" s="1088"/>
      <c r="CM64" s="1086"/>
      <c r="CN64" s="1087"/>
      <c r="CO64" s="1087"/>
      <c r="CP64" s="1087"/>
      <c r="CQ64" s="1088"/>
      <c r="CR64" s="1086"/>
      <c r="CS64" s="1087"/>
      <c r="CT64" s="1087"/>
      <c r="CU64" s="1087"/>
      <c r="CV64" s="1088"/>
      <c r="CW64" s="1086"/>
      <c r="CX64" s="1087"/>
      <c r="CY64" s="1087"/>
      <c r="CZ64" s="1087"/>
      <c r="DA64" s="1088"/>
      <c r="DB64" s="1086"/>
      <c r="DC64" s="1087"/>
      <c r="DD64" s="1087"/>
      <c r="DE64" s="1087"/>
      <c r="DF64" s="1088"/>
      <c r="DG64" s="1086"/>
      <c r="DH64" s="1087"/>
      <c r="DI64" s="1087"/>
      <c r="DJ64" s="1087"/>
      <c r="DK64" s="1088"/>
      <c r="DL64" s="1086"/>
      <c r="DM64" s="1087"/>
      <c r="DN64" s="1087"/>
      <c r="DO64" s="1087"/>
      <c r="DP64" s="1088"/>
      <c r="DQ64" s="1086"/>
      <c r="DR64" s="1087"/>
      <c r="DS64" s="1087"/>
      <c r="DT64" s="1087"/>
      <c r="DU64" s="1088"/>
      <c r="DV64" s="1089"/>
      <c r="DW64" s="1090"/>
      <c r="DX64" s="1090"/>
      <c r="DY64" s="1090"/>
      <c r="DZ64" s="1091"/>
      <c r="EA64" s="248"/>
    </row>
    <row r="65" spans="1:131" s="249" customFormat="1" ht="26.25" customHeight="1" thickBot="1" x14ac:dyDescent="0.2">
      <c r="A65" s="254" t="s">
        <v>419</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1111"/>
      <c r="BT65" s="1112"/>
      <c r="BU65" s="1112"/>
      <c r="BV65" s="1112"/>
      <c r="BW65" s="1112"/>
      <c r="BX65" s="1112"/>
      <c r="BY65" s="1112"/>
      <c r="BZ65" s="1112"/>
      <c r="CA65" s="1112"/>
      <c r="CB65" s="1112"/>
      <c r="CC65" s="1112"/>
      <c r="CD65" s="1112"/>
      <c r="CE65" s="1112"/>
      <c r="CF65" s="1112"/>
      <c r="CG65" s="1113"/>
      <c r="CH65" s="1086"/>
      <c r="CI65" s="1087"/>
      <c r="CJ65" s="1087"/>
      <c r="CK65" s="1087"/>
      <c r="CL65" s="1088"/>
      <c r="CM65" s="1086"/>
      <c r="CN65" s="1087"/>
      <c r="CO65" s="1087"/>
      <c r="CP65" s="1087"/>
      <c r="CQ65" s="1088"/>
      <c r="CR65" s="1086"/>
      <c r="CS65" s="1087"/>
      <c r="CT65" s="1087"/>
      <c r="CU65" s="1087"/>
      <c r="CV65" s="1088"/>
      <c r="CW65" s="1086"/>
      <c r="CX65" s="1087"/>
      <c r="CY65" s="1087"/>
      <c r="CZ65" s="1087"/>
      <c r="DA65" s="1088"/>
      <c r="DB65" s="1086"/>
      <c r="DC65" s="1087"/>
      <c r="DD65" s="1087"/>
      <c r="DE65" s="1087"/>
      <c r="DF65" s="1088"/>
      <c r="DG65" s="1086"/>
      <c r="DH65" s="1087"/>
      <c r="DI65" s="1087"/>
      <c r="DJ65" s="1087"/>
      <c r="DK65" s="1088"/>
      <c r="DL65" s="1086"/>
      <c r="DM65" s="1087"/>
      <c r="DN65" s="1087"/>
      <c r="DO65" s="1087"/>
      <c r="DP65" s="1088"/>
      <c r="DQ65" s="1086"/>
      <c r="DR65" s="1087"/>
      <c r="DS65" s="1087"/>
      <c r="DT65" s="1087"/>
      <c r="DU65" s="1088"/>
      <c r="DV65" s="1089"/>
      <c r="DW65" s="1090"/>
      <c r="DX65" s="1090"/>
      <c r="DY65" s="1090"/>
      <c r="DZ65" s="1091"/>
      <c r="EA65" s="248"/>
    </row>
    <row r="66" spans="1:131" s="249" customFormat="1" ht="26.25" customHeight="1" x14ac:dyDescent="0.15">
      <c r="A66" s="1092" t="s">
        <v>420</v>
      </c>
      <c r="B66" s="1093"/>
      <c r="C66" s="1093"/>
      <c r="D66" s="1093"/>
      <c r="E66" s="1093"/>
      <c r="F66" s="1093"/>
      <c r="G66" s="1093"/>
      <c r="H66" s="1093"/>
      <c r="I66" s="1093"/>
      <c r="J66" s="1093"/>
      <c r="K66" s="1093"/>
      <c r="L66" s="1093"/>
      <c r="M66" s="1093"/>
      <c r="N66" s="1093"/>
      <c r="O66" s="1093"/>
      <c r="P66" s="1094"/>
      <c r="Q66" s="1098" t="s">
        <v>421</v>
      </c>
      <c r="R66" s="1099"/>
      <c r="S66" s="1099"/>
      <c r="T66" s="1099"/>
      <c r="U66" s="1100"/>
      <c r="V66" s="1098" t="s">
        <v>422</v>
      </c>
      <c r="W66" s="1099"/>
      <c r="X66" s="1099"/>
      <c r="Y66" s="1099"/>
      <c r="Z66" s="1100"/>
      <c r="AA66" s="1098" t="s">
        <v>423</v>
      </c>
      <c r="AB66" s="1099"/>
      <c r="AC66" s="1099"/>
      <c r="AD66" s="1099"/>
      <c r="AE66" s="1100"/>
      <c r="AF66" s="1104" t="s">
        <v>424</v>
      </c>
      <c r="AG66" s="1105"/>
      <c r="AH66" s="1105"/>
      <c r="AI66" s="1105"/>
      <c r="AJ66" s="1106"/>
      <c r="AK66" s="1098" t="s">
        <v>425</v>
      </c>
      <c r="AL66" s="1093"/>
      <c r="AM66" s="1093"/>
      <c r="AN66" s="1093"/>
      <c r="AO66" s="1094"/>
      <c r="AP66" s="1098" t="s">
        <v>426</v>
      </c>
      <c r="AQ66" s="1099"/>
      <c r="AR66" s="1099"/>
      <c r="AS66" s="1099"/>
      <c r="AT66" s="1100"/>
      <c r="AU66" s="1098" t="s">
        <v>427</v>
      </c>
      <c r="AV66" s="1099"/>
      <c r="AW66" s="1099"/>
      <c r="AX66" s="1099"/>
      <c r="AY66" s="1100"/>
      <c r="AZ66" s="1098" t="s">
        <v>380</v>
      </c>
      <c r="BA66" s="1099"/>
      <c r="BB66" s="1099"/>
      <c r="BC66" s="1099"/>
      <c r="BD66" s="1114"/>
      <c r="BE66" s="267"/>
      <c r="BF66" s="267"/>
      <c r="BG66" s="267"/>
      <c r="BH66" s="267"/>
      <c r="BI66" s="267"/>
      <c r="BJ66" s="267"/>
      <c r="BK66" s="267"/>
      <c r="BL66" s="267"/>
      <c r="BM66" s="267"/>
      <c r="BN66" s="267"/>
      <c r="BO66" s="267"/>
      <c r="BP66" s="267"/>
      <c r="BQ66" s="264">
        <v>60</v>
      </c>
      <c r="BR66" s="269"/>
      <c r="BS66" s="1049"/>
      <c r="BT66" s="1050"/>
      <c r="BU66" s="1050"/>
      <c r="BV66" s="1050"/>
      <c r="BW66" s="1050"/>
      <c r="BX66" s="1050"/>
      <c r="BY66" s="1050"/>
      <c r="BZ66" s="1050"/>
      <c r="CA66" s="1050"/>
      <c r="CB66" s="1050"/>
      <c r="CC66" s="1050"/>
      <c r="CD66" s="1050"/>
      <c r="CE66" s="1050"/>
      <c r="CF66" s="1050"/>
      <c r="CG66" s="1051"/>
      <c r="CH66" s="1052"/>
      <c r="CI66" s="1053"/>
      <c r="CJ66" s="1053"/>
      <c r="CK66" s="1053"/>
      <c r="CL66" s="1054"/>
      <c r="CM66" s="1052"/>
      <c r="CN66" s="1053"/>
      <c r="CO66" s="1053"/>
      <c r="CP66" s="1053"/>
      <c r="CQ66" s="1054"/>
      <c r="CR66" s="1052"/>
      <c r="CS66" s="1053"/>
      <c r="CT66" s="1053"/>
      <c r="CU66" s="1053"/>
      <c r="CV66" s="1054"/>
      <c r="CW66" s="1052"/>
      <c r="CX66" s="1053"/>
      <c r="CY66" s="1053"/>
      <c r="CZ66" s="1053"/>
      <c r="DA66" s="1054"/>
      <c r="DB66" s="1052"/>
      <c r="DC66" s="1053"/>
      <c r="DD66" s="1053"/>
      <c r="DE66" s="1053"/>
      <c r="DF66" s="1054"/>
      <c r="DG66" s="1052"/>
      <c r="DH66" s="1053"/>
      <c r="DI66" s="1053"/>
      <c r="DJ66" s="1053"/>
      <c r="DK66" s="1054"/>
      <c r="DL66" s="1052"/>
      <c r="DM66" s="1053"/>
      <c r="DN66" s="1053"/>
      <c r="DO66" s="1053"/>
      <c r="DP66" s="1054"/>
      <c r="DQ66" s="1052"/>
      <c r="DR66" s="1053"/>
      <c r="DS66" s="1053"/>
      <c r="DT66" s="1053"/>
      <c r="DU66" s="1054"/>
      <c r="DV66" s="1037"/>
      <c r="DW66" s="1038"/>
      <c r="DX66" s="1038"/>
      <c r="DY66" s="1038"/>
      <c r="DZ66" s="1039"/>
      <c r="EA66" s="248"/>
    </row>
    <row r="67" spans="1:131" s="249" customFormat="1" ht="26.25" customHeight="1" thickBot="1" x14ac:dyDescent="0.2">
      <c r="A67" s="1095"/>
      <c r="B67" s="1096"/>
      <c r="C67" s="1096"/>
      <c r="D67" s="1096"/>
      <c r="E67" s="1096"/>
      <c r="F67" s="1096"/>
      <c r="G67" s="1096"/>
      <c r="H67" s="1096"/>
      <c r="I67" s="1096"/>
      <c r="J67" s="1096"/>
      <c r="K67" s="1096"/>
      <c r="L67" s="1096"/>
      <c r="M67" s="1096"/>
      <c r="N67" s="1096"/>
      <c r="O67" s="1096"/>
      <c r="P67" s="1097"/>
      <c r="Q67" s="1101"/>
      <c r="R67" s="1102"/>
      <c r="S67" s="1102"/>
      <c r="T67" s="1102"/>
      <c r="U67" s="1103"/>
      <c r="V67" s="1101"/>
      <c r="W67" s="1102"/>
      <c r="X67" s="1102"/>
      <c r="Y67" s="1102"/>
      <c r="Z67" s="1103"/>
      <c r="AA67" s="1101"/>
      <c r="AB67" s="1102"/>
      <c r="AC67" s="1102"/>
      <c r="AD67" s="1102"/>
      <c r="AE67" s="1103"/>
      <c r="AF67" s="1107"/>
      <c r="AG67" s="1108"/>
      <c r="AH67" s="1108"/>
      <c r="AI67" s="1108"/>
      <c r="AJ67" s="1109"/>
      <c r="AK67" s="1110"/>
      <c r="AL67" s="1096"/>
      <c r="AM67" s="1096"/>
      <c r="AN67" s="1096"/>
      <c r="AO67" s="1097"/>
      <c r="AP67" s="1101"/>
      <c r="AQ67" s="1102"/>
      <c r="AR67" s="1102"/>
      <c r="AS67" s="1102"/>
      <c r="AT67" s="1103"/>
      <c r="AU67" s="1101"/>
      <c r="AV67" s="1102"/>
      <c r="AW67" s="1102"/>
      <c r="AX67" s="1102"/>
      <c r="AY67" s="1103"/>
      <c r="AZ67" s="1101"/>
      <c r="BA67" s="1102"/>
      <c r="BB67" s="1102"/>
      <c r="BC67" s="1102"/>
      <c r="BD67" s="1115"/>
      <c r="BE67" s="267"/>
      <c r="BF67" s="267"/>
      <c r="BG67" s="267"/>
      <c r="BH67" s="267"/>
      <c r="BI67" s="267"/>
      <c r="BJ67" s="267"/>
      <c r="BK67" s="267"/>
      <c r="BL67" s="267"/>
      <c r="BM67" s="267"/>
      <c r="BN67" s="267"/>
      <c r="BO67" s="267"/>
      <c r="BP67" s="267"/>
      <c r="BQ67" s="264">
        <v>61</v>
      </c>
      <c r="BR67" s="269"/>
      <c r="BS67" s="1049"/>
      <c r="BT67" s="1050"/>
      <c r="BU67" s="1050"/>
      <c r="BV67" s="1050"/>
      <c r="BW67" s="1050"/>
      <c r="BX67" s="1050"/>
      <c r="BY67" s="1050"/>
      <c r="BZ67" s="1050"/>
      <c r="CA67" s="1050"/>
      <c r="CB67" s="1050"/>
      <c r="CC67" s="1050"/>
      <c r="CD67" s="1050"/>
      <c r="CE67" s="1050"/>
      <c r="CF67" s="1050"/>
      <c r="CG67" s="1051"/>
      <c r="CH67" s="1052"/>
      <c r="CI67" s="1053"/>
      <c r="CJ67" s="1053"/>
      <c r="CK67" s="1053"/>
      <c r="CL67" s="1054"/>
      <c r="CM67" s="1052"/>
      <c r="CN67" s="1053"/>
      <c r="CO67" s="1053"/>
      <c r="CP67" s="1053"/>
      <c r="CQ67" s="1054"/>
      <c r="CR67" s="1052"/>
      <c r="CS67" s="1053"/>
      <c r="CT67" s="1053"/>
      <c r="CU67" s="1053"/>
      <c r="CV67" s="1054"/>
      <c r="CW67" s="1052"/>
      <c r="CX67" s="1053"/>
      <c r="CY67" s="1053"/>
      <c r="CZ67" s="1053"/>
      <c r="DA67" s="1054"/>
      <c r="DB67" s="1052"/>
      <c r="DC67" s="1053"/>
      <c r="DD67" s="1053"/>
      <c r="DE67" s="1053"/>
      <c r="DF67" s="1054"/>
      <c r="DG67" s="1052"/>
      <c r="DH67" s="1053"/>
      <c r="DI67" s="1053"/>
      <c r="DJ67" s="1053"/>
      <c r="DK67" s="1054"/>
      <c r="DL67" s="1052"/>
      <c r="DM67" s="1053"/>
      <c r="DN67" s="1053"/>
      <c r="DO67" s="1053"/>
      <c r="DP67" s="1054"/>
      <c r="DQ67" s="1052"/>
      <c r="DR67" s="1053"/>
      <c r="DS67" s="1053"/>
      <c r="DT67" s="1053"/>
      <c r="DU67" s="1054"/>
      <c r="DV67" s="1037"/>
      <c r="DW67" s="1038"/>
      <c r="DX67" s="1038"/>
      <c r="DY67" s="1038"/>
      <c r="DZ67" s="1039"/>
      <c r="EA67" s="248"/>
    </row>
    <row r="68" spans="1:131" s="249" customFormat="1" ht="26.25" customHeight="1" thickTop="1" x14ac:dyDescent="0.15">
      <c r="A68" s="260">
        <v>1</v>
      </c>
      <c r="B68" s="1082" t="s">
        <v>603</v>
      </c>
      <c r="C68" s="1083"/>
      <c r="D68" s="1083"/>
      <c r="E68" s="1083"/>
      <c r="F68" s="1083"/>
      <c r="G68" s="1083"/>
      <c r="H68" s="1083"/>
      <c r="I68" s="1083"/>
      <c r="J68" s="1083"/>
      <c r="K68" s="1083"/>
      <c r="L68" s="1083"/>
      <c r="M68" s="1083"/>
      <c r="N68" s="1083"/>
      <c r="O68" s="1083"/>
      <c r="P68" s="1084"/>
      <c r="Q68" s="1085">
        <v>505</v>
      </c>
      <c r="R68" s="1079"/>
      <c r="S68" s="1079"/>
      <c r="T68" s="1079"/>
      <c r="U68" s="1079"/>
      <c r="V68" s="1079">
        <v>445</v>
      </c>
      <c r="W68" s="1079"/>
      <c r="X68" s="1079"/>
      <c r="Y68" s="1079"/>
      <c r="Z68" s="1079"/>
      <c r="AA68" s="1079">
        <v>60</v>
      </c>
      <c r="AB68" s="1079"/>
      <c r="AC68" s="1079"/>
      <c r="AD68" s="1079"/>
      <c r="AE68" s="1079"/>
      <c r="AF68" s="1079">
        <v>60</v>
      </c>
      <c r="AG68" s="1079"/>
      <c r="AH68" s="1079"/>
      <c r="AI68" s="1079"/>
      <c r="AJ68" s="1079"/>
      <c r="AK68" s="1079" t="s">
        <v>609</v>
      </c>
      <c r="AL68" s="1079"/>
      <c r="AM68" s="1079"/>
      <c r="AN68" s="1079"/>
      <c r="AO68" s="1079"/>
      <c r="AP68" s="1079">
        <v>24</v>
      </c>
      <c r="AQ68" s="1079"/>
      <c r="AR68" s="1079"/>
      <c r="AS68" s="1079"/>
      <c r="AT68" s="1079"/>
      <c r="AU68" s="1079">
        <v>15</v>
      </c>
      <c r="AV68" s="1079"/>
      <c r="AW68" s="1079"/>
      <c r="AX68" s="1079"/>
      <c r="AY68" s="1079"/>
      <c r="AZ68" s="1080"/>
      <c r="BA68" s="1080"/>
      <c r="BB68" s="1080"/>
      <c r="BC68" s="1080"/>
      <c r="BD68" s="1081"/>
      <c r="BE68" s="267"/>
      <c r="BF68" s="267"/>
      <c r="BG68" s="267"/>
      <c r="BH68" s="267"/>
      <c r="BI68" s="267"/>
      <c r="BJ68" s="267"/>
      <c r="BK68" s="267"/>
      <c r="BL68" s="267"/>
      <c r="BM68" s="267"/>
      <c r="BN68" s="267"/>
      <c r="BO68" s="267"/>
      <c r="BP68" s="267"/>
      <c r="BQ68" s="264">
        <v>62</v>
      </c>
      <c r="BR68" s="269"/>
      <c r="BS68" s="1049"/>
      <c r="BT68" s="1050"/>
      <c r="BU68" s="1050"/>
      <c r="BV68" s="1050"/>
      <c r="BW68" s="1050"/>
      <c r="BX68" s="1050"/>
      <c r="BY68" s="1050"/>
      <c r="BZ68" s="1050"/>
      <c r="CA68" s="1050"/>
      <c r="CB68" s="1050"/>
      <c r="CC68" s="1050"/>
      <c r="CD68" s="1050"/>
      <c r="CE68" s="1050"/>
      <c r="CF68" s="1050"/>
      <c r="CG68" s="1051"/>
      <c r="CH68" s="1052"/>
      <c r="CI68" s="1053"/>
      <c r="CJ68" s="1053"/>
      <c r="CK68" s="1053"/>
      <c r="CL68" s="1054"/>
      <c r="CM68" s="1052"/>
      <c r="CN68" s="1053"/>
      <c r="CO68" s="1053"/>
      <c r="CP68" s="1053"/>
      <c r="CQ68" s="1054"/>
      <c r="CR68" s="1052"/>
      <c r="CS68" s="1053"/>
      <c r="CT68" s="1053"/>
      <c r="CU68" s="1053"/>
      <c r="CV68" s="1054"/>
      <c r="CW68" s="1052"/>
      <c r="CX68" s="1053"/>
      <c r="CY68" s="1053"/>
      <c r="CZ68" s="1053"/>
      <c r="DA68" s="1054"/>
      <c r="DB68" s="1052"/>
      <c r="DC68" s="1053"/>
      <c r="DD68" s="1053"/>
      <c r="DE68" s="1053"/>
      <c r="DF68" s="1054"/>
      <c r="DG68" s="1052"/>
      <c r="DH68" s="1053"/>
      <c r="DI68" s="1053"/>
      <c r="DJ68" s="1053"/>
      <c r="DK68" s="1054"/>
      <c r="DL68" s="1052"/>
      <c r="DM68" s="1053"/>
      <c r="DN68" s="1053"/>
      <c r="DO68" s="1053"/>
      <c r="DP68" s="1054"/>
      <c r="DQ68" s="1052"/>
      <c r="DR68" s="1053"/>
      <c r="DS68" s="1053"/>
      <c r="DT68" s="1053"/>
      <c r="DU68" s="1054"/>
      <c r="DV68" s="1037"/>
      <c r="DW68" s="1038"/>
      <c r="DX68" s="1038"/>
      <c r="DY68" s="1038"/>
      <c r="DZ68" s="1039"/>
      <c r="EA68" s="248"/>
    </row>
    <row r="69" spans="1:131" s="249" customFormat="1" ht="48.75" customHeight="1" x14ac:dyDescent="0.15">
      <c r="A69" s="263">
        <v>2</v>
      </c>
      <c r="B69" s="1078" t="s">
        <v>604</v>
      </c>
      <c r="C69" s="1071"/>
      <c r="D69" s="1071"/>
      <c r="E69" s="1071"/>
      <c r="F69" s="1071"/>
      <c r="G69" s="1071"/>
      <c r="H69" s="1071"/>
      <c r="I69" s="1071"/>
      <c r="J69" s="1071"/>
      <c r="K69" s="1071"/>
      <c r="L69" s="1071"/>
      <c r="M69" s="1071"/>
      <c r="N69" s="1071"/>
      <c r="O69" s="1071"/>
      <c r="P69" s="1072"/>
      <c r="Q69" s="1073">
        <v>31</v>
      </c>
      <c r="R69" s="1067"/>
      <c r="S69" s="1067"/>
      <c r="T69" s="1067"/>
      <c r="U69" s="1067"/>
      <c r="V69" s="1067">
        <v>28</v>
      </c>
      <c r="W69" s="1067"/>
      <c r="X69" s="1067"/>
      <c r="Y69" s="1067"/>
      <c r="Z69" s="1067"/>
      <c r="AA69" s="1067">
        <v>3</v>
      </c>
      <c r="AB69" s="1067"/>
      <c r="AC69" s="1067"/>
      <c r="AD69" s="1067"/>
      <c r="AE69" s="1067"/>
      <c r="AF69" s="1067">
        <v>3</v>
      </c>
      <c r="AG69" s="1067"/>
      <c r="AH69" s="1067"/>
      <c r="AI69" s="1067"/>
      <c r="AJ69" s="1067"/>
      <c r="AK69" s="1067">
        <v>2</v>
      </c>
      <c r="AL69" s="1067"/>
      <c r="AM69" s="1067"/>
      <c r="AN69" s="1067"/>
      <c r="AO69" s="1067"/>
      <c r="AP69" s="1067" t="s">
        <v>601</v>
      </c>
      <c r="AQ69" s="1067"/>
      <c r="AR69" s="1067"/>
      <c r="AS69" s="1067"/>
      <c r="AT69" s="1067"/>
      <c r="AU69" s="1067" t="s">
        <v>601</v>
      </c>
      <c r="AV69" s="1067"/>
      <c r="AW69" s="1067"/>
      <c r="AX69" s="1067"/>
      <c r="AY69" s="1067"/>
      <c r="AZ69" s="1068"/>
      <c r="BA69" s="1068"/>
      <c r="BB69" s="1068"/>
      <c r="BC69" s="1068"/>
      <c r="BD69" s="1069"/>
      <c r="BE69" s="267"/>
      <c r="BF69" s="267"/>
      <c r="BG69" s="267"/>
      <c r="BH69" s="267"/>
      <c r="BI69" s="267"/>
      <c r="BJ69" s="267"/>
      <c r="BK69" s="267"/>
      <c r="BL69" s="267"/>
      <c r="BM69" s="267"/>
      <c r="BN69" s="267"/>
      <c r="BO69" s="267"/>
      <c r="BP69" s="267"/>
      <c r="BQ69" s="264">
        <v>63</v>
      </c>
      <c r="BR69" s="269"/>
      <c r="BS69" s="1049"/>
      <c r="BT69" s="1050"/>
      <c r="BU69" s="1050"/>
      <c r="BV69" s="1050"/>
      <c r="BW69" s="1050"/>
      <c r="BX69" s="1050"/>
      <c r="BY69" s="1050"/>
      <c r="BZ69" s="1050"/>
      <c r="CA69" s="1050"/>
      <c r="CB69" s="1050"/>
      <c r="CC69" s="1050"/>
      <c r="CD69" s="1050"/>
      <c r="CE69" s="1050"/>
      <c r="CF69" s="1050"/>
      <c r="CG69" s="1051"/>
      <c r="CH69" s="1052"/>
      <c r="CI69" s="1053"/>
      <c r="CJ69" s="1053"/>
      <c r="CK69" s="1053"/>
      <c r="CL69" s="1054"/>
      <c r="CM69" s="1052"/>
      <c r="CN69" s="1053"/>
      <c r="CO69" s="1053"/>
      <c r="CP69" s="1053"/>
      <c r="CQ69" s="1054"/>
      <c r="CR69" s="1052"/>
      <c r="CS69" s="1053"/>
      <c r="CT69" s="1053"/>
      <c r="CU69" s="1053"/>
      <c r="CV69" s="1054"/>
      <c r="CW69" s="1052"/>
      <c r="CX69" s="1053"/>
      <c r="CY69" s="1053"/>
      <c r="CZ69" s="1053"/>
      <c r="DA69" s="1054"/>
      <c r="DB69" s="1052"/>
      <c r="DC69" s="1053"/>
      <c r="DD69" s="1053"/>
      <c r="DE69" s="1053"/>
      <c r="DF69" s="1054"/>
      <c r="DG69" s="1052"/>
      <c r="DH69" s="1053"/>
      <c r="DI69" s="1053"/>
      <c r="DJ69" s="1053"/>
      <c r="DK69" s="1054"/>
      <c r="DL69" s="1052"/>
      <c r="DM69" s="1053"/>
      <c r="DN69" s="1053"/>
      <c r="DO69" s="1053"/>
      <c r="DP69" s="1054"/>
      <c r="DQ69" s="1052"/>
      <c r="DR69" s="1053"/>
      <c r="DS69" s="1053"/>
      <c r="DT69" s="1053"/>
      <c r="DU69" s="1054"/>
      <c r="DV69" s="1037"/>
      <c r="DW69" s="1038"/>
      <c r="DX69" s="1038"/>
      <c r="DY69" s="1038"/>
      <c r="DZ69" s="1039"/>
      <c r="EA69" s="248"/>
    </row>
    <row r="70" spans="1:131" s="249" customFormat="1" ht="26.25" customHeight="1" x14ac:dyDescent="0.15">
      <c r="A70" s="263">
        <v>3</v>
      </c>
      <c r="B70" s="1070" t="s">
        <v>605</v>
      </c>
      <c r="C70" s="1071"/>
      <c r="D70" s="1071"/>
      <c r="E70" s="1071"/>
      <c r="F70" s="1071"/>
      <c r="G70" s="1071"/>
      <c r="H70" s="1071"/>
      <c r="I70" s="1071"/>
      <c r="J70" s="1071"/>
      <c r="K70" s="1071"/>
      <c r="L70" s="1071"/>
      <c r="M70" s="1071"/>
      <c r="N70" s="1071"/>
      <c r="O70" s="1071"/>
      <c r="P70" s="1072"/>
      <c r="Q70" s="1073">
        <v>224</v>
      </c>
      <c r="R70" s="1067"/>
      <c r="S70" s="1067"/>
      <c r="T70" s="1067"/>
      <c r="U70" s="1067"/>
      <c r="V70" s="1067">
        <v>222</v>
      </c>
      <c r="W70" s="1067"/>
      <c r="X70" s="1067"/>
      <c r="Y70" s="1067"/>
      <c r="Z70" s="1067"/>
      <c r="AA70" s="1067">
        <v>2</v>
      </c>
      <c r="AB70" s="1067"/>
      <c r="AC70" s="1067"/>
      <c r="AD70" s="1067"/>
      <c r="AE70" s="1067"/>
      <c r="AF70" s="1067">
        <v>2</v>
      </c>
      <c r="AG70" s="1067"/>
      <c r="AH70" s="1067"/>
      <c r="AI70" s="1067"/>
      <c r="AJ70" s="1067"/>
      <c r="AK70" s="1067">
        <v>8</v>
      </c>
      <c r="AL70" s="1067"/>
      <c r="AM70" s="1067"/>
      <c r="AN70" s="1067"/>
      <c r="AO70" s="1067"/>
      <c r="AP70" s="1067" t="s">
        <v>601</v>
      </c>
      <c r="AQ70" s="1067"/>
      <c r="AR70" s="1067"/>
      <c r="AS70" s="1067"/>
      <c r="AT70" s="1067"/>
      <c r="AU70" s="1067" t="s">
        <v>601</v>
      </c>
      <c r="AV70" s="1067"/>
      <c r="AW70" s="1067"/>
      <c r="AX70" s="1067"/>
      <c r="AY70" s="1067"/>
      <c r="AZ70" s="1068"/>
      <c r="BA70" s="1068"/>
      <c r="BB70" s="1068"/>
      <c r="BC70" s="1068"/>
      <c r="BD70" s="1069"/>
      <c r="BE70" s="267"/>
      <c r="BF70" s="267"/>
      <c r="BG70" s="267"/>
      <c r="BH70" s="267"/>
      <c r="BI70" s="267"/>
      <c r="BJ70" s="267"/>
      <c r="BK70" s="267"/>
      <c r="BL70" s="267"/>
      <c r="BM70" s="267"/>
      <c r="BN70" s="267"/>
      <c r="BO70" s="267"/>
      <c r="BP70" s="267"/>
      <c r="BQ70" s="264">
        <v>64</v>
      </c>
      <c r="BR70" s="269"/>
      <c r="BS70" s="1049"/>
      <c r="BT70" s="1050"/>
      <c r="BU70" s="1050"/>
      <c r="BV70" s="1050"/>
      <c r="BW70" s="1050"/>
      <c r="BX70" s="1050"/>
      <c r="BY70" s="1050"/>
      <c r="BZ70" s="1050"/>
      <c r="CA70" s="1050"/>
      <c r="CB70" s="1050"/>
      <c r="CC70" s="1050"/>
      <c r="CD70" s="1050"/>
      <c r="CE70" s="1050"/>
      <c r="CF70" s="1050"/>
      <c r="CG70" s="1051"/>
      <c r="CH70" s="1052"/>
      <c r="CI70" s="1053"/>
      <c r="CJ70" s="1053"/>
      <c r="CK70" s="1053"/>
      <c r="CL70" s="1054"/>
      <c r="CM70" s="1052"/>
      <c r="CN70" s="1053"/>
      <c r="CO70" s="1053"/>
      <c r="CP70" s="1053"/>
      <c r="CQ70" s="1054"/>
      <c r="CR70" s="1052"/>
      <c r="CS70" s="1053"/>
      <c r="CT70" s="1053"/>
      <c r="CU70" s="1053"/>
      <c r="CV70" s="1054"/>
      <c r="CW70" s="1052"/>
      <c r="CX70" s="1053"/>
      <c r="CY70" s="1053"/>
      <c r="CZ70" s="1053"/>
      <c r="DA70" s="1054"/>
      <c r="DB70" s="1052"/>
      <c r="DC70" s="1053"/>
      <c r="DD70" s="1053"/>
      <c r="DE70" s="1053"/>
      <c r="DF70" s="1054"/>
      <c r="DG70" s="1052"/>
      <c r="DH70" s="1053"/>
      <c r="DI70" s="1053"/>
      <c r="DJ70" s="1053"/>
      <c r="DK70" s="1054"/>
      <c r="DL70" s="1052"/>
      <c r="DM70" s="1053"/>
      <c r="DN70" s="1053"/>
      <c r="DO70" s="1053"/>
      <c r="DP70" s="1054"/>
      <c r="DQ70" s="1052"/>
      <c r="DR70" s="1053"/>
      <c r="DS70" s="1053"/>
      <c r="DT70" s="1053"/>
      <c r="DU70" s="1054"/>
      <c r="DV70" s="1037"/>
      <c r="DW70" s="1038"/>
      <c r="DX70" s="1038"/>
      <c r="DY70" s="1038"/>
      <c r="DZ70" s="1039"/>
      <c r="EA70" s="248"/>
    </row>
    <row r="71" spans="1:131" s="249" customFormat="1" ht="43.5" customHeight="1" x14ac:dyDescent="0.15">
      <c r="A71" s="263">
        <v>4</v>
      </c>
      <c r="B71" s="1078" t="s">
        <v>606</v>
      </c>
      <c r="C71" s="1071"/>
      <c r="D71" s="1071"/>
      <c r="E71" s="1071"/>
      <c r="F71" s="1071"/>
      <c r="G71" s="1071"/>
      <c r="H71" s="1071"/>
      <c r="I71" s="1071"/>
      <c r="J71" s="1071"/>
      <c r="K71" s="1071"/>
      <c r="L71" s="1071"/>
      <c r="M71" s="1071"/>
      <c r="N71" s="1071"/>
      <c r="O71" s="1071"/>
      <c r="P71" s="1072"/>
      <c r="Q71" s="1073">
        <v>137250</v>
      </c>
      <c r="R71" s="1067"/>
      <c r="S71" s="1067"/>
      <c r="T71" s="1067"/>
      <c r="U71" s="1067"/>
      <c r="V71" s="1067">
        <v>125951</v>
      </c>
      <c r="W71" s="1067"/>
      <c r="X71" s="1067"/>
      <c r="Y71" s="1067"/>
      <c r="Z71" s="1067"/>
      <c r="AA71" s="1067">
        <v>11299</v>
      </c>
      <c r="AB71" s="1067"/>
      <c r="AC71" s="1067"/>
      <c r="AD71" s="1067"/>
      <c r="AE71" s="1067"/>
      <c r="AF71" s="1067">
        <v>11299</v>
      </c>
      <c r="AG71" s="1067"/>
      <c r="AH71" s="1067"/>
      <c r="AI71" s="1067"/>
      <c r="AJ71" s="1067"/>
      <c r="AK71" s="1067" t="s">
        <v>601</v>
      </c>
      <c r="AL71" s="1067"/>
      <c r="AM71" s="1067"/>
      <c r="AN71" s="1067"/>
      <c r="AO71" s="1067"/>
      <c r="AP71" s="1067" t="s">
        <v>601</v>
      </c>
      <c r="AQ71" s="1067"/>
      <c r="AR71" s="1067"/>
      <c r="AS71" s="1067"/>
      <c r="AT71" s="1067"/>
      <c r="AU71" s="1067" t="s">
        <v>601</v>
      </c>
      <c r="AV71" s="1067"/>
      <c r="AW71" s="1067"/>
      <c r="AX71" s="1067"/>
      <c r="AY71" s="1067"/>
      <c r="AZ71" s="1068"/>
      <c r="BA71" s="1068"/>
      <c r="BB71" s="1068"/>
      <c r="BC71" s="1068"/>
      <c r="BD71" s="1069"/>
      <c r="BE71" s="267"/>
      <c r="BF71" s="267"/>
      <c r="BG71" s="267"/>
      <c r="BH71" s="267"/>
      <c r="BI71" s="267"/>
      <c r="BJ71" s="267"/>
      <c r="BK71" s="267"/>
      <c r="BL71" s="267"/>
      <c r="BM71" s="267"/>
      <c r="BN71" s="267"/>
      <c r="BO71" s="267"/>
      <c r="BP71" s="267"/>
      <c r="BQ71" s="264">
        <v>65</v>
      </c>
      <c r="BR71" s="269"/>
      <c r="BS71" s="1049"/>
      <c r="BT71" s="1050"/>
      <c r="BU71" s="1050"/>
      <c r="BV71" s="1050"/>
      <c r="BW71" s="1050"/>
      <c r="BX71" s="1050"/>
      <c r="BY71" s="1050"/>
      <c r="BZ71" s="1050"/>
      <c r="CA71" s="1050"/>
      <c r="CB71" s="1050"/>
      <c r="CC71" s="1050"/>
      <c r="CD71" s="1050"/>
      <c r="CE71" s="1050"/>
      <c r="CF71" s="1050"/>
      <c r="CG71" s="1051"/>
      <c r="CH71" s="1052"/>
      <c r="CI71" s="1053"/>
      <c r="CJ71" s="1053"/>
      <c r="CK71" s="1053"/>
      <c r="CL71" s="1054"/>
      <c r="CM71" s="1052"/>
      <c r="CN71" s="1053"/>
      <c r="CO71" s="1053"/>
      <c r="CP71" s="1053"/>
      <c r="CQ71" s="1054"/>
      <c r="CR71" s="1052"/>
      <c r="CS71" s="1053"/>
      <c r="CT71" s="1053"/>
      <c r="CU71" s="1053"/>
      <c r="CV71" s="1054"/>
      <c r="CW71" s="1052"/>
      <c r="CX71" s="1053"/>
      <c r="CY71" s="1053"/>
      <c r="CZ71" s="1053"/>
      <c r="DA71" s="1054"/>
      <c r="DB71" s="1052"/>
      <c r="DC71" s="1053"/>
      <c r="DD71" s="1053"/>
      <c r="DE71" s="1053"/>
      <c r="DF71" s="1054"/>
      <c r="DG71" s="1052"/>
      <c r="DH71" s="1053"/>
      <c r="DI71" s="1053"/>
      <c r="DJ71" s="1053"/>
      <c r="DK71" s="1054"/>
      <c r="DL71" s="1052"/>
      <c r="DM71" s="1053"/>
      <c r="DN71" s="1053"/>
      <c r="DO71" s="1053"/>
      <c r="DP71" s="1054"/>
      <c r="DQ71" s="1052"/>
      <c r="DR71" s="1053"/>
      <c r="DS71" s="1053"/>
      <c r="DT71" s="1053"/>
      <c r="DU71" s="1054"/>
      <c r="DV71" s="1037"/>
      <c r="DW71" s="1038"/>
      <c r="DX71" s="1038"/>
      <c r="DY71" s="1038"/>
      <c r="DZ71" s="1039"/>
      <c r="EA71" s="248"/>
    </row>
    <row r="72" spans="1:131" s="249" customFormat="1" ht="26.25" customHeight="1" x14ac:dyDescent="0.15">
      <c r="A72" s="263">
        <v>5</v>
      </c>
      <c r="B72" s="1070" t="s">
        <v>607</v>
      </c>
      <c r="C72" s="1071"/>
      <c r="D72" s="1071"/>
      <c r="E72" s="1071"/>
      <c r="F72" s="1071"/>
      <c r="G72" s="1071"/>
      <c r="H72" s="1071"/>
      <c r="I72" s="1071"/>
      <c r="J72" s="1071"/>
      <c r="K72" s="1071"/>
      <c r="L72" s="1071"/>
      <c r="M72" s="1071"/>
      <c r="N72" s="1071"/>
      <c r="O72" s="1071"/>
      <c r="P72" s="1072"/>
      <c r="Q72" s="1073">
        <v>5465</v>
      </c>
      <c r="R72" s="1067"/>
      <c r="S72" s="1067"/>
      <c r="T72" s="1067"/>
      <c r="U72" s="1067"/>
      <c r="V72" s="1067">
        <v>4707</v>
      </c>
      <c r="W72" s="1067"/>
      <c r="X72" s="1067"/>
      <c r="Y72" s="1067"/>
      <c r="Z72" s="1067"/>
      <c r="AA72" s="1067">
        <v>758</v>
      </c>
      <c r="AB72" s="1067"/>
      <c r="AC72" s="1067"/>
      <c r="AD72" s="1067"/>
      <c r="AE72" s="1067"/>
      <c r="AF72" s="1067">
        <v>758</v>
      </c>
      <c r="AG72" s="1067"/>
      <c r="AH72" s="1067"/>
      <c r="AI72" s="1067"/>
      <c r="AJ72" s="1067"/>
      <c r="AK72" s="1067">
        <v>6</v>
      </c>
      <c r="AL72" s="1067"/>
      <c r="AM72" s="1067"/>
      <c r="AN72" s="1067"/>
      <c r="AO72" s="1067"/>
      <c r="AP72" s="1067" t="s">
        <v>601</v>
      </c>
      <c r="AQ72" s="1067"/>
      <c r="AR72" s="1067"/>
      <c r="AS72" s="1067"/>
      <c r="AT72" s="1067"/>
      <c r="AU72" s="1067" t="s">
        <v>601</v>
      </c>
      <c r="AV72" s="1067"/>
      <c r="AW72" s="1067"/>
      <c r="AX72" s="1067"/>
      <c r="AY72" s="1067"/>
      <c r="AZ72" s="1068"/>
      <c r="BA72" s="1068"/>
      <c r="BB72" s="1068"/>
      <c r="BC72" s="1068"/>
      <c r="BD72" s="1069"/>
      <c r="BE72" s="267"/>
      <c r="BF72" s="267"/>
      <c r="BG72" s="267"/>
      <c r="BH72" s="267"/>
      <c r="BI72" s="267"/>
      <c r="BJ72" s="267"/>
      <c r="BK72" s="267"/>
      <c r="BL72" s="267"/>
      <c r="BM72" s="267"/>
      <c r="BN72" s="267"/>
      <c r="BO72" s="267"/>
      <c r="BP72" s="267"/>
      <c r="BQ72" s="264">
        <v>66</v>
      </c>
      <c r="BR72" s="269"/>
      <c r="BS72" s="1049"/>
      <c r="BT72" s="1050"/>
      <c r="BU72" s="1050"/>
      <c r="BV72" s="1050"/>
      <c r="BW72" s="1050"/>
      <c r="BX72" s="1050"/>
      <c r="BY72" s="1050"/>
      <c r="BZ72" s="1050"/>
      <c r="CA72" s="1050"/>
      <c r="CB72" s="1050"/>
      <c r="CC72" s="1050"/>
      <c r="CD72" s="1050"/>
      <c r="CE72" s="1050"/>
      <c r="CF72" s="1050"/>
      <c r="CG72" s="1051"/>
      <c r="CH72" s="1052"/>
      <c r="CI72" s="1053"/>
      <c r="CJ72" s="1053"/>
      <c r="CK72" s="1053"/>
      <c r="CL72" s="1054"/>
      <c r="CM72" s="1052"/>
      <c r="CN72" s="1053"/>
      <c r="CO72" s="1053"/>
      <c r="CP72" s="1053"/>
      <c r="CQ72" s="1054"/>
      <c r="CR72" s="1052"/>
      <c r="CS72" s="1053"/>
      <c r="CT72" s="1053"/>
      <c r="CU72" s="1053"/>
      <c r="CV72" s="1054"/>
      <c r="CW72" s="1052"/>
      <c r="CX72" s="1053"/>
      <c r="CY72" s="1053"/>
      <c r="CZ72" s="1053"/>
      <c r="DA72" s="1054"/>
      <c r="DB72" s="1052"/>
      <c r="DC72" s="1053"/>
      <c r="DD72" s="1053"/>
      <c r="DE72" s="1053"/>
      <c r="DF72" s="1054"/>
      <c r="DG72" s="1052"/>
      <c r="DH72" s="1053"/>
      <c r="DI72" s="1053"/>
      <c r="DJ72" s="1053"/>
      <c r="DK72" s="1054"/>
      <c r="DL72" s="1052"/>
      <c r="DM72" s="1053"/>
      <c r="DN72" s="1053"/>
      <c r="DO72" s="1053"/>
      <c r="DP72" s="1054"/>
      <c r="DQ72" s="1052"/>
      <c r="DR72" s="1053"/>
      <c r="DS72" s="1053"/>
      <c r="DT72" s="1053"/>
      <c r="DU72" s="1054"/>
      <c r="DV72" s="1037"/>
      <c r="DW72" s="1038"/>
      <c r="DX72" s="1038"/>
      <c r="DY72" s="1038"/>
      <c r="DZ72" s="1039"/>
      <c r="EA72" s="248"/>
    </row>
    <row r="73" spans="1:131" s="249" customFormat="1" ht="46.5" customHeight="1" x14ac:dyDescent="0.15">
      <c r="A73" s="263">
        <v>6</v>
      </c>
      <c r="B73" s="1078" t="s">
        <v>608</v>
      </c>
      <c r="C73" s="1071"/>
      <c r="D73" s="1071"/>
      <c r="E73" s="1071"/>
      <c r="F73" s="1071"/>
      <c r="G73" s="1071"/>
      <c r="H73" s="1071"/>
      <c r="I73" s="1071"/>
      <c r="J73" s="1071"/>
      <c r="K73" s="1071"/>
      <c r="L73" s="1071"/>
      <c r="M73" s="1071"/>
      <c r="N73" s="1071"/>
      <c r="O73" s="1071"/>
      <c r="P73" s="1072"/>
      <c r="Q73" s="1073">
        <v>138</v>
      </c>
      <c r="R73" s="1067"/>
      <c r="S73" s="1067"/>
      <c r="T73" s="1067"/>
      <c r="U73" s="1067"/>
      <c r="V73" s="1067">
        <v>67</v>
      </c>
      <c r="W73" s="1067"/>
      <c r="X73" s="1067"/>
      <c r="Y73" s="1067"/>
      <c r="Z73" s="1067"/>
      <c r="AA73" s="1067">
        <v>71</v>
      </c>
      <c r="AB73" s="1067"/>
      <c r="AC73" s="1067"/>
      <c r="AD73" s="1067"/>
      <c r="AE73" s="1067"/>
      <c r="AF73" s="1067">
        <v>71</v>
      </c>
      <c r="AG73" s="1067"/>
      <c r="AH73" s="1067"/>
      <c r="AI73" s="1067"/>
      <c r="AJ73" s="1067"/>
      <c r="AK73" s="1067" t="s">
        <v>601</v>
      </c>
      <c r="AL73" s="1067"/>
      <c r="AM73" s="1067"/>
      <c r="AN73" s="1067"/>
      <c r="AO73" s="1067"/>
      <c r="AP73" s="1067" t="s">
        <v>601</v>
      </c>
      <c r="AQ73" s="1067"/>
      <c r="AR73" s="1067"/>
      <c r="AS73" s="1067"/>
      <c r="AT73" s="1067"/>
      <c r="AU73" s="1067" t="s">
        <v>601</v>
      </c>
      <c r="AV73" s="1067"/>
      <c r="AW73" s="1067"/>
      <c r="AX73" s="1067"/>
      <c r="AY73" s="1067"/>
      <c r="AZ73" s="1068"/>
      <c r="BA73" s="1068"/>
      <c r="BB73" s="1068"/>
      <c r="BC73" s="1068"/>
      <c r="BD73" s="1069"/>
      <c r="BE73" s="267"/>
      <c r="BF73" s="267"/>
      <c r="BG73" s="267"/>
      <c r="BH73" s="267"/>
      <c r="BI73" s="267"/>
      <c r="BJ73" s="267"/>
      <c r="BK73" s="267"/>
      <c r="BL73" s="267"/>
      <c r="BM73" s="267"/>
      <c r="BN73" s="267"/>
      <c r="BO73" s="267"/>
      <c r="BP73" s="267"/>
      <c r="BQ73" s="264">
        <v>67</v>
      </c>
      <c r="BR73" s="269"/>
      <c r="BS73" s="1049"/>
      <c r="BT73" s="1050"/>
      <c r="BU73" s="1050"/>
      <c r="BV73" s="1050"/>
      <c r="BW73" s="1050"/>
      <c r="BX73" s="1050"/>
      <c r="BY73" s="1050"/>
      <c r="BZ73" s="1050"/>
      <c r="CA73" s="1050"/>
      <c r="CB73" s="1050"/>
      <c r="CC73" s="1050"/>
      <c r="CD73" s="1050"/>
      <c r="CE73" s="1050"/>
      <c r="CF73" s="1050"/>
      <c r="CG73" s="1051"/>
      <c r="CH73" s="1052"/>
      <c r="CI73" s="1053"/>
      <c r="CJ73" s="1053"/>
      <c r="CK73" s="1053"/>
      <c r="CL73" s="1054"/>
      <c r="CM73" s="1052"/>
      <c r="CN73" s="1053"/>
      <c r="CO73" s="1053"/>
      <c r="CP73" s="1053"/>
      <c r="CQ73" s="1054"/>
      <c r="CR73" s="1052"/>
      <c r="CS73" s="1053"/>
      <c r="CT73" s="1053"/>
      <c r="CU73" s="1053"/>
      <c r="CV73" s="1054"/>
      <c r="CW73" s="1052"/>
      <c r="CX73" s="1053"/>
      <c r="CY73" s="1053"/>
      <c r="CZ73" s="1053"/>
      <c r="DA73" s="1054"/>
      <c r="DB73" s="1052"/>
      <c r="DC73" s="1053"/>
      <c r="DD73" s="1053"/>
      <c r="DE73" s="1053"/>
      <c r="DF73" s="1054"/>
      <c r="DG73" s="1052"/>
      <c r="DH73" s="1053"/>
      <c r="DI73" s="1053"/>
      <c r="DJ73" s="1053"/>
      <c r="DK73" s="1054"/>
      <c r="DL73" s="1052"/>
      <c r="DM73" s="1053"/>
      <c r="DN73" s="1053"/>
      <c r="DO73" s="1053"/>
      <c r="DP73" s="1054"/>
      <c r="DQ73" s="1052"/>
      <c r="DR73" s="1053"/>
      <c r="DS73" s="1053"/>
      <c r="DT73" s="1053"/>
      <c r="DU73" s="1054"/>
      <c r="DV73" s="1037"/>
      <c r="DW73" s="1038"/>
      <c r="DX73" s="1038"/>
      <c r="DY73" s="1038"/>
      <c r="DZ73" s="1039"/>
      <c r="EA73" s="248"/>
    </row>
    <row r="74" spans="1:131" s="249" customFormat="1" ht="26.25" customHeight="1" x14ac:dyDescent="0.15">
      <c r="A74" s="263">
        <v>7</v>
      </c>
      <c r="B74" s="1070"/>
      <c r="C74" s="1071"/>
      <c r="D74" s="1071"/>
      <c r="E74" s="1071"/>
      <c r="F74" s="1071"/>
      <c r="G74" s="1071"/>
      <c r="H74" s="1071"/>
      <c r="I74" s="1071"/>
      <c r="J74" s="1071"/>
      <c r="K74" s="1071"/>
      <c r="L74" s="1071"/>
      <c r="M74" s="1071"/>
      <c r="N74" s="1071"/>
      <c r="O74" s="1071"/>
      <c r="P74" s="1072"/>
      <c r="Q74" s="1073"/>
      <c r="R74" s="1067"/>
      <c r="S74" s="1067"/>
      <c r="T74" s="1067"/>
      <c r="U74" s="1067"/>
      <c r="V74" s="1067"/>
      <c r="W74" s="1067"/>
      <c r="X74" s="1067"/>
      <c r="Y74" s="1067"/>
      <c r="Z74" s="1067"/>
      <c r="AA74" s="1067"/>
      <c r="AB74" s="1067"/>
      <c r="AC74" s="1067"/>
      <c r="AD74" s="1067"/>
      <c r="AE74" s="1067"/>
      <c r="AF74" s="1067"/>
      <c r="AG74" s="1067"/>
      <c r="AH74" s="1067"/>
      <c r="AI74" s="1067"/>
      <c r="AJ74" s="1067"/>
      <c r="AK74" s="1067"/>
      <c r="AL74" s="1067"/>
      <c r="AM74" s="1067"/>
      <c r="AN74" s="1067"/>
      <c r="AO74" s="1067"/>
      <c r="AP74" s="1067"/>
      <c r="AQ74" s="1067"/>
      <c r="AR74" s="1067"/>
      <c r="AS74" s="1067"/>
      <c r="AT74" s="1067"/>
      <c r="AU74" s="1067"/>
      <c r="AV74" s="1067"/>
      <c r="AW74" s="1067"/>
      <c r="AX74" s="1067"/>
      <c r="AY74" s="1067"/>
      <c r="AZ74" s="1068"/>
      <c r="BA74" s="1068"/>
      <c r="BB74" s="1068"/>
      <c r="BC74" s="1068"/>
      <c r="BD74" s="1069"/>
      <c r="BE74" s="267"/>
      <c r="BF74" s="267"/>
      <c r="BG74" s="267"/>
      <c r="BH74" s="267"/>
      <c r="BI74" s="267"/>
      <c r="BJ74" s="267"/>
      <c r="BK74" s="267"/>
      <c r="BL74" s="267"/>
      <c r="BM74" s="267"/>
      <c r="BN74" s="267"/>
      <c r="BO74" s="267"/>
      <c r="BP74" s="267"/>
      <c r="BQ74" s="264">
        <v>68</v>
      </c>
      <c r="BR74" s="269"/>
      <c r="BS74" s="1049"/>
      <c r="BT74" s="1050"/>
      <c r="BU74" s="1050"/>
      <c r="BV74" s="1050"/>
      <c r="BW74" s="1050"/>
      <c r="BX74" s="1050"/>
      <c r="BY74" s="1050"/>
      <c r="BZ74" s="1050"/>
      <c r="CA74" s="1050"/>
      <c r="CB74" s="1050"/>
      <c r="CC74" s="1050"/>
      <c r="CD74" s="1050"/>
      <c r="CE74" s="1050"/>
      <c r="CF74" s="1050"/>
      <c r="CG74" s="1051"/>
      <c r="CH74" s="1052"/>
      <c r="CI74" s="1053"/>
      <c r="CJ74" s="1053"/>
      <c r="CK74" s="1053"/>
      <c r="CL74" s="1054"/>
      <c r="CM74" s="1052"/>
      <c r="CN74" s="1053"/>
      <c r="CO74" s="1053"/>
      <c r="CP74" s="1053"/>
      <c r="CQ74" s="1054"/>
      <c r="CR74" s="1052"/>
      <c r="CS74" s="1053"/>
      <c r="CT74" s="1053"/>
      <c r="CU74" s="1053"/>
      <c r="CV74" s="1054"/>
      <c r="CW74" s="1052"/>
      <c r="CX74" s="1053"/>
      <c r="CY74" s="1053"/>
      <c r="CZ74" s="1053"/>
      <c r="DA74" s="1054"/>
      <c r="DB74" s="1052"/>
      <c r="DC74" s="1053"/>
      <c r="DD74" s="1053"/>
      <c r="DE74" s="1053"/>
      <c r="DF74" s="1054"/>
      <c r="DG74" s="1052"/>
      <c r="DH74" s="1053"/>
      <c r="DI74" s="1053"/>
      <c r="DJ74" s="1053"/>
      <c r="DK74" s="1054"/>
      <c r="DL74" s="1052"/>
      <c r="DM74" s="1053"/>
      <c r="DN74" s="1053"/>
      <c r="DO74" s="1053"/>
      <c r="DP74" s="1054"/>
      <c r="DQ74" s="1052"/>
      <c r="DR74" s="1053"/>
      <c r="DS74" s="1053"/>
      <c r="DT74" s="1053"/>
      <c r="DU74" s="1054"/>
      <c r="DV74" s="1037"/>
      <c r="DW74" s="1038"/>
      <c r="DX74" s="1038"/>
      <c r="DY74" s="1038"/>
      <c r="DZ74" s="1039"/>
      <c r="EA74" s="248"/>
    </row>
    <row r="75" spans="1:131" s="249" customFormat="1" ht="26.25" customHeight="1" x14ac:dyDescent="0.15">
      <c r="A75" s="263">
        <v>8</v>
      </c>
      <c r="B75" s="1070"/>
      <c r="C75" s="1071"/>
      <c r="D75" s="1071"/>
      <c r="E75" s="1071"/>
      <c r="F75" s="1071"/>
      <c r="G75" s="1071"/>
      <c r="H75" s="1071"/>
      <c r="I75" s="1071"/>
      <c r="J75" s="1071"/>
      <c r="K75" s="1071"/>
      <c r="L75" s="1071"/>
      <c r="M75" s="1071"/>
      <c r="N75" s="1071"/>
      <c r="O75" s="1071"/>
      <c r="P75" s="1072"/>
      <c r="Q75" s="1074"/>
      <c r="R75" s="1075"/>
      <c r="S75" s="1075"/>
      <c r="T75" s="1075"/>
      <c r="U75" s="1076"/>
      <c r="V75" s="1077"/>
      <c r="W75" s="1075"/>
      <c r="X75" s="1075"/>
      <c r="Y75" s="1075"/>
      <c r="Z75" s="1076"/>
      <c r="AA75" s="1077"/>
      <c r="AB75" s="1075"/>
      <c r="AC75" s="1075"/>
      <c r="AD75" s="1075"/>
      <c r="AE75" s="1076"/>
      <c r="AF75" s="1077"/>
      <c r="AG75" s="1075"/>
      <c r="AH75" s="1075"/>
      <c r="AI75" s="1075"/>
      <c r="AJ75" s="1076"/>
      <c r="AK75" s="1077"/>
      <c r="AL75" s="1075"/>
      <c r="AM75" s="1075"/>
      <c r="AN75" s="1075"/>
      <c r="AO75" s="1076"/>
      <c r="AP75" s="1077"/>
      <c r="AQ75" s="1075"/>
      <c r="AR75" s="1075"/>
      <c r="AS75" s="1075"/>
      <c r="AT75" s="1076"/>
      <c r="AU75" s="1077"/>
      <c r="AV75" s="1075"/>
      <c r="AW75" s="1075"/>
      <c r="AX75" s="1075"/>
      <c r="AY75" s="1076"/>
      <c r="AZ75" s="1068"/>
      <c r="BA75" s="1068"/>
      <c r="BB75" s="1068"/>
      <c r="BC75" s="1068"/>
      <c r="BD75" s="1069"/>
      <c r="BE75" s="267"/>
      <c r="BF75" s="267"/>
      <c r="BG75" s="267"/>
      <c r="BH75" s="267"/>
      <c r="BI75" s="267"/>
      <c r="BJ75" s="267"/>
      <c r="BK75" s="267"/>
      <c r="BL75" s="267"/>
      <c r="BM75" s="267"/>
      <c r="BN75" s="267"/>
      <c r="BO75" s="267"/>
      <c r="BP75" s="267"/>
      <c r="BQ75" s="264">
        <v>69</v>
      </c>
      <c r="BR75" s="269"/>
      <c r="BS75" s="1049"/>
      <c r="BT75" s="1050"/>
      <c r="BU75" s="1050"/>
      <c r="BV75" s="1050"/>
      <c r="BW75" s="1050"/>
      <c r="BX75" s="1050"/>
      <c r="BY75" s="1050"/>
      <c r="BZ75" s="1050"/>
      <c r="CA75" s="1050"/>
      <c r="CB75" s="1050"/>
      <c r="CC75" s="1050"/>
      <c r="CD75" s="1050"/>
      <c r="CE75" s="1050"/>
      <c r="CF75" s="1050"/>
      <c r="CG75" s="1051"/>
      <c r="CH75" s="1052"/>
      <c r="CI75" s="1053"/>
      <c r="CJ75" s="1053"/>
      <c r="CK75" s="1053"/>
      <c r="CL75" s="1054"/>
      <c r="CM75" s="1052"/>
      <c r="CN75" s="1053"/>
      <c r="CO75" s="1053"/>
      <c r="CP75" s="1053"/>
      <c r="CQ75" s="1054"/>
      <c r="CR75" s="1052"/>
      <c r="CS75" s="1053"/>
      <c r="CT75" s="1053"/>
      <c r="CU75" s="1053"/>
      <c r="CV75" s="1054"/>
      <c r="CW75" s="1052"/>
      <c r="CX75" s="1053"/>
      <c r="CY75" s="1053"/>
      <c r="CZ75" s="1053"/>
      <c r="DA75" s="1054"/>
      <c r="DB75" s="1052"/>
      <c r="DC75" s="1053"/>
      <c r="DD75" s="1053"/>
      <c r="DE75" s="1053"/>
      <c r="DF75" s="1054"/>
      <c r="DG75" s="1052"/>
      <c r="DH75" s="1053"/>
      <c r="DI75" s="1053"/>
      <c r="DJ75" s="1053"/>
      <c r="DK75" s="1054"/>
      <c r="DL75" s="1052"/>
      <c r="DM75" s="1053"/>
      <c r="DN75" s="1053"/>
      <c r="DO75" s="1053"/>
      <c r="DP75" s="1054"/>
      <c r="DQ75" s="1052"/>
      <c r="DR75" s="1053"/>
      <c r="DS75" s="1053"/>
      <c r="DT75" s="1053"/>
      <c r="DU75" s="1054"/>
      <c r="DV75" s="1037"/>
      <c r="DW75" s="1038"/>
      <c r="DX75" s="1038"/>
      <c r="DY75" s="1038"/>
      <c r="DZ75" s="1039"/>
      <c r="EA75" s="248"/>
    </row>
    <row r="76" spans="1:131" s="249" customFormat="1" ht="26.25" customHeight="1" x14ac:dyDescent="0.15">
      <c r="A76" s="263">
        <v>9</v>
      </c>
      <c r="B76" s="1070"/>
      <c r="C76" s="1071"/>
      <c r="D76" s="1071"/>
      <c r="E76" s="1071"/>
      <c r="F76" s="1071"/>
      <c r="G76" s="1071"/>
      <c r="H76" s="1071"/>
      <c r="I76" s="1071"/>
      <c r="J76" s="1071"/>
      <c r="K76" s="1071"/>
      <c r="L76" s="1071"/>
      <c r="M76" s="1071"/>
      <c r="N76" s="1071"/>
      <c r="O76" s="1071"/>
      <c r="P76" s="1072"/>
      <c r="Q76" s="1074"/>
      <c r="R76" s="1075"/>
      <c r="S76" s="1075"/>
      <c r="T76" s="1075"/>
      <c r="U76" s="1076"/>
      <c r="V76" s="1077"/>
      <c r="W76" s="1075"/>
      <c r="X76" s="1075"/>
      <c r="Y76" s="1075"/>
      <c r="Z76" s="1076"/>
      <c r="AA76" s="1077"/>
      <c r="AB76" s="1075"/>
      <c r="AC76" s="1075"/>
      <c r="AD76" s="1075"/>
      <c r="AE76" s="1076"/>
      <c r="AF76" s="1077"/>
      <c r="AG76" s="1075"/>
      <c r="AH76" s="1075"/>
      <c r="AI76" s="1075"/>
      <c r="AJ76" s="1076"/>
      <c r="AK76" s="1077"/>
      <c r="AL76" s="1075"/>
      <c r="AM76" s="1075"/>
      <c r="AN76" s="1075"/>
      <c r="AO76" s="1076"/>
      <c r="AP76" s="1077"/>
      <c r="AQ76" s="1075"/>
      <c r="AR76" s="1075"/>
      <c r="AS76" s="1075"/>
      <c r="AT76" s="1076"/>
      <c r="AU76" s="1077"/>
      <c r="AV76" s="1075"/>
      <c r="AW76" s="1075"/>
      <c r="AX76" s="1075"/>
      <c r="AY76" s="1076"/>
      <c r="AZ76" s="1068"/>
      <c r="BA76" s="1068"/>
      <c r="BB76" s="1068"/>
      <c r="BC76" s="1068"/>
      <c r="BD76" s="1069"/>
      <c r="BE76" s="267"/>
      <c r="BF76" s="267"/>
      <c r="BG76" s="267"/>
      <c r="BH76" s="267"/>
      <c r="BI76" s="267"/>
      <c r="BJ76" s="267"/>
      <c r="BK76" s="267"/>
      <c r="BL76" s="267"/>
      <c r="BM76" s="267"/>
      <c r="BN76" s="267"/>
      <c r="BO76" s="267"/>
      <c r="BP76" s="267"/>
      <c r="BQ76" s="264">
        <v>70</v>
      </c>
      <c r="BR76" s="269"/>
      <c r="BS76" s="1049"/>
      <c r="BT76" s="1050"/>
      <c r="BU76" s="1050"/>
      <c r="BV76" s="1050"/>
      <c r="BW76" s="1050"/>
      <c r="BX76" s="1050"/>
      <c r="BY76" s="1050"/>
      <c r="BZ76" s="1050"/>
      <c r="CA76" s="1050"/>
      <c r="CB76" s="1050"/>
      <c r="CC76" s="1050"/>
      <c r="CD76" s="1050"/>
      <c r="CE76" s="1050"/>
      <c r="CF76" s="1050"/>
      <c r="CG76" s="1051"/>
      <c r="CH76" s="1052"/>
      <c r="CI76" s="1053"/>
      <c r="CJ76" s="1053"/>
      <c r="CK76" s="1053"/>
      <c r="CL76" s="1054"/>
      <c r="CM76" s="1052"/>
      <c r="CN76" s="1053"/>
      <c r="CO76" s="1053"/>
      <c r="CP76" s="1053"/>
      <c r="CQ76" s="1054"/>
      <c r="CR76" s="1052"/>
      <c r="CS76" s="1053"/>
      <c r="CT76" s="1053"/>
      <c r="CU76" s="1053"/>
      <c r="CV76" s="1054"/>
      <c r="CW76" s="1052"/>
      <c r="CX76" s="1053"/>
      <c r="CY76" s="1053"/>
      <c r="CZ76" s="1053"/>
      <c r="DA76" s="1054"/>
      <c r="DB76" s="1052"/>
      <c r="DC76" s="1053"/>
      <c r="DD76" s="1053"/>
      <c r="DE76" s="1053"/>
      <c r="DF76" s="1054"/>
      <c r="DG76" s="1052"/>
      <c r="DH76" s="1053"/>
      <c r="DI76" s="1053"/>
      <c r="DJ76" s="1053"/>
      <c r="DK76" s="1054"/>
      <c r="DL76" s="1052"/>
      <c r="DM76" s="1053"/>
      <c r="DN76" s="1053"/>
      <c r="DO76" s="1053"/>
      <c r="DP76" s="1054"/>
      <c r="DQ76" s="1052"/>
      <c r="DR76" s="1053"/>
      <c r="DS76" s="1053"/>
      <c r="DT76" s="1053"/>
      <c r="DU76" s="1054"/>
      <c r="DV76" s="1037"/>
      <c r="DW76" s="1038"/>
      <c r="DX76" s="1038"/>
      <c r="DY76" s="1038"/>
      <c r="DZ76" s="1039"/>
      <c r="EA76" s="248"/>
    </row>
    <row r="77" spans="1:131" s="249" customFormat="1" ht="26.25" customHeight="1" x14ac:dyDescent="0.15">
      <c r="A77" s="263">
        <v>10</v>
      </c>
      <c r="B77" s="1070"/>
      <c r="C77" s="1071"/>
      <c r="D77" s="1071"/>
      <c r="E77" s="1071"/>
      <c r="F77" s="1071"/>
      <c r="G77" s="1071"/>
      <c r="H77" s="1071"/>
      <c r="I77" s="1071"/>
      <c r="J77" s="1071"/>
      <c r="K77" s="1071"/>
      <c r="L77" s="1071"/>
      <c r="M77" s="1071"/>
      <c r="N77" s="1071"/>
      <c r="O77" s="1071"/>
      <c r="P77" s="1072"/>
      <c r="Q77" s="1074"/>
      <c r="R77" s="1075"/>
      <c r="S77" s="1075"/>
      <c r="T77" s="1075"/>
      <c r="U77" s="1076"/>
      <c r="V77" s="1077"/>
      <c r="W77" s="1075"/>
      <c r="X77" s="1075"/>
      <c r="Y77" s="1075"/>
      <c r="Z77" s="1076"/>
      <c r="AA77" s="1077"/>
      <c r="AB77" s="1075"/>
      <c r="AC77" s="1075"/>
      <c r="AD77" s="1075"/>
      <c r="AE77" s="1076"/>
      <c r="AF77" s="1077"/>
      <c r="AG77" s="1075"/>
      <c r="AH77" s="1075"/>
      <c r="AI77" s="1075"/>
      <c r="AJ77" s="1076"/>
      <c r="AK77" s="1077"/>
      <c r="AL77" s="1075"/>
      <c r="AM77" s="1075"/>
      <c r="AN77" s="1075"/>
      <c r="AO77" s="1076"/>
      <c r="AP77" s="1077"/>
      <c r="AQ77" s="1075"/>
      <c r="AR77" s="1075"/>
      <c r="AS77" s="1075"/>
      <c r="AT77" s="1076"/>
      <c r="AU77" s="1077"/>
      <c r="AV77" s="1075"/>
      <c r="AW77" s="1075"/>
      <c r="AX77" s="1075"/>
      <c r="AY77" s="1076"/>
      <c r="AZ77" s="1068"/>
      <c r="BA77" s="1068"/>
      <c r="BB77" s="1068"/>
      <c r="BC77" s="1068"/>
      <c r="BD77" s="1069"/>
      <c r="BE77" s="267"/>
      <c r="BF77" s="267"/>
      <c r="BG77" s="267"/>
      <c r="BH77" s="267"/>
      <c r="BI77" s="267"/>
      <c r="BJ77" s="267"/>
      <c r="BK77" s="267"/>
      <c r="BL77" s="267"/>
      <c r="BM77" s="267"/>
      <c r="BN77" s="267"/>
      <c r="BO77" s="267"/>
      <c r="BP77" s="267"/>
      <c r="BQ77" s="264">
        <v>71</v>
      </c>
      <c r="BR77" s="269"/>
      <c r="BS77" s="1049"/>
      <c r="BT77" s="1050"/>
      <c r="BU77" s="1050"/>
      <c r="BV77" s="1050"/>
      <c r="BW77" s="1050"/>
      <c r="BX77" s="1050"/>
      <c r="BY77" s="1050"/>
      <c r="BZ77" s="1050"/>
      <c r="CA77" s="1050"/>
      <c r="CB77" s="1050"/>
      <c r="CC77" s="1050"/>
      <c r="CD77" s="1050"/>
      <c r="CE77" s="1050"/>
      <c r="CF77" s="1050"/>
      <c r="CG77" s="1051"/>
      <c r="CH77" s="1052"/>
      <c r="CI77" s="1053"/>
      <c r="CJ77" s="1053"/>
      <c r="CK77" s="1053"/>
      <c r="CL77" s="1054"/>
      <c r="CM77" s="1052"/>
      <c r="CN77" s="1053"/>
      <c r="CO77" s="1053"/>
      <c r="CP77" s="1053"/>
      <c r="CQ77" s="1054"/>
      <c r="CR77" s="1052"/>
      <c r="CS77" s="1053"/>
      <c r="CT77" s="1053"/>
      <c r="CU77" s="1053"/>
      <c r="CV77" s="1054"/>
      <c r="CW77" s="1052"/>
      <c r="CX77" s="1053"/>
      <c r="CY77" s="1053"/>
      <c r="CZ77" s="1053"/>
      <c r="DA77" s="1054"/>
      <c r="DB77" s="1052"/>
      <c r="DC77" s="1053"/>
      <c r="DD77" s="1053"/>
      <c r="DE77" s="1053"/>
      <c r="DF77" s="1054"/>
      <c r="DG77" s="1052"/>
      <c r="DH77" s="1053"/>
      <c r="DI77" s="1053"/>
      <c r="DJ77" s="1053"/>
      <c r="DK77" s="1054"/>
      <c r="DL77" s="1052"/>
      <c r="DM77" s="1053"/>
      <c r="DN77" s="1053"/>
      <c r="DO77" s="1053"/>
      <c r="DP77" s="1054"/>
      <c r="DQ77" s="1052"/>
      <c r="DR77" s="1053"/>
      <c r="DS77" s="1053"/>
      <c r="DT77" s="1053"/>
      <c r="DU77" s="1054"/>
      <c r="DV77" s="1037"/>
      <c r="DW77" s="1038"/>
      <c r="DX77" s="1038"/>
      <c r="DY77" s="1038"/>
      <c r="DZ77" s="1039"/>
      <c r="EA77" s="248"/>
    </row>
    <row r="78" spans="1:131" s="249" customFormat="1" ht="26.25" customHeight="1" x14ac:dyDescent="0.15">
      <c r="A78" s="263">
        <v>11</v>
      </c>
      <c r="B78" s="1070"/>
      <c r="C78" s="1071"/>
      <c r="D78" s="1071"/>
      <c r="E78" s="1071"/>
      <c r="F78" s="1071"/>
      <c r="G78" s="1071"/>
      <c r="H78" s="1071"/>
      <c r="I78" s="1071"/>
      <c r="J78" s="1071"/>
      <c r="K78" s="1071"/>
      <c r="L78" s="1071"/>
      <c r="M78" s="1071"/>
      <c r="N78" s="1071"/>
      <c r="O78" s="1071"/>
      <c r="P78" s="1072"/>
      <c r="Q78" s="1073"/>
      <c r="R78" s="1067"/>
      <c r="S78" s="1067"/>
      <c r="T78" s="1067"/>
      <c r="U78" s="1067"/>
      <c r="V78" s="1067"/>
      <c r="W78" s="1067"/>
      <c r="X78" s="1067"/>
      <c r="Y78" s="1067"/>
      <c r="Z78" s="1067"/>
      <c r="AA78" s="1067"/>
      <c r="AB78" s="1067"/>
      <c r="AC78" s="1067"/>
      <c r="AD78" s="1067"/>
      <c r="AE78" s="1067"/>
      <c r="AF78" s="1067"/>
      <c r="AG78" s="1067"/>
      <c r="AH78" s="1067"/>
      <c r="AI78" s="1067"/>
      <c r="AJ78" s="1067"/>
      <c r="AK78" s="1067"/>
      <c r="AL78" s="1067"/>
      <c r="AM78" s="1067"/>
      <c r="AN78" s="1067"/>
      <c r="AO78" s="1067"/>
      <c r="AP78" s="1067"/>
      <c r="AQ78" s="1067"/>
      <c r="AR78" s="1067"/>
      <c r="AS78" s="1067"/>
      <c r="AT78" s="1067"/>
      <c r="AU78" s="1067"/>
      <c r="AV78" s="1067"/>
      <c r="AW78" s="1067"/>
      <c r="AX78" s="1067"/>
      <c r="AY78" s="1067"/>
      <c r="AZ78" s="1068"/>
      <c r="BA78" s="1068"/>
      <c r="BB78" s="1068"/>
      <c r="BC78" s="1068"/>
      <c r="BD78" s="1069"/>
      <c r="BE78" s="267"/>
      <c r="BF78" s="267"/>
      <c r="BG78" s="267"/>
      <c r="BH78" s="267"/>
      <c r="BI78" s="267"/>
      <c r="BJ78" s="270"/>
      <c r="BK78" s="270"/>
      <c r="BL78" s="270"/>
      <c r="BM78" s="270"/>
      <c r="BN78" s="270"/>
      <c r="BO78" s="267"/>
      <c r="BP78" s="267"/>
      <c r="BQ78" s="264">
        <v>72</v>
      </c>
      <c r="BR78" s="269"/>
      <c r="BS78" s="1049"/>
      <c r="BT78" s="1050"/>
      <c r="BU78" s="1050"/>
      <c r="BV78" s="1050"/>
      <c r="BW78" s="1050"/>
      <c r="BX78" s="1050"/>
      <c r="BY78" s="1050"/>
      <c r="BZ78" s="1050"/>
      <c r="CA78" s="1050"/>
      <c r="CB78" s="1050"/>
      <c r="CC78" s="1050"/>
      <c r="CD78" s="1050"/>
      <c r="CE78" s="1050"/>
      <c r="CF78" s="1050"/>
      <c r="CG78" s="1051"/>
      <c r="CH78" s="1052"/>
      <c r="CI78" s="1053"/>
      <c r="CJ78" s="1053"/>
      <c r="CK78" s="1053"/>
      <c r="CL78" s="1054"/>
      <c r="CM78" s="1052"/>
      <c r="CN78" s="1053"/>
      <c r="CO78" s="1053"/>
      <c r="CP78" s="1053"/>
      <c r="CQ78" s="1054"/>
      <c r="CR78" s="1052"/>
      <c r="CS78" s="1053"/>
      <c r="CT78" s="1053"/>
      <c r="CU78" s="1053"/>
      <c r="CV78" s="1054"/>
      <c r="CW78" s="1052"/>
      <c r="CX78" s="1053"/>
      <c r="CY78" s="1053"/>
      <c r="CZ78" s="1053"/>
      <c r="DA78" s="1054"/>
      <c r="DB78" s="1052"/>
      <c r="DC78" s="1053"/>
      <c r="DD78" s="1053"/>
      <c r="DE78" s="1053"/>
      <c r="DF78" s="1054"/>
      <c r="DG78" s="1052"/>
      <c r="DH78" s="1053"/>
      <c r="DI78" s="1053"/>
      <c r="DJ78" s="1053"/>
      <c r="DK78" s="1054"/>
      <c r="DL78" s="1052"/>
      <c r="DM78" s="1053"/>
      <c r="DN78" s="1053"/>
      <c r="DO78" s="1053"/>
      <c r="DP78" s="1054"/>
      <c r="DQ78" s="1052"/>
      <c r="DR78" s="1053"/>
      <c r="DS78" s="1053"/>
      <c r="DT78" s="1053"/>
      <c r="DU78" s="1054"/>
      <c r="DV78" s="1037"/>
      <c r="DW78" s="1038"/>
      <c r="DX78" s="1038"/>
      <c r="DY78" s="1038"/>
      <c r="DZ78" s="1039"/>
      <c r="EA78" s="248"/>
    </row>
    <row r="79" spans="1:131" s="249" customFormat="1" ht="26.25" customHeight="1" x14ac:dyDescent="0.15">
      <c r="A79" s="263">
        <v>12</v>
      </c>
      <c r="B79" s="1070"/>
      <c r="C79" s="1071"/>
      <c r="D79" s="1071"/>
      <c r="E79" s="1071"/>
      <c r="F79" s="1071"/>
      <c r="G79" s="1071"/>
      <c r="H79" s="1071"/>
      <c r="I79" s="1071"/>
      <c r="J79" s="1071"/>
      <c r="K79" s="1071"/>
      <c r="L79" s="1071"/>
      <c r="M79" s="1071"/>
      <c r="N79" s="1071"/>
      <c r="O79" s="1071"/>
      <c r="P79" s="1072"/>
      <c r="Q79" s="1073"/>
      <c r="R79" s="1067"/>
      <c r="S79" s="1067"/>
      <c r="T79" s="1067"/>
      <c r="U79" s="1067"/>
      <c r="V79" s="1067"/>
      <c r="W79" s="1067"/>
      <c r="X79" s="1067"/>
      <c r="Y79" s="1067"/>
      <c r="Z79" s="1067"/>
      <c r="AA79" s="1067"/>
      <c r="AB79" s="1067"/>
      <c r="AC79" s="1067"/>
      <c r="AD79" s="1067"/>
      <c r="AE79" s="1067"/>
      <c r="AF79" s="1067"/>
      <c r="AG79" s="1067"/>
      <c r="AH79" s="1067"/>
      <c r="AI79" s="1067"/>
      <c r="AJ79" s="1067"/>
      <c r="AK79" s="1067"/>
      <c r="AL79" s="1067"/>
      <c r="AM79" s="1067"/>
      <c r="AN79" s="1067"/>
      <c r="AO79" s="1067"/>
      <c r="AP79" s="1067"/>
      <c r="AQ79" s="1067"/>
      <c r="AR79" s="1067"/>
      <c r="AS79" s="1067"/>
      <c r="AT79" s="1067"/>
      <c r="AU79" s="1067"/>
      <c r="AV79" s="1067"/>
      <c r="AW79" s="1067"/>
      <c r="AX79" s="1067"/>
      <c r="AY79" s="1067"/>
      <c r="AZ79" s="1068"/>
      <c r="BA79" s="1068"/>
      <c r="BB79" s="1068"/>
      <c r="BC79" s="1068"/>
      <c r="BD79" s="1069"/>
      <c r="BE79" s="267"/>
      <c r="BF79" s="267"/>
      <c r="BG79" s="267"/>
      <c r="BH79" s="267"/>
      <c r="BI79" s="267"/>
      <c r="BJ79" s="270"/>
      <c r="BK79" s="270"/>
      <c r="BL79" s="270"/>
      <c r="BM79" s="270"/>
      <c r="BN79" s="270"/>
      <c r="BO79" s="267"/>
      <c r="BP79" s="267"/>
      <c r="BQ79" s="264">
        <v>73</v>
      </c>
      <c r="BR79" s="269"/>
      <c r="BS79" s="1049"/>
      <c r="BT79" s="1050"/>
      <c r="BU79" s="1050"/>
      <c r="BV79" s="1050"/>
      <c r="BW79" s="1050"/>
      <c r="BX79" s="1050"/>
      <c r="BY79" s="1050"/>
      <c r="BZ79" s="1050"/>
      <c r="CA79" s="1050"/>
      <c r="CB79" s="1050"/>
      <c r="CC79" s="1050"/>
      <c r="CD79" s="1050"/>
      <c r="CE79" s="1050"/>
      <c r="CF79" s="1050"/>
      <c r="CG79" s="1051"/>
      <c r="CH79" s="1052"/>
      <c r="CI79" s="1053"/>
      <c r="CJ79" s="1053"/>
      <c r="CK79" s="1053"/>
      <c r="CL79" s="1054"/>
      <c r="CM79" s="1052"/>
      <c r="CN79" s="1053"/>
      <c r="CO79" s="1053"/>
      <c r="CP79" s="1053"/>
      <c r="CQ79" s="1054"/>
      <c r="CR79" s="1052"/>
      <c r="CS79" s="1053"/>
      <c r="CT79" s="1053"/>
      <c r="CU79" s="1053"/>
      <c r="CV79" s="1054"/>
      <c r="CW79" s="1052"/>
      <c r="CX79" s="1053"/>
      <c r="CY79" s="1053"/>
      <c r="CZ79" s="1053"/>
      <c r="DA79" s="1054"/>
      <c r="DB79" s="1052"/>
      <c r="DC79" s="1053"/>
      <c r="DD79" s="1053"/>
      <c r="DE79" s="1053"/>
      <c r="DF79" s="1054"/>
      <c r="DG79" s="1052"/>
      <c r="DH79" s="1053"/>
      <c r="DI79" s="1053"/>
      <c r="DJ79" s="1053"/>
      <c r="DK79" s="1054"/>
      <c r="DL79" s="1052"/>
      <c r="DM79" s="1053"/>
      <c r="DN79" s="1053"/>
      <c r="DO79" s="1053"/>
      <c r="DP79" s="1054"/>
      <c r="DQ79" s="1052"/>
      <c r="DR79" s="1053"/>
      <c r="DS79" s="1053"/>
      <c r="DT79" s="1053"/>
      <c r="DU79" s="1054"/>
      <c r="DV79" s="1037"/>
      <c r="DW79" s="1038"/>
      <c r="DX79" s="1038"/>
      <c r="DY79" s="1038"/>
      <c r="DZ79" s="1039"/>
      <c r="EA79" s="248"/>
    </row>
    <row r="80" spans="1:131" s="249" customFormat="1" ht="26.25" customHeight="1" x14ac:dyDescent="0.15">
      <c r="A80" s="263">
        <v>13</v>
      </c>
      <c r="B80" s="1070"/>
      <c r="C80" s="1071"/>
      <c r="D80" s="1071"/>
      <c r="E80" s="1071"/>
      <c r="F80" s="1071"/>
      <c r="G80" s="1071"/>
      <c r="H80" s="1071"/>
      <c r="I80" s="1071"/>
      <c r="J80" s="1071"/>
      <c r="K80" s="1071"/>
      <c r="L80" s="1071"/>
      <c r="M80" s="1071"/>
      <c r="N80" s="1071"/>
      <c r="O80" s="1071"/>
      <c r="P80" s="1072"/>
      <c r="Q80" s="1073"/>
      <c r="R80" s="1067"/>
      <c r="S80" s="1067"/>
      <c r="T80" s="1067"/>
      <c r="U80" s="1067"/>
      <c r="V80" s="1067"/>
      <c r="W80" s="1067"/>
      <c r="X80" s="1067"/>
      <c r="Y80" s="1067"/>
      <c r="Z80" s="1067"/>
      <c r="AA80" s="1067"/>
      <c r="AB80" s="1067"/>
      <c r="AC80" s="1067"/>
      <c r="AD80" s="1067"/>
      <c r="AE80" s="1067"/>
      <c r="AF80" s="1067"/>
      <c r="AG80" s="1067"/>
      <c r="AH80" s="1067"/>
      <c r="AI80" s="1067"/>
      <c r="AJ80" s="1067"/>
      <c r="AK80" s="1067"/>
      <c r="AL80" s="1067"/>
      <c r="AM80" s="1067"/>
      <c r="AN80" s="1067"/>
      <c r="AO80" s="1067"/>
      <c r="AP80" s="1067"/>
      <c r="AQ80" s="1067"/>
      <c r="AR80" s="1067"/>
      <c r="AS80" s="1067"/>
      <c r="AT80" s="1067"/>
      <c r="AU80" s="1067"/>
      <c r="AV80" s="1067"/>
      <c r="AW80" s="1067"/>
      <c r="AX80" s="1067"/>
      <c r="AY80" s="1067"/>
      <c r="AZ80" s="1068"/>
      <c r="BA80" s="1068"/>
      <c r="BB80" s="1068"/>
      <c r="BC80" s="1068"/>
      <c r="BD80" s="1069"/>
      <c r="BE80" s="267"/>
      <c r="BF80" s="267"/>
      <c r="BG80" s="267"/>
      <c r="BH80" s="267"/>
      <c r="BI80" s="267"/>
      <c r="BJ80" s="267"/>
      <c r="BK80" s="267"/>
      <c r="BL80" s="267"/>
      <c r="BM80" s="267"/>
      <c r="BN80" s="267"/>
      <c r="BO80" s="267"/>
      <c r="BP80" s="267"/>
      <c r="BQ80" s="264">
        <v>74</v>
      </c>
      <c r="BR80" s="269"/>
      <c r="BS80" s="1049"/>
      <c r="BT80" s="1050"/>
      <c r="BU80" s="1050"/>
      <c r="BV80" s="1050"/>
      <c r="BW80" s="1050"/>
      <c r="BX80" s="1050"/>
      <c r="BY80" s="1050"/>
      <c r="BZ80" s="1050"/>
      <c r="CA80" s="1050"/>
      <c r="CB80" s="1050"/>
      <c r="CC80" s="1050"/>
      <c r="CD80" s="1050"/>
      <c r="CE80" s="1050"/>
      <c r="CF80" s="1050"/>
      <c r="CG80" s="1051"/>
      <c r="CH80" s="1052"/>
      <c r="CI80" s="1053"/>
      <c r="CJ80" s="1053"/>
      <c r="CK80" s="1053"/>
      <c r="CL80" s="1054"/>
      <c r="CM80" s="1052"/>
      <c r="CN80" s="1053"/>
      <c r="CO80" s="1053"/>
      <c r="CP80" s="1053"/>
      <c r="CQ80" s="1054"/>
      <c r="CR80" s="1052"/>
      <c r="CS80" s="1053"/>
      <c r="CT80" s="1053"/>
      <c r="CU80" s="1053"/>
      <c r="CV80" s="1054"/>
      <c r="CW80" s="1052"/>
      <c r="CX80" s="1053"/>
      <c r="CY80" s="1053"/>
      <c r="CZ80" s="1053"/>
      <c r="DA80" s="1054"/>
      <c r="DB80" s="1052"/>
      <c r="DC80" s="1053"/>
      <c r="DD80" s="1053"/>
      <c r="DE80" s="1053"/>
      <c r="DF80" s="1054"/>
      <c r="DG80" s="1052"/>
      <c r="DH80" s="1053"/>
      <c r="DI80" s="1053"/>
      <c r="DJ80" s="1053"/>
      <c r="DK80" s="1054"/>
      <c r="DL80" s="1052"/>
      <c r="DM80" s="1053"/>
      <c r="DN80" s="1053"/>
      <c r="DO80" s="1053"/>
      <c r="DP80" s="1054"/>
      <c r="DQ80" s="1052"/>
      <c r="DR80" s="1053"/>
      <c r="DS80" s="1053"/>
      <c r="DT80" s="1053"/>
      <c r="DU80" s="1054"/>
      <c r="DV80" s="1037"/>
      <c r="DW80" s="1038"/>
      <c r="DX80" s="1038"/>
      <c r="DY80" s="1038"/>
      <c r="DZ80" s="1039"/>
      <c r="EA80" s="248"/>
    </row>
    <row r="81" spans="1:131" s="249" customFormat="1" ht="26.25" customHeight="1" x14ac:dyDescent="0.15">
      <c r="A81" s="263">
        <v>14</v>
      </c>
      <c r="B81" s="1070"/>
      <c r="C81" s="1071"/>
      <c r="D81" s="1071"/>
      <c r="E81" s="1071"/>
      <c r="F81" s="1071"/>
      <c r="G81" s="1071"/>
      <c r="H81" s="1071"/>
      <c r="I81" s="1071"/>
      <c r="J81" s="1071"/>
      <c r="K81" s="1071"/>
      <c r="L81" s="1071"/>
      <c r="M81" s="1071"/>
      <c r="N81" s="1071"/>
      <c r="O81" s="1071"/>
      <c r="P81" s="1072"/>
      <c r="Q81" s="1073"/>
      <c r="R81" s="1067"/>
      <c r="S81" s="1067"/>
      <c r="T81" s="1067"/>
      <c r="U81" s="1067"/>
      <c r="V81" s="1067"/>
      <c r="W81" s="1067"/>
      <c r="X81" s="1067"/>
      <c r="Y81" s="1067"/>
      <c r="Z81" s="1067"/>
      <c r="AA81" s="1067"/>
      <c r="AB81" s="1067"/>
      <c r="AC81" s="1067"/>
      <c r="AD81" s="1067"/>
      <c r="AE81" s="1067"/>
      <c r="AF81" s="1067"/>
      <c r="AG81" s="1067"/>
      <c r="AH81" s="1067"/>
      <c r="AI81" s="1067"/>
      <c r="AJ81" s="1067"/>
      <c r="AK81" s="1067"/>
      <c r="AL81" s="1067"/>
      <c r="AM81" s="1067"/>
      <c r="AN81" s="1067"/>
      <c r="AO81" s="1067"/>
      <c r="AP81" s="1067"/>
      <c r="AQ81" s="1067"/>
      <c r="AR81" s="1067"/>
      <c r="AS81" s="1067"/>
      <c r="AT81" s="1067"/>
      <c r="AU81" s="1067"/>
      <c r="AV81" s="1067"/>
      <c r="AW81" s="1067"/>
      <c r="AX81" s="1067"/>
      <c r="AY81" s="1067"/>
      <c r="AZ81" s="1068"/>
      <c r="BA81" s="1068"/>
      <c r="BB81" s="1068"/>
      <c r="BC81" s="1068"/>
      <c r="BD81" s="1069"/>
      <c r="BE81" s="267"/>
      <c r="BF81" s="267"/>
      <c r="BG81" s="267"/>
      <c r="BH81" s="267"/>
      <c r="BI81" s="267"/>
      <c r="BJ81" s="267"/>
      <c r="BK81" s="267"/>
      <c r="BL81" s="267"/>
      <c r="BM81" s="267"/>
      <c r="BN81" s="267"/>
      <c r="BO81" s="267"/>
      <c r="BP81" s="267"/>
      <c r="BQ81" s="264">
        <v>75</v>
      </c>
      <c r="BR81" s="269"/>
      <c r="BS81" s="1049"/>
      <c r="BT81" s="1050"/>
      <c r="BU81" s="1050"/>
      <c r="BV81" s="1050"/>
      <c r="BW81" s="1050"/>
      <c r="BX81" s="1050"/>
      <c r="BY81" s="1050"/>
      <c r="BZ81" s="1050"/>
      <c r="CA81" s="1050"/>
      <c r="CB81" s="1050"/>
      <c r="CC81" s="1050"/>
      <c r="CD81" s="1050"/>
      <c r="CE81" s="1050"/>
      <c r="CF81" s="1050"/>
      <c r="CG81" s="1051"/>
      <c r="CH81" s="1052"/>
      <c r="CI81" s="1053"/>
      <c r="CJ81" s="1053"/>
      <c r="CK81" s="1053"/>
      <c r="CL81" s="1054"/>
      <c r="CM81" s="1052"/>
      <c r="CN81" s="1053"/>
      <c r="CO81" s="1053"/>
      <c r="CP81" s="1053"/>
      <c r="CQ81" s="1054"/>
      <c r="CR81" s="1052"/>
      <c r="CS81" s="1053"/>
      <c r="CT81" s="1053"/>
      <c r="CU81" s="1053"/>
      <c r="CV81" s="1054"/>
      <c r="CW81" s="1052"/>
      <c r="CX81" s="1053"/>
      <c r="CY81" s="1053"/>
      <c r="CZ81" s="1053"/>
      <c r="DA81" s="1054"/>
      <c r="DB81" s="1052"/>
      <c r="DC81" s="1053"/>
      <c r="DD81" s="1053"/>
      <c r="DE81" s="1053"/>
      <c r="DF81" s="1054"/>
      <c r="DG81" s="1052"/>
      <c r="DH81" s="1053"/>
      <c r="DI81" s="1053"/>
      <c r="DJ81" s="1053"/>
      <c r="DK81" s="1054"/>
      <c r="DL81" s="1052"/>
      <c r="DM81" s="1053"/>
      <c r="DN81" s="1053"/>
      <c r="DO81" s="1053"/>
      <c r="DP81" s="1054"/>
      <c r="DQ81" s="1052"/>
      <c r="DR81" s="1053"/>
      <c r="DS81" s="1053"/>
      <c r="DT81" s="1053"/>
      <c r="DU81" s="1054"/>
      <c r="DV81" s="1037"/>
      <c r="DW81" s="1038"/>
      <c r="DX81" s="1038"/>
      <c r="DY81" s="1038"/>
      <c r="DZ81" s="1039"/>
      <c r="EA81" s="248"/>
    </row>
    <row r="82" spans="1:131" s="249" customFormat="1" ht="26.25" customHeight="1" x14ac:dyDescent="0.15">
      <c r="A82" s="263">
        <v>15</v>
      </c>
      <c r="B82" s="1070"/>
      <c r="C82" s="1071"/>
      <c r="D82" s="1071"/>
      <c r="E82" s="1071"/>
      <c r="F82" s="1071"/>
      <c r="G82" s="1071"/>
      <c r="H82" s="1071"/>
      <c r="I82" s="1071"/>
      <c r="J82" s="1071"/>
      <c r="K82" s="1071"/>
      <c r="L82" s="1071"/>
      <c r="M82" s="1071"/>
      <c r="N82" s="1071"/>
      <c r="O82" s="1071"/>
      <c r="P82" s="1072"/>
      <c r="Q82" s="1073"/>
      <c r="R82" s="1067"/>
      <c r="S82" s="1067"/>
      <c r="T82" s="1067"/>
      <c r="U82" s="1067"/>
      <c r="V82" s="1067"/>
      <c r="W82" s="1067"/>
      <c r="X82" s="1067"/>
      <c r="Y82" s="1067"/>
      <c r="Z82" s="1067"/>
      <c r="AA82" s="1067"/>
      <c r="AB82" s="1067"/>
      <c r="AC82" s="1067"/>
      <c r="AD82" s="1067"/>
      <c r="AE82" s="1067"/>
      <c r="AF82" s="1067"/>
      <c r="AG82" s="1067"/>
      <c r="AH82" s="1067"/>
      <c r="AI82" s="1067"/>
      <c r="AJ82" s="1067"/>
      <c r="AK82" s="1067"/>
      <c r="AL82" s="1067"/>
      <c r="AM82" s="1067"/>
      <c r="AN82" s="1067"/>
      <c r="AO82" s="1067"/>
      <c r="AP82" s="1067"/>
      <c r="AQ82" s="1067"/>
      <c r="AR82" s="1067"/>
      <c r="AS82" s="1067"/>
      <c r="AT82" s="1067"/>
      <c r="AU82" s="1067"/>
      <c r="AV82" s="1067"/>
      <c r="AW82" s="1067"/>
      <c r="AX82" s="1067"/>
      <c r="AY82" s="1067"/>
      <c r="AZ82" s="1068"/>
      <c r="BA82" s="1068"/>
      <c r="BB82" s="1068"/>
      <c r="BC82" s="1068"/>
      <c r="BD82" s="1069"/>
      <c r="BE82" s="267"/>
      <c r="BF82" s="267"/>
      <c r="BG82" s="267"/>
      <c r="BH82" s="267"/>
      <c r="BI82" s="267"/>
      <c r="BJ82" s="267"/>
      <c r="BK82" s="267"/>
      <c r="BL82" s="267"/>
      <c r="BM82" s="267"/>
      <c r="BN82" s="267"/>
      <c r="BO82" s="267"/>
      <c r="BP82" s="267"/>
      <c r="BQ82" s="264">
        <v>76</v>
      </c>
      <c r="BR82" s="269"/>
      <c r="BS82" s="1049"/>
      <c r="BT82" s="1050"/>
      <c r="BU82" s="1050"/>
      <c r="BV82" s="1050"/>
      <c r="BW82" s="1050"/>
      <c r="BX82" s="1050"/>
      <c r="BY82" s="1050"/>
      <c r="BZ82" s="1050"/>
      <c r="CA82" s="1050"/>
      <c r="CB82" s="1050"/>
      <c r="CC82" s="1050"/>
      <c r="CD82" s="1050"/>
      <c r="CE82" s="1050"/>
      <c r="CF82" s="1050"/>
      <c r="CG82" s="1051"/>
      <c r="CH82" s="1052"/>
      <c r="CI82" s="1053"/>
      <c r="CJ82" s="1053"/>
      <c r="CK82" s="1053"/>
      <c r="CL82" s="1054"/>
      <c r="CM82" s="1052"/>
      <c r="CN82" s="1053"/>
      <c r="CO82" s="1053"/>
      <c r="CP82" s="1053"/>
      <c r="CQ82" s="1054"/>
      <c r="CR82" s="1052"/>
      <c r="CS82" s="1053"/>
      <c r="CT82" s="1053"/>
      <c r="CU82" s="1053"/>
      <c r="CV82" s="1054"/>
      <c r="CW82" s="1052"/>
      <c r="CX82" s="1053"/>
      <c r="CY82" s="1053"/>
      <c r="CZ82" s="1053"/>
      <c r="DA82" s="1054"/>
      <c r="DB82" s="1052"/>
      <c r="DC82" s="1053"/>
      <c r="DD82" s="1053"/>
      <c r="DE82" s="1053"/>
      <c r="DF82" s="1054"/>
      <c r="DG82" s="1052"/>
      <c r="DH82" s="1053"/>
      <c r="DI82" s="1053"/>
      <c r="DJ82" s="1053"/>
      <c r="DK82" s="1054"/>
      <c r="DL82" s="1052"/>
      <c r="DM82" s="1053"/>
      <c r="DN82" s="1053"/>
      <c r="DO82" s="1053"/>
      <c r="DP82" s="1054"/>
      <c r="DQ82" s="1052"/>
      <c r="DR82" s="1053"/>
      <c r="DS82" s="1053"/>
      <c r="DT82" s="1053"/>
      <c r="DU82" s="1054"/>
      <c r="DV82" s="1037"/>
      <c r="DW82" s="1038"/>
      <c r="DX82" s="1038"/>
      <c r="DY82" s="1038"/>
      <c r="DZ82" s="1039"/>
      <c r="EA82" s="248"/>
    </row>
    <row r="83" spans="1:131" s="249" customFormat="1" ht="26.25" customHeight="1" x14ac:dyDescent="0.15">
      <c r="A83" s="263">
        <v>16</v>
      </c>
      <c r="B83" s="1070"/>
      <c r="C83" s="1071"/>
      <c r="D83" s="1071"/>
      <c r="E83" s="1071"/>
      <c r="F83" s="1071"/>
      <c r="G83" s="1071"/>
      <c r="H83" s="1071"/>
      <c r="I83" s="1071"/>
      <c r="J83" s="1071"/>
      <c r="K83" s="1071"/>
      <c r="L83" s="1071"/>
      <c r="M83" s="1071"/>
      <c r="N83" s="1071"/>
      <c r="O83" s="1071"/>
      <c r="P83" s="1072"/>
      <c r="Q83" s="1073"/>
      <c r="R83" s="1067"/>
      <c r="S83" s="1067"/>
      <c r="T83" s="1067"/>
      <c r="U83" s="1067"/>
      <c r="V83" s="1067"/>
      <c r="W83" s="1067"/>
      <c r="X83" s="1067"/>
      <c r="Y83" s="1067"/>
      <c r="Z83" s="1067"/>
      <c r="AA83" s="1067"/>
      <c r="AB83" s="1067"/>
      <c r="AC83" s="1067"/>
      <c r="AD83" s="1067"/>
      <c r="AE83" s="1067"/>
      <c r="AF83" s="1067"/>
      <c r="AG83" s="1067"/>
      <c r="AH83" s="1067"/>
      <c r="AI83" s="1067"/>
      <c r="AJ83" s="1067"/>
      <c r="AK83" s="1067"/>
      <c r="AL83" s="1067"/>
      <c r="AM83" s="1067"/>
      <c r="AN83" s="1067"/>
      <c r="AO83" s="1067"/>
      <c r="AP83" s="1067"/>
      <c r="AQ83" s="1067"/>
      <c r="AR83" s="1067"/>
      <c r="AS83" s="1067"/>
      <c r="AT83" s="1067"/>
      <c r="AU83" s="1067"/>
      <c r="AV83" s="1067"/>
      <c r="AW83" s="1067"/>
      <c r="AX83" s="1067"/>
      <c r="AY83" s="1067"/>
      <c r="AZ83" s="1068"/>
      <c r="BA83" s="1068"/>
      <c r="BB83" s="1068"/>
      <c r="BC83" s="1068"/>
      <c r="BD83" s="1069"/>
      <c r="BE83" s="267"/>
      <c r="BF83" s="267"/>
      <c r="BG83" s="267"/>
      <c r="BH83" s="267"/>
      <c r="BI83" s="267"/>
      <c r="BJ83" s="267"/>
      <c r="BK83" s="267"/>
      <c r="BL83" s="267"/>
      <c r="BM83" s="267"/>
      <c r="BN83" s="267"/>
      <c r="BO83" s="267"/>
      <c r="BP83" s="267"/>
      <c r="BQ83" s="264">
        <v>77</v>
      </c>
      <c r="BR83" s="269"/>
      <c r="BS83" s="1049"/>
      <c r="BT83" s="1050"/>
      <c r="BU83" s="1050"/>
      <c r="BV83" s="1050"/>
      <c r="BW83" s="1050"/>
      <c r="BX83" s="1050"/>
      <c r="BY83" s="1050"/>
      <c r="BZ83" s="1050"/>
      <c r="CA83" s="1050"/>
      <c r="CB83" s="1050"/>
      <c r="CC83" s="1050"/>
      <c r="CD83" s="1050"/>
      <c r="CE83" s="1050"/>
      <c r="CF83" s="1050"/>
      <c r="CG83" s="1051"/>
      <c r="CH83" s="1052"/>
      <c r="CI83" s="1053"/>
      <c r="CJ83" s="1053"/>
      <c r="CK83" s="1053"/>
      <c r="CL83" s="1054"/>
      <c r="CM83" s="1052"/>
      <c r="CN83" s="1053"/>
      <c r="CO83" s="1053"/>
      <c r="CP83" s="1053"/>
      <c r="CQ83" s="1054"/>
      <c r="CR83" s="1052"/>
      <c r="CS83" s="1053"/>
      <c r="CT83" s="1053"/>
      <c r="CU83" s="1053"/>
      <c r="CV83" s="1054"/>
      <c r="CW83" s="1052"/>
      <c r="CX83" s="1053"/>
      <c r="CY83" s="1053"/>
      <c r="CZ83" s="1053"/>
      <c r="DA83" s="1054"/>
      <c r="DB83" s="1052"/>
      <c r="DC83" s="1053"/>
      <c r="DD83" s="1053"/>
      <c r="DE83" s="1053"/>
      <c r="DF83" s="1054"/>
      <c r="DG83" s="1052"/>
      <c r="DH83" s="1053"/>
      <c r="DI83" s="1053"/>
      <c r="DJ83" s="1053"/>
      <c r="DK83" s="1054"/>
      <c r="DL83" s="1052"/>
      <c r="DM83" s="1053"/>
      <c r="DN83" s="1053"/>
      <c r="DO83" s="1053"/>
      <c r="DP83" s="1054"/>
      <c r="DQ83" s="1052"/>
      <c r="DR83" s="1053"/>
      <c r="DS83" s="1053"/>
      <c r="DT83" s="1053"/>
      <c r="DU83" s="1054"/>
      <c r="DV83" s="1037"/>
      <c r="DW83" s="1038"/>
      <c r="DX83" s="1038"/>
      <c r="DY83" s="1038"/>
      <c r="DZ83" s="1039"/>
      <c r="EA83" s="248"/>
    </row>
    <row r="84" spans="1:131" s="249" customFormat="1" ht="26.25" customHeight="1" x14ac:dyDescent="0.15">
      <c r="A84" s="263">
        <v>17</v>
      </c>
      <c r="B84" s="1070"/>
      <c r="C84" s="1071"/>
      <c r="D84" s="1071"/>
      <c r="E84" s="1071"/>
      <c r="F84" s="1071"/>
      <c r="G84" s="1071"/>
      <c r="H84" s="1071"/>
      <c r="I84" s="1071"/>
      <c r="J84" s="1071"/>
      <c r="K84" s="1071"/>
      <c r="L84" s="1071"/>
      <c r="M84" s="1071"/>
      <c r="N84" s="1071"/>
      <c r="O84" s="1071"/>
      <c r="P84" s="1072"/>
      <c r="Q84" s="1073"/>
      <c r="R84" s="1067"/>
      <c r="S84" s="1067"/>
      <c r="T84" s="1067"/>
      <c r="U84" s="1067"/>
      <c r="V84" s="1067"/>
      <c r="W84" s="1067"/>
      <c r="X84" s="1067"/>
      <c r="Y84" s="1067"/>
      <c r="Z84" s="1067"/>
      <c r="AA84" s="1067"/>
      <c r="AB84" s="1067"/>
      <c r="AC84" s="1067"/>
      <c r="AD84" s="1067"/>
      <c r="AE84" s="1067"/>
      <c r="AF84" s="1067"/>
      <c r="AG84" s="1067"/>
      <c r="AH84" s="1067"/>
      <c r="AI84" s="1067"/>
      <c r="AJ84" s="1067"/>
      <c r="AK84" s="1067"/>
      <c r="AL84" s="1067"/>
      <c r="AM84" s="1067"/>
      <c r="AN84" s="1067"/>
      <c r="AO84" s="1067"/>
      <c r="AP84" s="1067"/>
      <c r="AQ84" s="1067"/>
      <c r="AR84" s="1067"/>
      <c r="AS84" s="1067"/>
      <c r="AT84" s="1067"/>
      <c r="AU84" s="1067"/>
      <c r="AV84" s="1067"/>
      <c r="AW84" s="1067"/>
      <c r="AX84" s="1067"/>
      <c r="AY84" s="1067"/>
      <c r="AZ84" s="1068"/>
      <c r="BA84" s="1068"/>
      <c r="BB84" s="1068"/>
      <c r="BC84" s="1068"/>
      <c r="BD84" s="1069"/>
      <c r="BE84" s="267"/>
      <c r="BF84" s="267"/>
      <c r="BG84" s="267"/>
      <c r="BH84" s="267"/>
      <c r="BI84" s="267"/>
      <c r="BJ84" s="267"/>
      <c r="BK84" s="267"/>
      <c r="BL84" s="267"/>
      <c r="BM84" s="267"/>
      <c r="BN84" s="267"/>
      <c r="BO84" s="267"/>
      <c r="BP84" s="267"/>
      <c r="BQ84" s="264">
        <v>78</v>
      </c>
      <c r="BR84" s="269"/>
      <c r="BS84" s="1049"/>
      <c r="BT84" s="1050"/>
      <c r="BU84" s="1050"/>
      <c r="BV84" s="1050"/>
      <c r="BW84" s="1050"/>
      <c r="BX84" s="1050"/>
      <c r="BY84" s="1050"/>
      <c r="BZ84" s="1050"/>
      <c r="CA84" s="1050"/>
      <c r="CB84" s="1050"/>
      <c r="CC84" s="1050"/>
      <c r="CD84" s="1050"/>
      <c r="CE84" s="1050"/>
      <c r="CF84" s="1050"/>
      <c r="CG84" s="1051"/>
      <c r="CH84" s="1052"/>
      <c r="CI84" s="1053"/>
      <c r="CJ84" s="1053"/>
      <c r="CK84" s="1053"/>
      <c r="CL84" s="1054"/>
      <c r="CM84" s="1052"/>
      <c r="CN84" s="1053"/>
      <c r="CO84" s="1053"/>
      <c r="CP84" s="1053"/>
      <c r="CQ84" s="1054"/>
      <c r="CR84" s="1052"/>
      <c r="CS84" s="1053"/>
      <c r="CT84" s="1053"/>
      <c r="CU84" s="1053"/>
      <c r="CV84" s="1054"/>
      <c r="CW84" s="1052"/>
      <c r="CX84" s="1053"/>
      <c r="CY84" s="1053"/>
      <c r="CZ84" s="1053"/>
      <c r="DA84" s="1054"/>
      <c r="DB84" s="1052"/>
      <c r="DC84" s="1053"/>
      <c r="DD84" s="1053"/>
      <c r="DE84" s="1053"/>
      <c r="DF84" s="1054"/>
      <c r="DG84" s="1052"/>
      <c r="DH84" s="1053"/>
      <c r="DI84" s="1053"/>
      <c r="DJ84" s="1053"/>
      <c r="DK84" s="1054"/>
      <c r="DL84" s="1052"/>
      <c r="DM84" s="1053"/>
      <c r="DN84" s="1053"/>
      <c r="DO84" s="1053"/>
      <c r="DP84" s="1054"/>
      <c r="DQ84" s="1052"/>
      <c r="DR84" s="1053"/>
      <c r="DS84" s="1053"/>
      <c r="DT84" s="1053"/>
      <c r="DU84" s="1054"/>
      <c r="DV84" s="1037"/>
      <c r="DW84" s="1038"/>
      <c r="DX84" s="1038"/>
      <c r="DY84" s="1038"/>
      <c r="DZ84" s="1039"/>
      <c r="EA84" s="248"/>
    </row>
    <row r="85" spans="1:131" s="249" customFormat="1" ht="26.25" customHeight="1" x14ac:dyDescent="0.15">
      <c r="A85" s="263">
        <v>18</v>
      </c>
      <c r="B85" s="1070"/>
      <c r="C85" s="1071"/>
      <c r="D85" s="1071"/>
      <c r="E85" s="1071"/>
      <c r="F85" s="1071"/>
      <c r="G85" s="1071"/>
      <c r="H85" s="1071"/>
      <c r="I85" s="1071"/>
      <c r="J85" s="1071"/>
      <c r="K85" s="1071"/>
      <c r="L85" s="1071"/>
      <c r="M85" s="1071"/>
      <c r="N85" s="1071"/>
      <c r="O85" s="1071"/>
      <c r="P85" s="1072"/>
      <c r="Q85" s="1073"/>
      <c r="R85" s="1067"/>
      <c r="S85" s="1067"/>
      <c r="T85" s="1067"/>
      <c r="U85" s="1067"/>
      <c r="V85" s="1067"/>
      <c r="W85" s="1067"/>
      <c r="X85" s="1067"/>
      <c r="Y85" s="1067"/>
      <c r="Z85" s="1067"/>
      <c r="AA85" s="1067"/>
      <c r="AB85" s="1067"/>
      <c r="AC85" s="1067"/>
      <c r="AD85" s="1067"/>
      <c r="AE85" s="1067"/>
      <c r="AF85" s="1067"/>
      <c r="AG85" s="1067"/>
      <c r="AH85" s="1067"/>
      <c r="AI85" s="1067"/>
      <c r="AJ85" s="1067"/>
      <c r="AK85" s="1067"/>
      <c r="AL85" s="1067"/>
      <c r="AM85" s="1067"/>
      <c r="AN85" s="1067"/>
      <c r="AO85" s="1067"/>
      <c r="AP85" s="1067"/>
      <c r="AQ85" s="1067"/>
      <c r="AR85" s="1067"/>
      <c r="AS85" s="1067"/>
      <c r="AT85" s="1067"/>
      <c r="AU85" s="1067"/>
      <c r="AV85" s="1067"/>
      <c r="AW85" s="1067"/>
      <c r="AX85" s="1067"/>
      <c r="AY85" s="1067"/>
      <c r="AZ85" s="1068"/>
      <c r="BA85" s="1068"/>
      <c r="BB85" s="1068"/>
      <c r="BC85" s="1068"/>
      <c r="BD85" s="1069"/>
      <c r="BE85" s="267"/>
      <c r="BF85" s="267"/>
      <c r="BG85" s="267"/>
      <c r="BH85" s="267"/>
      <c r="BI85" s="267"/>
      <c r="BJ85" s="267"/>
      <c r="BK85" s="267"/>
      <c r="BL85" s="267"/>
      <c r="BM85" s="267"/>
      <c r="BN85" s="267"/>
      <c r="BO85" s="267"/>
      <c r="BP85" s="267"/>
      <c r="BQ85" s="264">
        <v>79</v>
      </c>
      <c r="BR85" s="269"/>
      <c r="BS85" s="1049"/>
      <c r="BT85" s="1050"/>
      <c r="BU85" s="1050"/>
      <c r="BV85" s="1050"/>
      <c r="BW85" s="1050"/>
      <c r="BX85" s="1050"/>
      <c r="BY85" s="1050"/>
      <c r="BZ85" s="1050"/>
      <c r="CA85" s="1050"/>
      <c r="CB85" s="1050"/>
      <c r="CC85" s="1050"/>
      <c r="CD85" s="1050"/>
      <c r="CE85" s="1050"/>
      <c r="CF85" s="1050"/>
      <c r="CG85" s="1051"/>
      <c r="CH85" s="1052"/>
      <c r="CI85" s="1053"/>
      <c r="CJ85" s="1053"/>
      <c r="CK85" s="1053"/>
      <c r="CL85" s="1054"/>
      <c r="CM85" s="1052"/>
      <c r="CN85" s="1053"/>
      <c r="CO85" s="1053"/>
      <c r="CP85" s="1053"/>
      <c r="CQ85" s="1054"/>
      <c r="CR85" s="1052"/>
      <c r="CS85" s="1053"/>
      <c r="CT85" s="1053"/>
      <c r="CU85" s="1053"/>
      <c r="CV85" s="1054"/>
      <c r="CW85" s="1052"/>
      <c r="CX85" s="1053"/>
      <c r="CY85" s="1053"/>
      <c r="CZ85" s="1053"/>
      <c r="DA85" s="1054"/>
      <c r="DB85" s="1052"/>
      <c r="DC85" s="1053"/>
      <c r="DD85" s="1053"/>
      <c r="DE85" s="1053"/>
      <c r="DF85" s="1054"/>
      <c r="DG85" s="1052"/>
      <c r="DH85" s="1053"/>
      <c r="DI85" s="1053"/>
      <c r="DJ85" s="1053"/>
      <c r="DK85" s="1054"/>
      <c r="DL85" s="1052"/>
      <c r="DM85" s="1053"/>
      <c r="DN85" s="1053"/>
      <c r="DO85" s="1053"/>
      <c r="DP85" s="1054"/>
      <c r="DQ85" s="1052"/>
      <c r="DR85" s="1053"/>
      <c r="DS85" s="1053"/>
      <c r="DT85" s="1053"/>
      <c r="DU85" s="1054"/>
      <c r="DV85" s="1037"/>
      <c r="DW85" s="1038"/>
      <c r="DX85" s="1038"/>
      <c r="DY85" s="1038"/>
      <c r="DZ85" s="1039"/>
      <c r="EA85" s="248"/>
    </row>
    <row r="86" spans="1:131" s="249" customFormat="1" ht="26.25" customHeight="1" x14ac:dyDescent="0.15">
      <c r="A86" s="263">
        <v>19</v>
      </c>
      <c r="B86" s="1070"/>
      <c r="C86" s="1071"/>
      <c r="D86" s="1071"/>
      <c r="E86" s="1071"/>
      <c r="F86" s="1071"/>
      <c r="G86" s="1071"/>
      <c r="H86" s="1071"/>
      <c r="I86" s="1071"/>
      <c r="J86" s="1071"/>
      <c r="K86" s="1071"/>
      <c r="L86" s="1071"/>
      <c r="M86" s="1071"/>
      <c r="N86" s="1071"/>
      <c r="O86" s="1071"/>
      <c r="P86" s="1072"/>
      <c r="Q86" s="1073"/>
      <c r="R86" s="1067"/>
      <c r="S86" s="1067"/>
      <c r="T86" s="1067"/>
      <c r="U86" s="1067"/>
      <c r="V86" s="1067"/>
      <c r="W86" s="1067"/>
      <c r="X86" s="1067"/>
      <c r="Y86" s="1067"/>
      <c r="Z86" s="1067"/>
      <c r="AA86" s="1067"/>
      <c r="AB86" s="1067"/>
      <c r="AC86" s="1067"/>
      <c r="AD86" s="1067"/>
      <c r="AE86" s="1067"/>
      <c r="AF86" s="1067"/>
      <c r="AG86" s="1067"/>
      <c r="AH86" s="1067"/>
      <c r="AI86" s="1067"/>
      <c r="AJ86" s="1067"/>
      <c r="AK86" s="1067"/>
      <c r="AL86" s="1067"/>
      <c r="AM86" s="1067"/>
      <c r="AN86" s="1067"/>
      <c r="AO86" s="1067"/>
      <c r="AP86" s="1067"/>
      <c r="AQ86" s="1067"/>
      <c r="AR86" s="1067"/>
      <c r="AS86" s="1067"/>
      <c r="AT86" s="1067"/>
      <c r="AU86" s="1067"/>
      <c r="AV86" s="1067"/>
      <c r="AW86" s="1067"/>
      <c r="AX86" s="1067"/>
      <c r="AY86" s="1067"/>
      <c r="AZ86" s="1068"/>
      <c r="BA86" s="1068"/>
      <c r="BB86" s="1068"/>
      <c r="BC86" s="1068"/>
      <c r="BD86" s="1069"/>
      <c r="BE86" s="267"/>
      <c r="BF86" s="267"/>
      <c r="BG86" s="267"/>
      <c r="BH86" s="267"/>
      <c r="BI86" s="267"/>
      <c r="BJ86" s="267"/>
      <c r="BK86" s="267"/>
      <c r="BL86" s="267"/>
      <c r="BM86" s="267"/>
      <c r="BN86" s="267"/>
      <c r="BO86" s="267"/>
      <c r="BP86" s="267"/>
      <c r="BQ86" s="264">
        <v>80</v>
      </c>
      <c r="BR86" s="269"/>
      <c r="BS86" s="1049"/>
      <c r="BT86" s="1050"/>
      <c r="BU86" s="1050"/>
      <c r="BV86" s="1050"/>
      <c r="BW86" s="1050"/>
      <c r="BX86" s="1050"/>
      <c r="BY86" s="1050"/>
      <c r="BZ86" s="1050"/>
      <c r="CA86" s="1050"/>
      <c r="CB86" s="1050"/>
      <c r="CC86" s="1050"/>
      <c r="CD86" s="1050"/>
      <c r="CE86" s="1050"/>
      <c r="CF86" s="1050"/>
      <c r="CG86" s="1051"/>
      <c r="CH86" s="1052"/>
      <c r="CI86" s="1053"/>
      <c r="CJ86" s="1053"/>
      <c r="CK86" s="1053"/>
      <c r="CL86" s="1054"/>
      <c r="CM86" s="1052"/>
      <c r="CN86" s="1053"/>
      <c r="CO86" s="1053"/>
      <c r="CP86" s="1053"/>
      <c r="CQ86" s="1054"/>
      <c r="CR86" s="1052"/>
      <c r="CS86" s="1053"/>
      <c r="CT86" s="1053"/>
      <c r="CU86" s="1053"/>
      <c r="CV86" s="1054"/>
      <c r="CW86" s="1052"/>
      <c r="CX86" s="1053"/>
      <c r="CY86" s="1053"/>
      <c r="CZ86" s="1053"/>
      <c r="DA86" s="1054"/>
      <c r="DB86" s="1052"/>
      <c r="DC86" s="1053"/>
      <c r="DD86" s="1053"/>
      <c r="DE86" s="1053"/>
      <c r="DF86" s="1054"/>
      <c r="DG86" s="1052"/>
      <c r="DH86" s="1053"/>
      <c r="DI86" s="1053"/>
      <c r="DJ86" s="1053"/>
      <c r="DK86" s="1054"/>
      <c r="DL86" s="1052"/>
      <c r="DM86" s="1053"/>
      <c r="DN86" s="1053"/>
      <c r="DO86" s="1053"/>
      <c r="DP86" s="1054"/>
      <c r="DQ86" s="1052"/>
      <c r="DR86" s="1053"/>
      <c r="DS86" s="1053"/>
      <c r="DT86" s="1053"/>
      <c r="DU86" s="1054"/>
      <c r="DV86" s="1037"/>
      <c r="DW86" s="1038"/>
      <c r="DX86" s="1038"/>
      <c r="DY86" s="1038"/>
      <c r="DZ86" s="1039"/>
      <c r="EA86" s="248"/>
    </row>
    <row r="87" spans="1:131" s="249" customFormat="1" ht="26.25" customHeight="1" x14ac:dyDescent="0.15">
      <c r="A87" s="271">
        <v>20</v>
      </c>
      <c r="B87" s="1060"/>
      <c r="C87" s="1061"/>
      <c r="D87" s="1061"/>
      <c r="E87" s="1061"/>
      <c r="F87" s="1061"/>
      <c r="G87" s="1061"/>
      <c r="H87" s="1061"/>
      <c r="I87" s="1061"/>
      <c r="J87" s="1061"/>
      <c r="K87" s="1061"/>
      <c r="L87" s="1061"/>
      <c r="M87" s="1061"/>
      <c r="N87" s="1061"/>
      <c r="O87" s="1061"/>
      <c r="P87" s="1062"/>
      <c r="Q87" s="1063"/>
      <c r="R87" s="1064"/>
      <c r="S87" s="1064"/>
      <c r="T87" s="1064"/>
      <c r="U87" s="1064"/>
      <c r="V87" s="1064"/>
      <c r="W87" s="1064"/>
      <c r="X87" s="1064"/>
      <c r="Y87" s="1064"/>
      <c r="Z87" s="1064"/>
      <c r="AA87" s="1064"/>
      <c r="AB87" s="1064"/>
      <c r="AC87" s="1064"/>
      <c r="AD87" s="1064"/>
      <c r="AE87" s="1064"/>
      <c r="AF87" s="1064"/>
      <c r="AG87" s="1064"/>
      <c r="AH87" s="1064"/>
      <c r="AI87" s="1064"/>
      <c r="AJ87" s="1064"/>
      <c r="AK87" s="1064"/>
      <c r="AL87" s="1064"/>
      <c r="AM87" s="1064"/>
      <c r="AN87" s="1064"/>
      <c r="AO87" s="1064"/>
      <c r="AP87" s="1064"/>
      <c r="AQ87" s="1064"/>
      <c r="AR87" s="1064"/>
      <c r="AS87" s="1064"/>
      <c r="AT87" s="1064"/>
      <c r="AU87" s="1064"/>
      <c r="AV87" s="1064"/>
      <c r="AW87" s="1064"/>
      <c r="AX87" s="1064"/>
      <c r="AY87" s="1064"/>
      <c r="AZ87" s="1065"/>
      <c r="BA87" s="1065"/>
      <c r="BB87" s="1065"/>
      <c r="BC87" s="1065"/>
      <c r="BD87" s="1066"/>
      <c r="BE87" s="267"/>
      <c r="BF87" s="267"/>
      <c r="BG87" s="267"/>
      <c r="BH87" s="267"/>
      <c r="BI87" s="267"/>
      <c r="BJ87" s="267"/>
      <c r="BK87" s="267"/>
      <c r="BL87" s="267"/>
      <c r="BM87" s="267"/>
      <c r="BN87" s="267"/>
      <c r="BO87" s="267"/>
      <c r="BP87" s="267"/>
      <c r="BQ87" s="264">
        <v>81</v>
      </c>
      <c r="BR87" s="269"/>
      <c r="BS87" s="1049"/>
      <c r="BT87" s="1050"/>
      <c r="BU87" s="1050"/>
      <c r="BV87" s="1050"/>
      <c r="BW87" s="1050"/>
      <c r="BX87" s="1050"/>
      <c r="BY87" s="1050"/>
      <c r="BZ87" s="1050"/>
      <c r="CA87" s="1050"/>
      <c r="CB87" s="1050"/>
      <c r="CC87" s="1050"/>
      <c r="CD87" s="1050"/>
      <c r="CE87" s="1050"/>
      <c r="CF87" s="1050"/>
      <c r="CG87" s="1051"/>
      <c r="CH87" s="1052"/>
      <c r="CI87" s="1053"/>
      <c r="CJ87" s="1053"/>
      <c r="CK87" s="1053"/>
      <c r="CL87" s="1054"/>
      <c r="CM87" s="1052"/>
      <c r="CN87" s="1053"/>
      <c r="CO87" s="1053"/>
      <c r="CP87" s="1053"/>
      <c r="CQ87" s="1054"/>
      <c r="CR87" s="1052"/>
      <c r="CS87" s="1053"/>
      <c r="CT87" s="1053"/>
      <c r="CU87" s="1053"/>
      <c r="CV87" s="1054"/>
      <c r="CW87" s="1052"/>
      <c r="CX87" s="1053"/>
      <c r="CY87" s="1053"/>
      <c r="CZ87" s="1053"/>
      <c r="DA87" s="1054"/>
      <c r="DB87" s="1052"/>
      <c r="DC87" s="1053"/>
      <c r="DD87" s="1053"/>
      <c r="DE87" s="1053"/>
      <c r="DF87" s="1054"/>
      <c r="DG87" s="1052"/>
      <c r="DH87" s="1053"/>
      <c r="DI87" s="1053"/>
      <c r="DJ87" s="1053"/>
      <c r="DK87" s="1054"/>
      <c r="DL87" s="1052"/>
      <c r="DM87" s="1053"/>
      <c r="DN87" s="1053"/>
      <c r="DO87" s="1053"/>
      <c r="DP87" s="1054"/>
      <c r="DQ87" s="1052"/>
      <c r="DR87" s="1053"/>
      <c r="DS87" s="1053"/>
      <c r="DT87" s="1053"/>
      <c r="DU87" s="1054"/>
      <c r="DV87" s="1037"/>
      <c r="DW87" s="1038"/>
      <c r="DX87" s="1038"/>
      <c r="DY87" s="1038"/>
      <c r="DZ87" s="1039"/>
      <c r="EA87" s="248"/>
    </row>
    <row r="88" spans="1:131" s="249" customFormat="1" ht="26.25" customHeight="1" thickBot="1" x14ac:dyDescent="0.2">
      <c r="A88" s="266" t="s">
        <v>395</v>
      </c>
      <c r="B88" s="1040" t="s">
        <v>428</v>
      </c>
      <c r="C88" s="1041"/>
      <c r="D88" s="1041"/>
      <c r="E88" s="1041"/>
      <c r="F88" s="1041"/>
      <c r="G88" s="1041"/>
      <c r="H88" s="1041"/>
      <c r="I88" s="1041"/>
      <c r="J88" s="1041"/>
      <c r="K88" s="1041"/>
      <c r="L88" s="1041"/>
      <c r="M88" s="1041"/>
      <c r="N88" s="1041"/>
      <c r="O88" s="1041"/>
      <c r="P88" s="1042"/>
      <c r="Q88" s="1058"/>
      <c r="R88" s="1059"/>
      <c r="S88" s="1059"/>
      <c r="T88" s="1059"/>
      <c r="U88" s="1059"/>
      <c r="V88" s="1059"/>
      <c r="W88" s="1059"/>
      <c r="X88" s="1059"/>
      <c r="Y88" s="1059"/>
      <c r="Z88" s="1059"/>
      <c r="AA88" s="1059"/>
      <c r="AB88" s="1059"/>
      <c r="AC88" s="1059"/>
      <c r="AD88" s="1059"/>
      <c r="AE88" s="1059"/>
      <c r="AF88" s="1055"/>
      <c r="AG88" s="1055"/>
      <c r="AH88" s="1055"/>
      <c r="AI88" s="1055"/>
      <c r="AJ88" s="1055"/>
      <c r="AK88" s="1059"/>
      <c r="AL88" s="1059"/>
      <c r="AM88" s="1059"/>
      <c r="AN88" s="1059"/>
      <c r="AO88" s="1059"/>
      <c r="AP88" s="1055"/>
      <c r="AQ88" s="1055"/>
      <c r="AR88" s="1055"/>
      <c r="AS88" s="1055"/>
      <c r="AT88" s="1055"/>
      <c r="AU88" s="1055"/>
      <c r="AV88" s="1055"/>
      <c r="AW88" s="1055"/>
      <c r="AX88" s="1055"/>
      <c r="AY88" s="1055"/>
      <c r="AZ88" s="1056"/>
      <c r="BA88" s="1056"/>
      <c r="BB88" s="1056"/>
      <c r="BC88" s="1056"/>
      <c r="BD88" s="1057"/>
      <c r="BE88" s="267"/>
      <c r="BF88" s="267"/>
      <c r="BG88" s="267"/>
      <c r="BH88" s="267"/>
      <c r="BI88" s="267"/>
      <c r="BJ88" s="267"/>
      <c r="BK88" s="267"/>
      <c r="BL88" s="267"/>
      <c r="BM88" s="267"/>
      <c r="BN88" s="267"/>
      <c r="BO88" s="267"/>
      <c r="BP88" s="267"/>
      <c r="BQ88" s="264">
        <v>82</v>
      </c>
      <c r="BR88" s="269"/>
      <c r="BS88" s="1049"/>
      <c r="BT88" s="1050"/>
      <c r="BU88" s="1050"/>
      <c r="BV88" s="1050"/>
      <c r="BW88" s="1050"/>
      <c r="BX88" s="1050"/>
      <c r="BY88" s="1050"/>
      <c r="BZ88" s="1050"/>
      <c r="CA88" s="1050"/>
      <c r="CB88" s="1050"/>
      <c r="CC88" s="1050"/>
      <c r="CD88" s="1050"/>
      <c r="CE88" s="1050"/>
      <c r="CF88" s="1050"/>
      <c r="CG88" s="1051"/>
      <c r="CH88" s="1052"/>
      <c r="CI88" s="1053"/>
      <c r="CJ88" s="1053"/>
      <c r="CK88" s="1053"/>
      <c r="CL88" s="1054"/>
      <c r="CM88" s="1052"/>
      <c r="CN88" s="1053"/>
      <c r="CO88" s="1053"/>
      <c r="CP88" s="1053"/>
      <c r="CQ88" s="1054"/>
      <c r="CR88" s="1052"/>
      <c r="CS88" s="1053"/>
      <c r="CT88" s="1053"/>
      <c r="CU88" s="1053"/>
      <c r="CV88" s="1054"/>
      <c r="CW88" s="1052"/>
      <c r="CX88" s="1053"/>
      <c r="CY88" s="1053"/>
      <c r="CZ88" s="1053"/>
      <c r="DA88" s="1054"/>
      <c r="DB88" s="1052"/>
      <c r="DC88" s="1053"/>
      <c r="DD88" s="1053"/>
      <c r="DE88" s="1053"/>
      <c r="DF88" s="1054"/>
      <c r="DG88" s="1052"/>
      <c r="DH88" s="1053"/>
      <c r="DI88" s="1053"/>
      <c r="DJ88" s="1053"/>
      <c r="DK88" s="1054"/>
      <c r="DL88" s="1052"/>
      <c r="DM88" s="1053"/>
      <c r="DN88" s="1053"/>
      <c r="DO88" s="1053"/>
      <c r="DP88" s="1054"/>
      <c r="DQ88" s="1052"/>
      <c r="DR88" s="1053"/>
      <c r="DS88" s="1053"/>
      <c r="DT88" s="1053"/>
      <c r="DU88" s="1054"/>
      <c r="DV88" s="1037"/>
      <c r="DW88" s="1038"/>
      <c r="DX88" s="1038"/>
      <c r="DY88" s="1038"/>
      <c r="DZ88" s="1039"/>
      <c r="EA88" s="248"/>
    </row>
    <row r="89" spans="1:131" s="249" customFormat="1" ht="26.25" hidden="1" customHeight="1" x14ac:dyDescent="0.15">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1049"/>
      <c r="BT89" s="1050"/>
      <c r="BU89" s="1050"/>
      <c r="BV89" s="1050"/>
      <c r="BW89" s="1050"/>
      <c r="BX89" s="1050"/>
      <c r="BY89" s="1050"/>
      <c r="BZ89" s="1050"/>
      <c r="CA89" s="1050"/>
      <c r="CB89" s="1050"/>
      <c r="CC89" s="1050"/>
      <c r="CD89" s="1050"/>
      <c r="CE89" s="1050"/>
      <c r="CF89" s="1050"/>
      <c r="CG89" s="1051"/>
      <c r="CH89" s="1052"/>
      <c r="CI89" s="1053"/>
      <c r="CJ89" s="1053"/>
      <c r="CK89" s="1053"/>
      <c r="CL89" s="1054"/>
      <c r="CM89" s="1052"/>
      <c r="CN89" s="1053"/>
      <c r="CO89" s="1053"/>
      <c r="CP89" s="1053"/>
      <c r="CQ89" s="1054"/>
      <c r="CR89" s="1052"/>
      <c r="CS89" s="1053"/>
      <c r="CT89" s="1053"/>
      <c r="CU89" s="1053"/>
      <c r="CV89" s="1054"/>
      <c r="CW89" s="1052"/>
      <c r="CX89" s="1053"/>
      <c r="CY89" s="1053"/>
      <c r="CZ89" s="1053"/>
      <c r="DA89" s="1054"/>
      <c r="DB89" s="1052"/>
      <c r="DC89" s="1053"/>
      <c r="DD89" s="1053"/>
      <c r="DE89" s="1053"/>
      <c r="DF89" s="1054"/>
      <c r="DG89" s="1052"/>
      <c r="DH89" s="1053"/>
      <c r="DI89" s="1053"/>
      <c r="DJ89" s="1053"/>
      <c r="DK89" s="1054"/>
      <c r="DL89" s="1052"/>
      <c r="DM89" s="1053"/>
      <c r="DN89" s="1053"/>
      <c r="DO89" s="1053"/>
      <c r="DP89" s="1054"/>
      <c r="DQ89" s="1052"/>
      <c r="DR89" s="1053"/>
      <c r="DS89" s="1053"/>
      <c r="DT89" s="1053"/>
      <c r="DU89" s="1054"/>
      <c r="DV89" s="1037"/>
      <c r="DW89" s="1038"/>
      <c r="DX89" s="1038"/>
      <c r="DY89" s="1038"/>
      <c r="DZ89" s="1039"/>
      <c r="EA89" s="248"/>
    </row>
    <row r="90" spans="1:131" s="249" customFormat="1" ht="26.25" hidden="1" customHeight="1" x14ac:dyDescent="0.15">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1049"/>
      <c r="BT90" s="1050"/>
      <c r="BU90" s="1050"/>
      <c r="BV90" s="1050"/>
      <c r="BW90" s="1050"/>
      <c r="BX90" s="1050"/>
      <c r="BY90" s="1050"/>
      <c r="BZ90" s="1050"/>
      <c r="CA90" s="1050"/>
      <c r="CB90" s="1050"/>
      <c r="CC90" s="1050"/>
      <c r="CD90" s="1050"/>
      <c r="CE90" s="1050"/>
      <c r="CF90" s="1050"/>
      <c r="CG90" s="1051"/>
      <c r="CH90" s="1052"/>
      <c r="CI90" s="1053"/>
      <c r="CJ90" s="1053"/>
      <c r="CK90" s="1053"/>
      <c r="CL90" s="1054"/>
      <c r="CM90" s="1052"/>
      <c r="CN90" s="1053"/>
      <c r="CO90" s="1053"/>
      <c r="CP90" s="1053"/>
      <c r="CQ90" s="1054"/>
      <c r="CR90" s="1052"/>
      <c r="CS90" s="1053"/>
      <c r="CT90" s="1053"/>
      <c r="CU90" s="1053"/>
      <c r="CV90" s="1054"/>
      <c r="CW90" s="1052"/>
      <c r="CX90" s="1053"/>
      <c r="CY90" s="1053"/>
      <c r="CZ90" s="1053"/>
      <c r="DA90" s="1054"/>
      <c r="DB90" s="1052"/>
      <c r="DC90" s="1053"/>
      <c r="DD90" s="1053"/>
      <c r="DE90" s="1053"/>
      <c r="DF90" s="1054"/>
      <c r="DG90" s="1052"/>
      <c r="DH90" s="1053"/>
      <c r="DI90" s="1053"/>
      <c r="DJ90" s="1053"/>
      <c r="DK90" s="1054"/>
      <c r="DL90" s="1052"/>
      <c r="DM90" s="1053"/>
      <c r="DN90" s="1053"/>
      <c r="DO90" s="1053"/>
      <c r="DP90" s="1054"/>
      <c r="DQ90" s="1052"/>
      <c r="DR90" s="1053"/>
      <c r="DS90" s="1053"/>
      <c r="DT90" s="1053"/>
      <c r="DU90" s="1054"/>
      <c r="DV90" s="1037"/>
      <c r="DW90" s="1038"/>
      <c r="DX90" s="1038"/>
      <c r="DY90" s="1038"/>
      <c r="DZ90" s="1039"/>
      <c r="EA90" s="248"/>
    </row>
    <row r="91" spans="1:131" s="249" customFormat="1" ht="26.25" hidden="1" customHeight="1" x14ac:dyDescent="0.15">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1049"/>
      <c r="BT91" s="1050"/>
      <c r="BU91" s="1050"/>
      <c r="BV91" s="1050"/>
      <c r="BW91" s="1050"/>
      <c r="BX91" s="1050"/>
      <c r="BY91" s="1050"/>
      <c r="BZ91" s="1050"/>
      <c r="CA91" s="1050"/>
      <c r="CB91" s="1050"/>
      <c r="CC91" s="1050"/>
      <c r="CD91" s="1050"/>
      <c r="CE91" s="1050"/>
      <c r="CF91" s="1050"/>
      <c r="CG91" s="1051"/>
      <c r="CH91" s="1052"/>
      <c r="CI91" s="1053"/>
      <c r="CJ91" s="1053"/>
      <c r="CK91" s="1053"/>
      <c r="CL91" s="1054"/>
      <c r="CM91" s="1052"/>
      <c r="CN91" s="1053"/>
      <c r="CO91" s="1053"/>
      <c r="CP91" s="1053"/>
      <c r="CQ91" s="1054"/>
      <c r="CR91" s="1052"/>
      <c r="CS91" s="1053"/>
      <c r="CT91" s="1053"/>
      <c r="CU91" s="1053"/>
      <c r="CV91" s="1054"/>
      <c r="CW91" s="1052"/>
      <c r="CX91" s="1053"/>
      <c r="CY91" s="1053"/>
      <c r="CZ91" s="1053"/>
      <c r="DA91" s="1054"/>
      <c r="DB91" s="1052"/>
      <c r="DC91" s="1053"/>
      <c r="DD91" s="1053"/>
      <c r="DE91" s="1053"/>
      <c r="DF91" s="1054"/>
      <c r="DG91" s="1052"/>
      <c r="DH91" s="1053"/>
      <c r="DI91" s="1053"/>
      <c r="DJ91" s="1053"/>
      <c r="DK91" s="1054"/>
      <c r="DL91" s="1052"/>
      <c r="DM91" s="1053"/>
      <c r="DN91" s="1053"/>
      <c r="DO91" s="1053"/>
      <c r="DP91" s="1054"/>
      <c r="DQ91" s="1052"/>
      <c r="DR91" s="1053"/>
      <c r="DS91" s="1053"/>
      <c r="DT91" s="1053"/>
      <c r="DU91" s="1054"/>
      <c r="DV91" s="1037"/>
      <c r="DW91" s="1038"/>
      <c r="DX91" s="1038"/>
      <c r="DY91" s="1038"/>
      <c r="DZ91" s="1039"/>
      <c r="EA91" s="248"/>
    </row>
    <row r="92" spans="1:131" s="249" customFormat="1" ht="26.25" hidden="1" customHeight="1" x14ac:dyDescent="0.15">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1049"/>
      <c r="BT92" s="1050"/>
      <c r="BU92" s="1050"/>
      <c r="BV92" s="1050"/>
      <c r="BW92" s="1050"/>
      <c r="BX92" s="1050"/>
      <c r="BY92" s="1050"/>
      <c r="BZ92" s="1050"/>
      <c r="CA92" s="1050"/>
      <c r="CB92" s="1050"/>
      <c r="CC92" s="1050"/>
      <c r="CD92" s="1050"/>
      <c r="CE92" s="1050"/>
      <c r="CF92" s="1050"/>
      <c r="CG92" s="1051"/>
      <c r="CH92" s="1052"/>
      <c r="CI92" s="1053"/>
      <c r="CJ92" s="1053"/>
      <c r="CK92" s="1053"/>
      <c r="CL92" s="1054"/>
      <c r="CM92" s="1052"/>
      <c r="CN92" s="1053"/>
      <c r="CO92" s="1053"/>
      <c r="CP92" s="1053"/>
      <c r="CQ92" s="1054"/>
      <c r="CR92" s="1052"/>
      <c r="CS92" s="1053"/>
      <c r="CT92" s="1053"/>
      <c r="CU92" s="1053"/>
      <c r="CV92" s="1054"/>
      <c r="CW92" s="1052"/>
      <c r="CX92" s="1053"/>
      <c r="CY92" s="1053"/>
      <c r="CZ92" s="1053"/>
      <c r="DA92" s="1054"/>
      <c r="DB92" s="1052"/>
      <c r="DC92" s="1053"/>
      <c r="DD92" s="1053"/>
      <c r="DE92" s="1053"/>
      <c r="DF92" s="1054"/>
      <c r="DG92" s="1052"/>
      <c r="DH92" s="1053"/>
      <c r="DI92" s="1053"/>
      <c r="DJ92" s="1053"/>
      <c r="DK92" s="1054"/>
      <c r="DL92" s="1052"/>
      <c r="DM92" s="1053"/>
      <c r="DN92" s="1053"/>
      <c r="DO92" s="1053"/>
      <c r="DP92" s="1054"/>
      <c r="DQ92" s="1052"/>
      <c r="DR92" s="1053"/>
      <c r="DS92" s="1053"/>
      <c r="DT92" s="1053"/>
      <c r="DU92" s="1054"/>
      <c r="DV92" s="1037"/>
      <c r="DW92" s="1038"/>
      <c r="DX92" s="1038"/>
      <c r="DY92" s="1038"/>
      <c r="DZ92" s="1039"/>
      <c r="EA92" s="248"/>
    </row>
    <row r="93" spans="1:131" s="249" customFormat="1" ht="26.25" hidden="1" customHeight="1" x14ac:dyDescent="0.15">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1049"/>
      <c r="BT93" s="1050"/>
      <c r="BU93" s="1050"/>
      <c r="BV93" s="1050"/>
      <c r="BW93" s="1050"/>
      <c r="BX93" s="1050"/>
      <c r="BY93" s="1050"/>
      <c r="BZ93" s="1050"/>
      <c r="CA93" s="1050"/>
      <c r="CB93" s="1050"/>
      <c r="CC93" s="1050"/>
      <c r="CD93" s="1050"/>
      <c r="CE93" s="1050"/>
      <c r="CF93" s="1050"/>
      <c r="CG93" s="1051"/>
      <c r="CH93" s="1052"/>
      <c r="CI93" s="1053"/>
      <c r="CJ93" s="1053"/>
      <c r="CK93" s="1053"/>
      <c r="CL93" s="1054"/>
      <c r="CM93" s="1052"/>
      <c r="CN93" s="1053"/>
      <c r="CO93" s="1053"/>
      <c r="CP93" s="1053"/>
      <c r="CQ93" s="1054"/>
      <c r="CR93" s="1052"/>
      <c r="CS93" s="1053"/>
      <c r="CT93" s="1053"/>
      <c r="CU93" s="1053"/>
      <c r="CV93" s="1054"/>
      <c r="CW93" s="1052"/>
      <c r="CX93" s="1053"/>
      <c r="CY93" s="1053"/>
      <c r="CZ93" s="1053"/>
      <c r="DA93" s="1054"/>
      <c r="DB93" s="1052"/>
      <c r="DC93" s="1053"/>
      <c r="DD93" s="1053"/>
      <c r="DE93" s="1053"/>
      <c r="DF93" s="1054"/>
      <c r="DG93" s="1052"/>
      <c r="DH93" s="1053"/>
      <c r="DI93" s="1053"/>
      <c r="DJ93" s="1053"/>
      <c r="DK93" s="1054"/>
      <c r="DL93" s="1052"/>
      <c r="DM93" s="1053"/>
      <c r="DN93" s="1053"/>
      <c r="DO93" s="1053"/>
      <c r="DP93" s="1054"/>
      <c r="DQ93" s="1052"/>
      <c r="DR93" s="1053"/>
      <c r="DS93" s="1053"/>
      <c r="DT93" s="1053"/>
      <c r="DU93" s="1054"/>
      <c r="DV93" s="1037"/>
      <c r="DW93" s="1038"/>
      <c r="DX93" s="1038"/>
      <c r="DY93" s="1038"/>
      <c r="DZ93" s="1039"/>
      <c r="EA93" s="248"/>
    </row>
    <row r="94" spans="1:131" s="249" customFormat="1" ht="26.25" hidden="1" customHeight="1" x14ac:dyDescent="0.15">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1049"/>
      <c r="BT94" s="1050"/>
      <c r="BU94" s="1050"/>
      <c r="BV94" s="1050"/>
      <c r="BW94" s="1050"/>
      <c r="BX94" s="1050"/>
      <c r="BY94" s="1050"/>
      <c r="BZ94" s="1050"/>
      <c r="CA94" s="1050"/>
      <c r="CB94" s="1050"/>
      <c r="CC94" s="1050"/>
      <c r="CD94" s="1050"/>
      <c r="CE94" s="1050"/>
      <c r="CF94" s="1050"/>
      <c r="CG94" s="1051"/>
      <c r="CH94" s="1052"/>
      <c r="CI94" s="1053"/>
      <c r="CJ94" s="1053"/>
      <c r="CK94" s="1053"/>
      <c r="CL94" s="1054"/>
      <c r="CM94" s="1052"/>
      <c r="CN94" s="1053"/>
      <c r="CO94" s="1053"/>
      <c r="CP94" s="1053"/>
      <c r="CQ94" s="1054"/>
      <c r="CR94" s="1052"/>
      <c r="CS94" s="1053"/>
      <c r="CT94" s="1053"/>
      <c r="CU94" s="1053"/>
      <c r="CV94" s="1054"/>
      <c r="CW94" s="1052"/>
      <c r="CX94" s="1053"/>
      <c r="CY94" s="1053"/>
      <c r="CZ94" s="1053"/>
      <c r="DA94" s="1054"/>
      <c r="DB94" s="1052"/>
      <c r="DC94" s="1053"/>
      <c r="DD94" s="1053"/>
      <c r="DE94" s="1053"/>
      <c r="DF94" s="1054"/>
      <c r="DG94" s="1052"/>
      <c r="DH94" s="1053"/>
      <c r="DI94" s="1053"/>
      <c r="DJ94" s="1053"/>
      <c r="DK94" s="1054"/>
      <c r="DL94" s="1052"/>
      <c r="DM94" s="1053"/>
      <c r="DN94" s="1053"/>
      <c r="DO94" s="1053"/>
      <c r="DP94" s="1054"/>
      <c r="DQ94" s="1052"/>
      <c r="DR94" s="1053"/>
      <c r="DS94" s="1053"/>
      <c r="DT94" s="1053"/>
      <c r="DU94" s="1054"/>
      <c r="DV94" s="1037"/>
      <c r="DW94" s="1038"/>
      <c r="DX94" s="1038"/>
      <c r="DY94" s="1038"/>
      <c r="DZ94" s="1039"/>
      <c r="EA94" s="248"/>
    </row>
    <row r="95" spans="1:131" s="249" customFormat="1" ht="26.25" hidden="1" customHeight="1" x14ac:dyDescent="0.15">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1049"/>
      <c r="BT95" s="1050"/>
      <c r="BU95" s="1050"/>
      <c r="BV95" s="1050"/>
      <c r="BW95" s="1050"/>
      <c r="BX95" s="1050"/>
      <c r="BY95" s="1050"/>
      <c r="BZ95" s="1050"/>
      <c r="CA95" s="1050"/>
      <c r="CB95" s="1050"/>
      <c r="CC95" s="1050"/>
      <c r="CD95" s="1050"/>
      <c r="CE95" s="1050"/>
      <c r="CF95" s="1050"/>
      <c r="CG95" s="1051"/>
      <c r="CH95" s="1052"/>
      <c r="CI95" s="1053"/>
      <c r="CJ95" s="1053"/>
      <c r="CK95" s="1053"/>
      <c r="CL95" s="1054"/>
      <c r="CM95" s="1052"/>
      <c r="CN95" s="1053"/>
      <c r="CO95" s="1053"/>
      <c r="CP95" s="1053"/>
      <c r="CQ95" s="1054"/>
      <c r="CR95" s="1052"/>
      <c r="CS95" s="1053"/>
      <c r="CT95" s="1053"/>
      <c r="CU95" s="1053"/>
      <c r="CV95" s="1054"/>
      <c r="CW95" s="1052"/>
      <c r="CX95" s="1053"/>
      <c r="CY95" s="1053"/>
      <c r="CZ95" s="1053"/>
      <c r="DA95" s="1054"/>
      <c r="DB95" s="1052"/>
      <c r="DC95" s="1053"/>
      <c r="DD95" s="1053"/>
      <c r="DE95" s="1053"/>
      <c r="DF95" s="1054"/>
      <c r="DG95" s="1052"/>
      <c r="DH95" s="1053"/>
      <c r="DI95" s="1053"/>
      <c r="DJ95" s="1053"/>
      <c r="DK95" s="1054"/>
      <c r="DL95" s="1052"/>
      <c r="DM95" s="1053"/>
      <c r="DN95" s="1053"/>
      <c r="DO95" s="1053"/>
      <c r="DP95" s="1054"/>
      <c r="DQ95" s="1052"/>
      <c r="DR95" s="1053"/>
      <c r="DS95" s="1053"/>
      <c r="DT95" s="1053"/>
      <c r="DU95" s="1054"/>
      <c r="DV95" s="1037"/>
      <c r="DW95" s="1038"/>
      <c r="DX95" s="1038"/>
      <c r="DY95" s="1038"/>
      <c r="DZ95" s="1039"/>
      <c r="EA95" s="248"/>
    </row>
    <row r="96" spans="1:131" s="249" customFormat="1" ht="26.25" hidden="1" customHeight="1" x14ac:dyDescent="0.15">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1049"/>
      <c r="BT96" s="1050"/>
      <c r="BU96" s="1050"/>
      <c r="BV96" s="1050"/>
      <c r="BW96" s="1050"/>
      <c r="BX96" s="1050"/>
      <c r="BY96" s="1050"/>
      <c r="BZ96" s="1050"/>
      <c r="CA96" s="1050"/>
      <c r="CB96" s="1050"/>
      <c r="CC96" s="1050"/>
      <c r="CD96" s="1050"/>
      <c r="CE96" s="1050"/>
      <c r="CF96" s="1050"/>
      <c r="CG96" s="1051"/>
      <c r="CH96" s="1052"/>
      <c r="CI96" s="1053"/>
      <c r="CJ96" s="1053"/>
      <c r="CK96" s="1053"/>
      <c r="CL96" s="1054"/>
      <c r="CM96" s="1052"/>
      <c r="CN96" s="1053"/>
      <c r="CO96" s="1053"/>
      <c r="CP96" s="1053"/>
      <c r="CQ96" s="1054"/>
      <c r="CR96" s="1052"/>
      <c r="CS96" s="1053"/>
      <c r="CT96" s="1053"/>
      <c r="CU96" s="1053"/>
      <c r="CV96" s="1054"/>
      <c r="CW96" s="1052"/>
      <c r="CX96" s="1053"/>
      <c r="CY96" s="1053"/>
      <c r="CZ96" s="1053"/>
      <c r="DA96" s="1054"/>
      <c r="DB96" s="1052"/>
      <c r="DC96" s="1053"/>
      <c r="DD96" s="1053"/>
      <c r="DE96" s="1053"/>
      <c r="DF96" s="1054"/>
      <c r="DG96" s="1052"/>
      <c r="DH96" s="1053"/>
      <c r="DI96" s="1053"/>
      <c r="DJ96" s="1053"/>
      <c r="DK96" s="1054"/>
      <c r="DL96" s="1052"/>
      <c r="DM96" s="1053"/>
      <c r="DN96" s="1053"/>
      <c r="DO96" s="1053"/>
      <c r="DP96" s="1054"/>
      <c r="DQ96" s="1052"/>
      <c r="DR96" s="1053"/>
      <c r="DS96" s="1053"/>
      <c r="DT96" s="1053"/>
      <c r="DU96" s="1054"/>
      <c r="DV96" s="1037"/>
      <c r="DW96" s="1038"/>
      <c r="DX96" s="1038"/>
      <c r="DY96" s="1038"/>
      <c r="DZ96" s="1039"/>
      <c r="EA96" s="248"/>
    </row>
    <row r="97" spans="1:131" s="249" customFormat="1" ht="26.25" hidden="1" customHeight="1" x14ac:dyDescent="0.15">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1049"/>
      <c r="BT97" s="1050"/>
      <c r="BU97" s="1050"/>
      <c r="BV97" s="1050"/>
      <c r="BW97" s="1050"/>
      <c r="BX97" s="1050"/>
      <c r="BY97" s="1050"/>
      <c r="BZ97" s="1050"/>
      <c r="CA97" s="1050"/>
      <c r="CB97" s="1050"/>
      <c r="CC97" s="1050"/>
      <c r="CD97" s="1050"/>
      <c r="CE97" s="1050"/>
      <c r="CF97" s="1050"/>
      <c r="CG97" s="1051"/>
      <c r="CH97" s="1052"/>
      <c r="CI97" s="1053"/>
      <c r="CJ97" s="1053"/>
      <c r="CK97" s="1053"/>
      <c r="CL97" s="1054"/>
      <c r="CM97" s="1052"/>
      <c r="CN97" s="1053"/>
      <c r="CO97" s="1053"/>
      <c r="CP97" s="1053"/>
      <c r="CQ97" s="1054"/>
      <c r="CR97" s="1052"/>
      <c r="CS97" s="1053"/>
      <c r="CT97" s="1053"/>
      <c r="CU97" s="1053"/>
      <c r="CV97" s="1054"/>
      <c r="CW97" s="1052"/>
      <c r="CX97" s="1053"/>
      <c r="CY97" s="1053"/>
      <c r="CZ97" s="1053"/>
      <c r="DA97" s="1054"/>
      <c r="DB97" s="1052"/>
      <c r="DC97" s="1053"/>
      <c r="DD97" s="1053"/>
      <c r="DE97" s="1053"/>
      <c r="DF97" s="1054"/>
      <c r="DG97" s="1052"/>
      <c r="DH97" s="1053"/>
      <c r="DI97" s="1053"/>
      <c r="DJ97" s="1053"/>
      <c r="DK97" s="1054"/>
      <c r="DL97" s="1052"/>
      <c r="DM97" s="1053"/>
      <c r="DN97" s="1053"/>
      <c r="DO97" s="1053"/>
      <c r="DP97" s="1054"/>
      <c r="DQ97" s="1052"/>
      <c r="DR97" s="1053"/>
      <c r="DS97" s="1053"/>
      <c r="DT97" s="1053"/>
      <c r="DU97" s="1054"/>
      <c r="DV97" s="1037"/>
      <c r="DW97" s="1038"/>
      <c r="DX97" s="1038"/>
      <c r="DY97" s="1038"/>
      <c r="DZ97" s="1039"/>
      <c r="EA97" s="248"/>
    </row>
    <row r="98" spans="1:131" s="249" customFormat="1" ht="26.25" hidden="1" customHeight="1" x14ac:dyDescent="0.15">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1049"/>
      <c r="BT98" s="1050"/>
      <c r="BU98" s="1050"/>
      <c r="BV98" s="1050"/>
      <c r="BW98" s="1050"/>
      <c r="BX98" s="1050"/>
      <c r="BY98" s="1050"/>
      <c r="BZ98" s="1050"/>
      <c r="CA98" s="1050"/>
      <c r="CB98" s="1050"/>
      <c r="CC98" s="1050"/>
      <c r="CD98" s="1050"/>
      <c r="CE98" s="1050"/>
      <c r="CF98" s="1050"/>
      <c r="CG98" s="1051"/>
      <c r="CH98" s="1052"/>
      <c r="CI98" s="1053"/>
      <c r="CJ98" s="1053"/>
      <c r="CK98" s="1053"/>
      <c r="CL98" s="1054"/>
      <c r="CM98" s="1052"/>
      <c r="CN98" s="1053"/>
      <c r="CO98" s="1053"/>
      <c r="CP98" s="1053"/>
      <c r="CQ98" s="1054"/>
      <c r="CR98" s="1052"/>
      <c r="CS98" s="1053"/>
      <c r="CT98" s="1053"/>
      <c r="CU98" s="1053"/>
      <c r="CV98" s="1054"/>
      <c r="CW98" s="1052"/>
      <c r="CX98" s="1053"/>
      <c r="CY98" s="1053"/>
      <c r="CZ98" s="1053"/>
      <c r="DA98" s="1054"/>
      <c r="DB98" s="1052"/>
      <c r="DC98" s="1053"/>
      <c r="DD98" s="1053"/>
      <c r="DE98" s="1053"/>
      <c r="DF98" s="1054"/>
      <c r="DG98" s="1052"/>
      <c r="DH98" s="1053"/>
      <c r="DI98" s="1053"/>
      <c r="DJ98" s="1053"/>
      <c r="DK98" s="1054"/>
      <c r="DL98" s="1052"/>
      <c r="DM98" s="1053"/>
      <c r="DN98" s="1053"/>
      <c r="DO98" s="1053"/>
      <c r="DP98" s="1054"/>
      <c r="DQ98" s="1052"/>
      <c r="DR98" s="1053"/>
      <c r="DS98" s="1053"/>
      <c r="DT98" s="1053"/>
      <c r="DU98" s="1054"/>
      <c r="DV98" s="1037"/>
      <c r="DW98" s="1038"/>
      <c r="DX98" s="1038"/>
      <c r="DY98" s="1038"/>
      <c r="DZ98" s="1039"/>
      <c r="EA98" s="248"/>
    </row>
    <row r="99" spans="1:131" s="249" customFormat="1" ht="26.25" hidden="1" customHeight="1" x14ac:dyDescent="0.15">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1049"/>
      <c r="BT99" s="1050"/>
      <c r="BU99" s="1050"/>
      <c r="BV99" s="1050"/>
      <c r="BW99" s="1050"/>
      <c r="BX99" s="1050"/>
      <c r="BY99" s="1050"/>
      <c r="BZ99" s="1050"/>
      <c r="CA99" s="1050"/>
      <c r="CB99" s="1050"/>
      <c r="CC99" s="1050"/>
      <c r="CD99" s="1050"/>
      <c r="CE99" s="1050"/>
      <c r="CF99" s="1050"/>
      <c r="CG99" s="1051"/>
      <c r="CH99" s="1052"/>
      <c r="CI99" s="1053"/>
      <c r="CJ99" s="1053"/>
      <c r="CK99" s="1053"/>
      <c r="CL99" s="1054"/>
      <c r="CM99" s="1052"/>
      <c r="CN99" s="1053"/>
      <c r="CO99" s="1053"/>
      <c r="CP99" s="1053"/>
      <c r="CQ99" s="1054"/>
      <c r="CR99" s="1052"/>
      <c r="CS99" s="1053"/>
      <c r="CT99" s="1053"/>
      <c r="CU99" s="1053"/>
      <c r="CV99" s="1054"/>
      <c r="CW99" s="1052"/>
      <c r="CX99" s="1053"/>
      <c r="CY99" s="1053"/>
      <c r="CZ99" s="1053"/>
      <c r="DA99" s="1054"/>
      <c r="DB99" s="1052"/>
      <c r="DC99" s="1053"/>
      <c r="DD99" s="1053"/>
      <c r="DE99" s="1053"/>
      <c r="DF99" s="1054"/>
      <c r="DG99" s="1052"/>
      <c r="DH99" s="1053"/>
      <c r="DI99" s="1053"/>
      <c r="DJ99" s="1053"/>
      <c r="DK99" s="1054"/>
      <c r="DL99" s="1052"/>
      <c r="DM99" s="1053"/>
      <c r="DN99" s="1053"/>
      <c r="DO99" s="1053"/>
      <c r="DP99" s="1054"/>
      <c r="DQ99" s="1052"/>
      <c r="DR99" s="1053"/>
      <c r="DS99" s="1053"/>
      <c r="DT99" s="1053"/>
      <c r="DU99" s="1054"/>
      <c r="DV99" s="1037"/>
      <c r="DW99" s="1038"/>
      <c r="DX99" s="1038"/>
      <c r="DY99" s="1038"/>
      <c r="DZ99" s="1039"/>
      <c r="EA99" s="248"/>
    </row>
    <row r="100" spans="1:131" s="249" customFormat="1" ht="26.25" hidden="1" customHeight="1" x14ac:dyDescent="0.15">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1049"/>
      <c r="BT100" s="1050"/>
      <c r="BU100" s="1050"/>
      <c r="BV100" s="1050"/>
      <c r="BW100" s="1050"/>
      <c r="BX100" s="1050"/>
      <c r="BY100" s="1050"/>
      <c r="BZ100" s="1050"/>
      <c r="CA100" s="1050"/>
      <c r="CB100" s="1050"/>
      <c r="CC100" s="1050"/>
      <c r="CD100" s="1050"/>
      <c r="CE100" s="1050"/>
      <c r="CF100" s="1050"/>
      <c r="CG100" s="1051"/>
      <c r="CH100" s="1052"/>
      <c r="CI100" s="1053"/>
      <c r="CJ100" s="1053"/>
      <c r="CK100" s="1053"/>
      <c r="CL100" s="1054"/>
      <c r="CM100" s="1052"/>
      <c r="CN100" s="1053"/>
      <c r="CO100" s="1053"/>
      <c r="CP100" s="1053"/>
      <c r="CQ100" s="1054"/>
      <c r="CR100" s="1052"/>
      <c r="CS100" s="1053"/>
      <c r="CT100" s="1053"/>
      <c r="CU100" s="1053"/>
      <c r="CV100" s="1054"/>
      <c r="CW100" s="1052"/>
      <c r="CX100" s="1053"/>
      <c r="CY100" s="1053"/>
      <c r="CZ100" s="1053"/>
      <c r="DA100" s="1054"/>
      <c r="DB100" s="1052"/>
      <c r="DC100" s="1053"/>
      <c r="DD100" s="1053"/>
      <c r="DE100" s="1053"/>
      <c r="DF100" s="1054"/>
      <c r="DG100" s="1052"/>
      <c r="DH100" s="1053"/>
      <c r="DI100" s="1053"/>
      <c r="DJ100" s="1053"/>
      <c r="DK100" s="1054"/>
      <c r="DL100" s="1052"/>
      <c r="DM100" s="1053"/>
      <c r="DN100" s="1053"/>
      <c r="DO100" s="1053"/>
      <c r="DP100" s="1054"/>
      <c r="DQ100" s="1052"/>
      <c r="DR100" s="1053"/>
      <c r="DS100" s="1053"/>
      <c r="DT100" s="1053"/>
      <c r="DU100" s="1054"/>
      <c r="DV100" s="1037"/>
      <c r="DW100" s="1038"/>
      <c r="DX100" s="1038"/>
      <c r="DY100" s="1038"/>
      <c r="DZ100" s="1039"/>
      <c r="EA100" s="248"/>
    </row>
    <row r="101" spans="1:131" s="249" customFormat="1" ht="26.25" hidden="1" customHeight="1" x14ac:dyDescent="0.15">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1049"/>
      <c r="BT101" s="1050"/>
      <c r="BU101" s="1050"/>
      <c r="BV101" s="1050"/>
      <c r="BW101" s="1050"/>
      <c r="BX101" s="1050"/>
      <c r="BY101" s="1050"/>
      <c r="BZ101" s="1050"/>
      <c r="CA101" s="1050"/>
      <c r="CB101" s="1050"/>
      <c r="CC101" s="1050"/>
      <c r="CD101" s="1050"/>
      <c r="CE101" s="1050"/>
      <c r="CF101" s="1050"/>
      <c r="CG101" s="1051"/>
      <c r="CH101" s="1052"/>
      <c r="CI101" s="1053"/>
      <c r="CJ101" s="1053"/>
      <c r="CK101" s="1053"/>
      <c r="CL101" s="1054"/>
      <c r="CM101" s="1052"/>
      <c r="CN101" s="1053"/>
      <c r="CO101" s="1053"/>
      <c r="CP101" s="1053"/>
      <c r="CQ101" s="1054"/>
      <c r="CR101" s="1052"/>
      <c r="CS101" s="1053"/>
      <c r="CT101" s="1053"/>
      <c r="CU101" s="1053"/>
      <c r="CV101" s="1054"/>
      <c r="CW101" s="1052"/>
      <c r="CX101" s="1053"/>
      <c r="CY101" s="1053"/>
      <c r="CZ101" s="1053"/>
      <c r="DA101" s="1054"/>
      <c r="DB101" s="1052"/>
      <c r="DC101" s="1053"/>
      <c r="DD101" s="1053"/>
      <c r="DE101" s="1053"/>
      <c r="DF101" s="1054"/>
      <c r="DG101" s="1052"/>
      <c r="DH101" s="1053"/>
      <c r="DI101" s="1053"/>
      <c r="DJ101" s="1053"/>
      <c r="DK101" s="1054"/>
      <c r="DL101" s="1052"/>
      <c r="DM101" s="1053"/>
      <c r="DN101" s="1053"/>
      <c r="DO101" s="1053"/>
      <c r="DP101" s="1054"/>
      <c r="DQ101" s="1052"/>
      <c r="DR101" s="1053"/>
      <c r="DS101" s="1053"/>
      <c r="DT101" s="1053"/>
      <c r="DU101" s="1054"/>
      <c r="DV101" s="1037"/>
      <c r="DW101" s="1038"/>
      <c r="DX101" s="1038"/>
      <c r="DY101" s="1038"/>
      <c r="DZ101" s="1039"/>
      <c r="EA101" s="248"/>
    </row>
    <row r="102" spans="1:131" s="249" customFormat="1" ht="26.25" customHeight="1" thickBot="1" x14ac:dyDescent="0.2">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395</v>
      </c>
      <c r="BR102" s="1040" t="s">
        <v>429</v>
      </c>
      <c r="BS102" s="1041"/>
      <c r="BT102" s="1041"/>
      <c r="BU102" s="1041"/>
      <c r="BV102" s="1041"/>
      <c r="BW102" s="1041"/>
      <c r="BX102" s="1041"/>
      <c r="BY102" s="1041"/>
      <c r="BZ102" s="1041"/>
      <c r="CA102" s="1041"/>
      <c r="CB102" s="1041"/>
      <c r="CC102" s="1041"/>
      <c r="CD102" s="1041"/>
      <c r="CE102" s="1041"/>
      <c r="CF102" s="1041"/>
      <c r="CG102" s="1042"/>
      <c r="CH102" s="1043"/>
      <c r="CI102" s="1044"/>
      <c r="CJ102" s="1044"/>
      <c r="CK102" s="1044"/>
      <c r="CL102" s="1045"/>
      <c r="CM102" s="1043"/>
      <c r="CN102" s="1044"/>
      <c r="CO102" s="1044"/>
      <c r="CP102" s="1044"/>
      <c r="CQ102" s="1045"/>
      <c r="CR102" s="1046"/>
      <c r="CS102" s="1047"/>
      <c r="CT102" s="1047"/>
      <c r="CU102" s="1047"/>
      <c r="CV102" s="1048"/>
      <c r="CW102" s="1046"/>
      <c r="CX102" s="1047"/>
      <c r="CY102" s="1047"/>
      <c r="CZ102" s="1047"/>
      <c r="DA102" s="1048"/>
      <c r="DB102" s="1046"/>
      <c r="DC102" s="1047"/>
      <c r="DD102" s="1047"/>
      <c r="DE102" s="1047"/>
      <c r="DF102" s="1048"/>
      <c r="DG102" s="1046"/>
      <c r="DH102" s="1047"/>
      <c r="DI102" s="1047"/>
      <c r="DJ102" s="1047"/>
      <c r="DK102" s="1048"/>
      <c r="DL102" s="1046"/>
      <c r="DM102" s="1047"/>
      <c r="DN102" s="1047"/>
      <c r="DO102" s="1047"/>
      <c r="DP102" s="1048"/>
      <c r="DQ102" s="1046"/>
      <c r="DR102" s="1047"/>
      <c r="DS102" s="1047"/>
      <c r="DT102" s="1047"/>
      <c r="DU102" s="1048"/>
      <c r="DV102" s="1029"/>
      <c r="DW102" s="1030"/>
      <c r="DX102" s="1030"/>
      <c r="DY102" s="1030"/>
      <c r="DZ102" s="1031"/>
      <c r="EA102" s="248"/>
    </row>
    <row r="103" spans="1:131" s="249" customFormat="1" ht="26.25" customHeight="1" x14ac:dyDescent="0.15">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1032" t="s">
        <v>430</v>
      </c>
      <c r="BR103" s="1032"/>
      <c r="BS103" s="1032"/>
      <c r="BT103" s="1032"/>
      <c r="BU103" s="1032"/>
      <c r="BV103" s="1032"/>
      <c r="BW103" s="1032"/>
      <c r="BX103" s="1032"/>
      <c r="BY103" s="1032"/>
      <c r="BZ103" s="1032"/>
      <c r="CA103" s="1032"/>
      <c r="CB103" s="1032"/>
      <c r="CC103" s="1032"/>
      <c r="CD103" s="1032"/>
      <c r="CE103" s="1032"/>
      <c r="CF103" s="1032"/>
      <c r="CG103" s="1032"/>
      <c r="CH103" s="1032"/>
      <c r="CI103" s="1032"/>
      <c r="CJ103" s="1032"/>
      <c r="CK103" s="1032"/>
      <c r="CL103" s="1032"/>
      <c r="CM103" s="1032"/>
      <c r="CN103" s="1032"/>
      <c r="CO103" s="1032"/>
      <c r="CP103" s="1032"/>
      <c r="CQ103" s="1032"/>
      <c r="CR103" s="1032"/>
      <c r="CS103" s="1032"/>
      <c r="CT103" s="1032"/>
      <c r="CU103" s="1032"/>
      <c r="CV103" s="1032"/>
      <c r="CW103" s="1032"/>
      <c r="CX103" s="1032"/>
      <c r="CY103" s="1032"/>
      <c r="CZ103" s="1032"/>
      <c r="DA103" s="1032"/>
      <c r="DB103" s="1032"/>
      <c r="DC103" s="1032"/>
      <c r="DD103" s="1032"/>
      <c r="DE103" s="1032"/>
      <c r="DF103" s="1032"/>
      <c r="DG103" s="1032"/>
      <c r="DH103" s="1032"/>
      <c r="DI103" s="1032"/>
      <c r="DJ103" s="1032"/>
      <c r="DK103" s="1032"/>
      <c r="DL103" s="1032"/>
      <c r="DM103" s="1032"/>
      <c r="DN103" s="1032"/>
      <c r="DO103" s="1032"/>
      <c r="DP103" s="1032"/>
      <c r="DQ103" s="1032"/>
      <c r="DR103" s="1032"/>
      <c r="DS103" s="1032"/>
      <c r="DT103" s="1032"/>
      <c r="DU103" s="1032"/>
      <c r="DV103" s="1032"/>
      <c r="DW103" s="1032"/>
      <c r="DX103" s="1032"/>
      <c r="DY103" s="1032"/>
      <c r="DZ103" s="1032"/>
      <c r="EA103" s="248"/>
    </row>
    <row r="104" spans="1:131" s="249" customFormat="1" ht="26.25" customHeight="1" x14ac:dyDescent="0.15">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1033" t="s">
        <v>431</v>
      </c>
      <c r="BR104" s="1033"/>
      <c r="BS104" s="1033"/>
      <c r="BT104" s="1033"/>
      <c r="BU104" s="1033"/>
      <c r="BV104" s="1033"/>
      <c r="BW104" s="1033"/>
      <c r="BX104" s="1033"/>
      <c r="BY104" s="1033"/>
      <c r="BZ104" s="1033"/>
      <c r="CA104" s="1033"/>
      <c r="CB104" s="1033"/>
      <c r="CC104" s="1033"/>
      <c r="CD104" s="1033"/>
      <c r="CE104" s="1033"/>
      <c r="CF104" s="1033"/>
      <c r="CG104" s="1033"/>
      <c r="CH104" s="1033"/>
      <c r="CI104" s="1033"/>
      <c r="CJ104" s="1033"/>
      <c r="CK104" s="1033"/>
      <c r="CL104" s="1033"/>
      <c r="CM104" s="1033"/>
      <c r="CN104" s="1033"/>
      <c r="CO104" s="1033"/>
      <c r="CP104" s="1033"/>
      <c r="CQ104" s="1033"/>
      <c r="CR104" s="1033"/>
      <c r="CS104" s="1033"/>
      <c r="CT104" s="1033"/>
      <c r="CU104" s="1033"/>
      <c r="CV104" s="1033"/>
      <c r="CW104" s="1033"/>
      <c r="CX104" s="1033"/>
      <c r="CY104" s="1033"/>
      <c r="CZ104" s="1033"/>
      <c r="DA104" s="1033"/>
      <c r="DB104" s="1033"/>
      <c r="DC104" s="1033"/>
      <c r="DD104" s="1033"/>
      <c r="DE104" s="1033"/>
      <c r="DF104" s="1033"/>
      <c r="DG104" s="1033"/>
      <c r="DH104" s="1033"/>
      <c r="DI104" s="1033"/>
      <c r="DJ104" s="1033"/>
      <c r="DK104" s="1033"/>
      <c r="DL104" s="1033"/>
      <c r="DM104" s="1033"/>
      <c r="DN104" s="1033"/>
      <c r="DO104" s="1033"/>
      <c r="DP104" s="1033"/>
      <c r="DQ104" s="1033"/>
      <c r="DR104" s="1033"/>
      <c r="DS104" s="1033"/>
      <c r="DT104" s="1033"/>
      <c r="DU104" s="1033"/>
      <c r="DV104" s="1033"/>
      <c r="DW104" s="1033"/>
      <c r="DX104" s="1033"/>
      <c r="DY104" s="1033"/>
      <c r="DZ104" s="1033"/>
      <c r="EA104" s="248"/>
    </row>
    <row r="105" spans="1:131" s="249" customFormat="1" ht="11.25" customHeight="1" x14ac:dyDescent="0.15">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x14ac:dyDescent="0.15">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x14ac:dyDescent="0.2">
      <c r="A107" s="277" t="s">
        <v>432</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433</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x14ac:dyDescent="0.15">
      <c r="A108" s="1034" t="s">
        <v>434</v>
      </c>
      <c r="B108" s="1035"/>
      <c r="C108" s="1035"/>
      <c r="D108" s="1035"/>
      <c r="E108" s="1035"/>
      <c r="F108" s="1035"/>
      <c r="G108" s="1035"/>
      <c r="H108" s="1035"/>
      <c r="I108" s="1035"/>
      <c r="J108" s="1035"/>
      <c r="K108" s="1035"/>
      <c r="L108" s="1035"/>
      <c r="M108" s="1035"/>
      <c r="N108" s="1035"/>
      <c r="O108" s="1035"/>
      <c r="P108" s="1035"/>
      <c r="Q108" s="1035"/>
      <c r="R108" s="1035"/>
      <c r="S108" s="1035"/>
      <c r="T108" s="1035"/>
      <c r="U108" s="1035"/>
      <c r="V108" s="1035"/>
      <c r="W108" s="1035"/>
      <c r="X108" s="1035"/>
      <c r="Y108" s="1035"/>
      <c r="Z108" s="1035"/>
      <c r="AA108" s="1035"/>
      <c r="AB108" s="1035"/>
      <c r="AC108" s="1035"/>
      <c r="AD108" s="1035"/>
      <c r="AE108" s="1035"/>
      <c r="AF108" s="1035"/>
      <c r="AG108" s="1035"/>
      <c r="AH108" s="1035"/>
      <c r="AI108" s="1035"/>
      <c r="AJ108" s="1035"/>
      <c r="AK108" s="1035"/>
      <c r="AL108" s="1035"/>
      <c r="AM108" s="1035"/>
      <c r="AN108" s="1035"/>
      <c r="AO108" s="1035"/>
      <c r="AP108" s="1035"/>
      <c r="AQ108" s="1035"/>
      <c r="AR108" s="1035"/>
      <c r="AS108" s="1035"/>
      <c r="AT108" s="1036"/>
      <c r="AU108" s="1034" t="s">
        <v>435</v>
      </c>
      <c r="AV108" s="1035"/>
      <c r="AW108" s="1035"/>
      <c r="AX108" s="1035"/>
      <c r="AY108" s="1035"/>
      <c r="AZ108" s="1035"/>
      <c r="BA108" s="1035"/>
      <c r="BB108" s="1035"/>
      <c r="BC108" s="1035"/>
      <c r="BD108" s="1035"/>
      <c r="BE108" s="1035"/>
      <c r="BF108" s="1035"/>
      <c r="BG108" s="1035"/>
      <c r="BH108" s="1035"/>
      <c r="BI108" s="1035"/>
      <c r="BJ108" s="1035"/>
      <c r="BK108" s="1035"/>
      <c r="BL108" s="1035"/>
      <c r="BM108" s="1035"/>
      <c r="BN108" s="1035"/>
      <c r="BO108" s="1035"/>
      <c r="BP108" s="1035"/>
      <c r="BQ108" s="1035"/>
      <c r="BR108" s="1035"/>
      <c r="BS108" s="1035"/>
      <c r="BT108" s="1035"/>
      <c r="BU108" s="1035"/>
      <c r="BV108" s="1035"/>
      <c r="BW108" s="1035"/>
      <c r="BX108" s="1035"/>
      <c r="BY108" s="1035"/>
      <c r="BZ108" s="1035"/>
      <c r="CA108" s="1035"/>
      <c r="CB108" s="1035"/>
      <c r="CC108" s="1035"/>
      <c r="CD108" s="1035"/>
      <c r="CE108" s="1035"/>
      <c r="CF108" s="1035"/>
      <c r="CG108" s="1035"/>
      <c r="CH108" s="1035"/>
      <c r="CI108" s="1035"/>
      <c r="CJ108" s="1035"/>
      <c r="CK108" s="1035"/>
      <c r="CL108" s="1035"/>
      <c r="CM108" s="1035"/>
      <c r="CN108" s="1035"/>
      <c r="CO108" s="1035"/>
      <c r="CP108" s="1035"/>
      <c r="CQ108" s="1035"/>
      <c r="CR108" s="1035"/>
      <c r="CS108" s="1035"/>
      <c r="CT108" s="1035"/>
      <c r="CU108" s="1035"/>
      <c r="CV108" s="1035"/>
      <c r="CW108" s="1035"/>
      <c r="CX108" s="1035"/>
      <c r="CY108" s="1035"/>
      <c r="CZ108" s="1035"/>
      <c r="DA108" s="1035"/>
      <c r="DB108" s="1035"/>
      <c r="DC108" s="1035"/>
      <c r="DD108" s="1035"/>
      <c r="DE108" s="1035"/>
      <c r="DF108" s="1035"/>
      <c r="DG108" s="1035"/>
      <c r="DH108" s="1035"/>
      <c r="DI108" s="1035"/>
      <c r="DJ108" s="1035"/>
      <c r="DK108" s="1035"/>
      <c r="DL108" s="1035"/>
      <c r="DM108" s="1035"/>
      <c r="DN108" s="1035"/>
      <c r="DO108" s="1035"/>
      <c r="DP108" s="1035"/>
      <c r="DQ108" s="1035"/>
      <c r="DR108" s="1035"/>
      <c r="DS108" s="1035"/>
      <c r="DT108" s="1035"/>
      <c r="DU108" s="1035"/>
      <c r="DV108" s="1035"/>
      <c r="DW108" s="1035"/>
      <c r="DX108" s="1035"/>
      <c r="DY108" s="1035"/>
      <c r="DZ108" s="1036"/>
    </row>
    <row r="109" spans="1:131" s="248" customFormat="1" ht="26.25" customHeight="1" x14ac:dyDescent="0.15">
      <c r="A109" s="989" t="s">
        <v>436</v>
      </c>
      <c r="B109" s="990"/>
      <c r="C109" s="990"/>
      <c r="D109" s="990"/>
      <c r="E109" s="990"/>
      <c r="F109" s="990"/>
      <c r="G109" s="990"/>
      <c r="H109" s="990"/>
      <c r="I109" s="990"/>
      <c r="J109" s="990"/>
      <c r="K109" s="990"/>
      <c r="L109" s="990"/>
      <c r="M109" s="990"/>
      <c r="N109" s="990"/>
      <c r="O109" s="990"/>
      <c r="P109" s="990"/>
      <c r="Q109" s="990"/>
      <c r="R109" s="990"/>
      <c r="S109" s="990"/>
      <c r="T109" s="990"/>
      <c r="U109" s="990"/>
      <c r="V109" s="990"/>
      <c r="W109" s="990"/>
      <c r="X109" s="990"/>
      <c r="Y109" s="990"/>
      <c r="Z109" s="991"/>
      <c r="AA109" s="992" t="s">
        <v>437</v>
      </c>
      <c r="AB109" s="990"/>
      <c r="AC109" s="990"/>
      <c r="AD109" s="990"/>
      <c r="AE109" s="991"/>
      <c r="AF109" s="992" t="s">
        <v>438</v>
      </c>
      <c r="AG109" s="990"/>
      <c r="AH109" s="990"/>
      <c r="AI109" s="990"/>
      <c r="AJ109" s="991"/>
      <c r="AK109" s="992" t="s">
        <v>308</v>
      </c>
      <c r="AL109" s="990"/>
      <c r="AM109" s="990"/>
      <c r="AN109" s="990"/>
      <c r="AO109" s="991"/>
      <c r="AP109" s="992" t="s">
        <v>439</v>
      </c>
      <c r="AQ109" s="990"/>
      <c r="AR109" s="990"/>
      <c r="AS109" s="990"/>
      <c r="AT109" s="1021"/>
      <c r="AU109" s="989" t="s">
        <v>436</v>
      </c>
      <c r="AV109" s="990"/>
      <c r="AW109" s="990"/>
      <c r="AX109" s="990"/>
      <c r="AY109" s="990"/>
      <c r="AZ109" s="990"/>
      <c r="BA109" s="990"/>
      <c r="BB109" s="990"/>
      <c r="BC109" s="990"/>
      <c r="BD109" s="990"/>
      <c r="BE109" s="990"/>
      <c r="BF109" s="990"/>
      <c r="BG109" s="990"/>
      <c r="BH109" s="990"/>
      <c r="BI109" s="990"/>
      <c r="BJ109" s="990"/>
      <c r="BK109" s="990"/>
      <c r="BL109" s="990"/>
      <c r="BM109" s="990"/>
      <c r="BN109" s="990"/>
      <c r="BO109" s="990"/>
      <c r="BP109" s="991"/>
      <c r="BQ109" s="992" t="s">
        <v>437</v>
      </c>
      <c r="BR109" s="990"/>
      <c r="BS109" s="990"/>
      <c r="BT109" s="990"/>
      <c r="BU109" s="991"/>
      <c r="BV109" s="992" t="s">
        <v>438</v>
      </c>
      <c r="BW109" s="990"/>
      <c r="BX109" s="990"/>
      <c r="BY109" s="990"/>
      <c r="BZ109" s="991"/>
      <c r="CA109" s="992" t="s">
        <v>308</v>
      </c>
      <c r="CB109" s="990"/>
      <c r="CC109" s="990"/>
      <c r="CD109" s="990"/>
      <c r="CE109" s="991"/>
      <c r="CF109" s="1028" t="s">
        <v>439</v>
      </c>
      <c r="CG109" s="1028"/>
      <c r="CH109" s="1028"/>
      <c r="CI109" s="1028"/>
      <c r="CJ109" s="1028"/>
      <c r="CK109" s="992" t="s">
        <v>440</v>
      </c>
      <c r="CL109" s="990"/>
      <c r="CM109" s="990"/>
      <c r="CN109" s="990"/>
      <c r="CO109" s="990"/>
      <c r="CP109" s="990"/>
      <c r="CQ109" s="990"/>
      <c r="CR109" s="990"/>
      <c r="CS109" s="990"/>
      <c r="CT109" s="990"/>
      <c r="CU109" s="990"/>
      <c r="CV109" s="990"/>
      <c r="CW109" s="990"/>
      <c r="CX109" s="990"/>
      <c r="CY109" s="990"/>
      <c r="CZ109" s="990"/>
      <c r="DA109" s="990"/>
      <c r="DB109" s="990"/>
      <c r="DC109" s="990"/>
      <c r="DD109" s="990"/>
      <c r="DE109" s="990"/>
      <c r="DF109" s="991"/>
      <c r="DG109" s="992" t="s">
        <v>437</v>
      </c>
      <c r="DH109" s="990"/>
      <c r="DI109" s="990"/>
      <c r="DJ109" s="990"/>
      <c r="DK109" s="991"/>
      <c r="DL109" s="992" t="s">
        <v>438</v>
      </c>
      <c r="DM109" s="990"/>
      <c r="DN109" s="990"/>
      <c r="DO109" s="990"/>
      <c r="DP109" s="991"/>
      <c r="DQ109" s="992" t="s">
        <v>308</v>
      </c>
      <c r="DR109" s="990"/>
      <c r="DS109" s="990"/>
      <c r="DT109" s="990"/>
      <c r="DU109" s="991"/>
      <c r="DV109" s="992" t="s">
        <v>439</v>
      </c>
      <c r="DW109" s="990"/>
      <c r="DX109" s="990"/>
      <c r="DY109" s="990"/>
      <c r="DZ109" s="1021"/>
    </row>
    <row r="110" spans="1:131" s="248" customFormat="1" ht="26.25" customHeight="1" x14ac:dyDescent="0.15">
      <c r="A110" s="892" t="s">
        <v>441</v>
      </c>
      <c r="B110" s="893"/>
      <c r="C110" s="893"/>
      <c r="D110" s="893"/>
      <c r="E110" s="893"/>
      <c r="F110" s="893"/>
      <c r="G110" s="893"/>
      <c r="H110" s="893"/>
      <c r="I110" s="893"/>
      <c r="J110" s="893"/>
      <c r="K110" s="893"/>
      <c r="L110" s="893"/>
      <c r="M110" s="893"/>
      <c r="N110" s="893"/>
      <c r="O110" s="893"/>
      <c r="P110" s="893"/>
      <c r="Q110" s="893"/>
      <c r="R110" s="893"/>
      <c r="S110" s="893"/>
      <c r="T110" s="893"/>
      <c r="U110" s="893"/>
      <c r="V110" s="893"/>
      <c r="W110" s="893"/>
      <c r="X110" s="893"/>
      <c r="Y110" s="893"/>
      <c r="Z110" s="894"/>
      <c r="AA110" s="982">
        <v>1884567</v>
      </c>
      <c r="AB110" s="983"/>
      <c r="AC110" s="983"/>
      <c r="AD110" s="983"/>
      <c r="AE110" s="984"/>
      <c r="AF110" s="985">
        <v>1897382</v>
      </c>
      <c r="AG110" s="983"/>
      <c r="AH110" s="983"/>
      <c r="AI110" s="983"/>
      <c r="AJ110" s="984"/>
      <c r="AK110" s="985">
        <v>1833338</v>
      </c>
      <c r="AL110" s="983"/>
      <c r="AM110" s="983"/>
      <c r="AN110" s="983"/>
      <c r="AO110" s="984"/>
      <c r="AP110" s="986">
        <v>23.6</v>
      </c>
      <c r="AQ110" s="987"/>
      <c r="AR110" s="987"/>
      <c r="AS110" s="987"/>
      <c r="AT110" s="988"/>
      <c r="AU110" s="1022" t="s">
        <v>73</v>
      </c>
      <c r="AV110" s="1023"/>
      <c r="AW110" s="1023"/>
      <c r="AX110" s="1023"/>
      <c r="AY110" s="1023"/>
      <c r="AZ110" s="948" t="s">
        <v>442</v>
      </c>
      <c r="BA110" s="893"/>
      <c r="BB110" s="893"/>
      <c r="BC110" s="893"/>
      <c r="BD110" s="893"/>
      <c r="BE110" s="893"/>
      <c r="BF110" s="893"/>
      <c r="BG110" s="893"/>
      <c r="BH110" s="893"/>
      <c r="BI110" s="893"/>
      <c r="BJ110" s="893"/>
      <c r="BK110" s="893"/>
      <c r="BL110" s="893"/>
      <c r="BM110" s="893"/>
      <c r="BN110" s="893"/>
      <c r="BO110" s="893"/>
      <c r="BP110" s="894"/>
      <c r="BQ110" s="949">
        <v>17345370</v>
      </c>
      <c r="BR110" s="930"/>
      <c r="BS110" s="930"/>
      <c r="BT110" s="930"/>
      <c r="BU110" s="930"/>
      <c r="BV110" s="930">
        <v>17095715</v>
      </c>
      <c r="BW110" s="930"/>
      <c r="BX110" s="930"/>
      <c r="BY110" s="930"/>
      <c r="BZ110" s="930"/>
      <c r="CA110" s="930">
        <v>16615197</v>
      </c>
      <c r="CB110" s="930"/>
      <c r="CC110" s="930"/>
      <c r="CD110" s="930"/>
      <c r="CE110" s="930"/>
      <c r="CF110" s="954">
        <v>213.5</v>
      </c>
      <c r="CG110" s="955"/>
      <c r="CH110" s="955"/>
      <c r="CI110" s="955"/>
      <c r="CJ110" s="955"/>
      <c r="CK110" s="1018" t="s">
        <v>443</v>
      </c>
      <c r="CL110" s="904"/>
      <c r="CM110" s="979" t="s">
        <v>444</v>
      </c>
      <c r="CN110" s="980"/>
      <c r="CO110" s="980"/>
      <c r="CP110" s="980"/>
      <c r="CQ110" s="980"/>
      <c r="CR110" s="980"/>
      <c r="CS110" s="980"/>
      <c r="CT110" s="980"/>
      <c r="CU110" s="980"/>
      <c r="CV110" s="980"/>
      <c r="CW110" s="980"/>
      <c r="CX110" s="980"/>
      <c r="CY110" s="980"/>
      <c r="CZ110" s="980"/>
      <c r="DA110" s="980"/>
      <c r="DB110" s="980"/>
      <c r="DC110" s="980"/>
      <c r="DD110" s="980"/>
      <c r="DE110" s="980"/>
      <c r="DF110" s="981"/>
      <c r="DG110" s="949" t="s">
        <v>445</v>
      </c>
      <c r="DH110" s="930"/>
      <c r="DI110" s="930"/>
      <c r="DJ110" s="930"/>
      <c r="DK110" s="930"/>
      <c r="DL110" s="930" t="s">
        <v>445</v>
      </c>
      <c r="DM110" s="930"/>
      <c r="DN110" s="930"/>
      <c r="DO110" s="930"/>
      <c r="DP110" s="930"/>
      <c r="DQ110" s="930" t="s">
        <v>445</v>
      </c>
      <c r="DR110" s="930"/>
      <c r="DS110" s="930"/>
      <c r="DT110" s="930"/>
      <c r="DU110" s="930"/>
      <c r="DV110" s="931" t="s">
        <v>445</v>
      </c>
      <c r="DW110" s="931"/>
      <c r="DX110" s="931"/>
      <c r="DY110" s="931"/>
      <c r="DZ110" s="932"/>
    </row>
    <row r="111" spans="1:131" s="248" customFormat="1" ht="26.25" customHeight="1" x14ac:dyDescent="0.15">
      <c r="A111" s="859" t="s">
        <v>446</v>
      </c>
      <c r="B111" s="860"/>
      <c r="C111" s="860"/>
      <c r="D111" s="860"/>
      <c r="E111" s="860"/>
      <c r="F111" s="860"/>
      <c r="G111" s="860"/>
      <c r="H111" s="860"/>
      <c r="I111" s="860"/>
      <c r="J111" s="860"/>
      <c r="K111" s="860"/>
      <c r="L111" s="860"/>
      <c r="M111" s="860"/>
      <c r="N111" s="860"/>
      <c r="O111" s="860"/>
      <c r="P111" s="860"/>
      <c r="Q111" s="860"/>
      <c r="R111" s="860"/>
      <c r="S111" s="860"/>
      <c r="T111" s="860"/>
      <c r="U111" s="860"/>
      <c r="V111" s="860"/>
      <c r="W111" s="860"/>
      <c r="X111" s="860"/>
      <c r="Y111" s="860"/>
      <c r="Z111" s="1017"/>
      <c r="AA111" s="1010" t="s">
        <v>447</v>
      </c>
      <c r="AB111" s="1011"/>
      <c r="AC111" s="1011"/>
      <c r="AD111" s="1011"/>
      <c r="AE111" s="1012"/>
      <c r="AF111" s="1013" t="s">
        <v>447</v>
      </c>
      <c r="AG111" s="1011"/>
      <c r="AH111" s="1011"/>
      <c r="AI111" s="1011"/>
      <c r="AJ111" s="1012"/>
      <c r="AK111" s="1013" t="s">
        <v>447</v>
      </c>
      <c r="AL111" s="1011"/>
      <c r="AM111" s="1011"/>
      <c r="AN111" s="1011"/>
      <c r="AO111" s="1012"/>
      <c r="AP111" s="1014" t="s">
        <v>447</v>
      </c>
      <c r="AQ111" s="1015"/>
      <c r="AR111" s="1015"/>
      <c r="AS111" s="1015"/>
      <c r="AT111" s="1016"/>
      <c r="AU111" s="1024"/>
      <c r="AV111" s="1025"/>
      <c r="AW111" s="1025"/>
      <c r="AX111" s="1025"/>
      <c r="AY111" s="1025"/>
      <c r="AZ111" s="900" t="s">
        <v>448</v>
      </c>
      <c r="BA111" s="835"/>
      <c r="BB111" s="835"/>
      <c r="BC111" s="835"/>
      <c r="BD111" s="835"/>
      <c r="BE111" s="835"/>
      <c r="BF111" s="835"/>
      <c r="BG111" s="835"/>
      <c r="BH111" s="835"/>
      <c r="BI111" s="835"/>
      <c r="BJ111" s="835"/>
      <c r="BK111" s="835"/>
      <c r="BL111" s="835"/>
      <c r="BM111" s="835"/>
      <c r="BN111" s="835"/>
      <c r="BO111" s="835"/>
      <c r="BP111" s="836"/>
      <c r="BQ111" s="901" t="s">
        <v>128</v>
      </c>
      <c r="BR111" s="902"/>
      <c r="BS111" s="902"/>
      <c r="BT111" s="902"/>
      <c r="BU111" s="902"/>
      <c r="BV111" s="902" t="s">
        <v>128</v>
      </c>
      <c r="BW111" s="902"/>
      <c r="BX111" s="902"/>
      <c r="BY111" s="902"/>
      <c r="BZ111" s="902"/>
      <c r="CA111" s="902" t="s">
        <v>128</v>
      </c>
      <c r="CB111" s="902"/>
      <c r="CC111" s="902"/>
      <c r="CD111" s="902"/>
      <c r="CE111" s="902"/>
      <c r="CF111" s="963" t="s">
        <v>128</v>
      </c>
      <c r="CG111" s="964"/>
      <c r="CH111" s="964"/>
      <c r="CI111" s="964"/>
      <c r="CJ111" s="964"/>
      <c r="CK111" s="1019"/>
      <c r="CL111" s="906"/>
      <c r="CM111" s="909" t="s">
        <v>449</v>
      </c>
      <c r="CN111" s="910"/>
      <c r="CO111" s="910"/>
      <c r="CP111" s="910"/>
      <c r="CQ111" s="910"/>
      <c r="CR111" s="910"/>
      <c r="CS111" s="910"/>
      <c r="CT111" s="910"/>
      <c r="CU111" s="910"/>
      <c r="CV111" s="910"/>
      <c r="CW111" s="910"/>
      <c r="CX111" s="910"/>
      <c r="CY111" s="910"/>
      <c r="CZ111" s="910"/>
      <c r="DA111" s="910"/>
      <c r="DB111" s="910"/>
      <c r="DC111" s="910"/>
      <c r="DD111" s="910"/>
      <c r="DE111" s="910"/>
      <c r="DF111" s="911"/>
      <c r="DG111" s="901" t="s">
        <v>128</v>
      </c>
      <c r="DH111" s="902"/>
      <c r="DI111" s="902"/>
      <c r="DJ111" s="902"/>
      <c r="DK111" s="902"/>
      <c r="DL111" s="902" t="s">
        <v>128</v>
      </c>
      <c r="DM111" s="902"/>
      <c r="DN111" s="902"/>
      <c r="DO111" s="902"/>
      <c r="DP111" s="902"/>
      <c r="DQ111" s="902" t="s">
        <v>128</v>
      </c>
      <c r="DR111" s="902"/>
      <c r="DS111" s="902"/>
      <c r="DT111" s="902"/>
      <c r="DU111" s="902"/>
      <c r="DV111" s="879" t="s">
        <v>128</v>
      </c>
      <c r="DW111" s="879"/>
      <c r="DX111" s="879"/>
      <c r="DY111" s="879"/>
      <c r="DZ111" s="880"/>
    </row>
    <row r="112" spans="1:131" s="248" customFormat="1" ht="26.25" customHeight="1" x14ac:dyDescent="0.15">
      <c r="A112" s="1004" t="s">
        <v>450</v>
      </c>
      <c r="B112" s="1005"/>
      <c r="C112" s="835" t="s">
        <v>451</v>
      </c>
      <c r="D112" s="835"/>
      <c r="E112" s="835"/>
      <c r="F112" s="835"/>
      <c r="G112" s="835"/>
      <c r="H112" s="835"/>
      <c r="I112" s="835"/>
      <c r="J112" s="835"/>
      <c r="K112" s="835"/>
      <c r="L112" s="835"/>
      <c r="M112" s="835"/>
      <c r="N112" s="835"/>
      <c r="O112" s="835"/>
      <c r="P112" s="835"/>
      <c r="Q112" s="835"/>
      <c r="R112" s="835"/>
      <c r="S112" s="835"/>
      <c r="T112" s="835"/>
      <c r="U112" s="835"/>
      <c r="V112" s="835"/>
      <c r="W112" s="835"/>
      <c r="X112" s="835"/>
      <c r="Y112" s="835"/>
      <c r="Z112" s="836"/>
      <c r="AA112" s="864" t="s">
        <v>128</v>
      </c>
      <c r="AB112" s="865"/>
      <c r="AC112" s="865"/>
      <c r="AD112" s="865"/>
      <c r="AE112" s="866"/>
      <c r="AF112" s="867" t="s">
        <v>128</v>
      </c>
      <c r="AG112" s="865"/>
      <c r="AH112" s="865"/>
      <c r="AI112" s="865"/>
      <c r="AJ112" s="866"/>
      <c r="AK112" s="867" t="s">
        <v>128</v>
      </c>
      <c r="AL112" s="865"/>
      <c r="AM112" s="865"/>
      <c r="AN112" s="865"/>
      <c r="AO112" s="866"/>
      <c r="AP112" s="912" t="s">
        <v>128</v>
      </c>
      <c r="AQ112" s="913"/>
      <c r="AR112" s="913"/>
      <c r="AS112" s="913"/>
      <c r="AT112" s="914"/>
      <c r="AU112" s="1024"/>
      <c r="AV112" s="1025"/>
      <c r="AW112" s="1025"/>
      <c r="AX112" s="1025"/>
      <c r="AY112" s="1025"/>
      <c r="AZ112" s="900" t="s">
        <v>452</v>
      </c>
      <c r="BA112" s="835"/>
      <c r="BB112" s="835"/>
      <c r="BC112" s="835"/>
      <c r="BD112" s="835"/>
      <c r="BE112" s="835"/>
      <c r="BF112" s="835"/>
      <c r="BG112" s="835"/>
      <c r="BH112" s="835"/>
      <c r="BI112" s="835"/>
      <c r="BJ112" s="835"/>
      <c r="BK112" s="835"/>
      <c r="BL112" s="835"/>
      <c r="BM112" s="835"/>
      <c r="BN112" s="835"/>
      <c r="BO112" s="835"/>
      <c r="BP112" s="836"/>
      <c r="BQ112" s="901">
        <v>4710705</v>
      </c>
      <c r="BR112" s="902"/>
      <c r="BS112" s="902"/>
      <c r="BT112" s="902"/>
      <c r="BU112" s="902"/>
      <c r="BV112" s="902">
        <v>4576883</v>
      </c>
      <c r="BW112" s="902"/>
      <c r="BX112" s="902"/>
      <c r="BY112" s="902"/>
      <c r="BZ112" s="902"/>
      <c r="CA112" s="902">
        <v>4434300</v>
      </c>
      <c r="CB112" s="902"/>
      <c r="CC112" s="902"/>
      <c r="CD112" s="902"/>
      <c r="CE112" s="902"/>
      <c r="CF112" s="963">
        <v>57</v>
      </c>
      <c r="CG112" s="964"/>
      <c r="CH112" s="964"/>
      <c r="CI112" s="964"/>
      <c r="CJ112" s="964"/>
      <c r="CK112" s="1019"/>
      <c r="CL112" s="906"/>
      <c r="CM112" s="909" t="s">
        <v>453</v>
      </c>
      <c r="CN112" s="910"/>
      <c r="CO112" s="910"/>
      <c r="CP112" s="910"/>
      <c r="CQ112" s="910"/>
      <c r="CR112" s="910"/>
      <c r="CS112" s="910"/>
      <c r="CT112" s="910"/>
      <c r="CU112" s="910"/>
      <c r="CV112" s="910"/>
      <c r="CW112" s="910"/>
      <c r="CX112" s="910"/>
      <c r="CY112" s="910"/>
      <c r="CZ112" s="910"/>
      <c r="DA112" s="910"/>
      <c r="DB112" s="910"/>
      <c r="DC112" s="910"/>
      <c r="DD112" s="910"/>
      <c r="DE112" s="910"/>
      <c r="DF112" s="911"/>
      <c r="DG112" s="901" t="s">
        <v>128</v>
      </c>
      <c r="DH112" s="902"/>
      <c r="DI112" s="902"/>
      <c r="DJ112" s="902"/>
      <c r="DK112" s="902"/>
      <c r="DL112" s="902" t="s">
        <v>447</v>
      </c>
      <c r="DM112" s="902"/>
      <c r="DN112" s="902"/>
      <c r="DO112" s="902"/>
      <c r="DP112" s="902"/>
      <c r="DQ112" s="902" t="s">
        <v>128</v>
      </c>
      <c r="DR112" s="902"/>
      <c r="DS112" s="902"/>
      <c r="DT112" s="902"/>
      <c r="DU112" s="902"/>
      <c r="DV112" s="879" t="s">
        <v>128</v>
      </c>
      <c r="DW112" s="879"/>
      <c r="DX112" s="879"/>
      <c r="DY112" s="879"/>
      <c r="DZ112" s="880"/>
    </row>
    <row r="113" spans="1:130" s="248" customFormat="1" ht="26.25" customHeight="1" x14ac:dyDescent="0.15">
      <c r="A113" s="1006"/>
      <c r="B113" s="1007"/>
      <c r="C113" s="835" t="s">
        <v>454</v>
      </c>
      <c r="D113" s="835"/>
      <c r="E113" s="835"/>
      <c r="F113" s="835"/>
      <c r="G113" s="835"/>
      <c r="H113" s="835"/>
      <c r="I113" s="835"/>
      <c r="J113" s="835"/>
      <c r="K113" s="835"/>
      <c r="L113" s="835"/>
      <c r="M113" s="835"/>
      <c r="N113" s="835"/>
      <c r="O113" s="835"/>
      <c r="P113" s="835"/>
      <c r="Q113" s="835"/>
      <c r="R113" s="835"/>
      <c r="S113" s="835"/>
      <c r="T113" s="835"/>
      <c r="U113" s="835"/>
      <c r="V113" s="835"/>
      <c r="W113" s="835"/>
      <c r="X113" s="835"/>
      <c r="Y113" s="835"/>
      <c r="Z113" s="836"/>
      <c r="AA113" s="1010">
        <v>171440</v>
      </c>
      <c r="AB113" s="1011"/>
      <c r="AC113" s="1011"/>
      <c r="AD113" s="1011"/>
      <c r="AE113" s="1012"/>
      <c r="AF113" s="1013">
        <v>206122</v>
      </c>
      <c r="AG113" s="1011"/>
      <c r="AH113" s="1011"/>
      <c r="AI113" s="1011"/>
      <c r="AJ113" s="1012"/>
      <c r="AK113" s="1013">
        <v>244150</v>
      </c>
      <c r="AL113" s="1011"/>
      <c r="AM113" s="1011"/>
      <c r="AN113" s="1011"/>
      <c r="AO113" s="1012"/>
      <c r="AP113" s="1014">
        <v>3.1</v>
      </c>
      <c r="AQ113" s="1015"/>
      <c r="AR113" s="1015"/>
      <c r="AS113" s="1015"/>
      <c r="AT113" s="1016"/>
      <c r="AU113" s="1024"/>
      <c r="AV113" s="1025"/>
      <c r="AW113" s="1025"/>
      <c r="AX113" s="1025"/>
      <c r="AY113" s="1025"/>
      <c r="AZ113" s="900" t="s">
        <v>455</v>
      </c>
      <c r="BA113" s="835"/>
      <c r="BB113" s="835"/>
      <c r="BC113" s="835"/>
      <c r="BD113" s="835"/>
      <c r="BE113" s="835"/>
      <c r="BF113" s="835"/>
      <c r="BG113" s="835"/>
      <c r="BH113" s="835"/>
      <c r="BI113" s="835"/>
      <c r="BJ113" s="835"/>
      <c r="BK113" s="835"/>
      <c r="BL113" s="835"/>
      <c r="BM113" s="835"/>
      <c r="BN113" s="835"/>
      <c r="BO113" s="835"/>
      <c r="BP113" s="836"/>
      <c r="BQ113" s="901">
        <v>31172</v>
      </c>
      <c r="BR113" s="902"/>
      <c r="BS113" s="902"/>
      <c r="BT113" s="902"/>
      <c r="BU113" s="902"/>
      <c r="BV113" s="902">
        <v>23249</v>
      </c>
      <c r="BW113" s="902"/>
      <c r="BX113" s="902"/>
      <c r="BY113" s="902"/>
      <c r="BZ113" s="902"/>
      <c r="CA113" s="902">
        <v>15328</v>
      </c>
      <c r="CB113" s="902"/>
      <c r="CC113" s="902"/>
      <c r="CD113" s="902"/>
      <c r="CE113" s="902"/>
      <c r="CF113" s="963">
        <v>0.2</v>
      </c>
      <c r="CG113" s="964"/>
      <c r="CH113" s="964"/>
      <c r="CI113" s="964"/>
      <c r="CJ113" s="964"/>
      <c r="CK113" s="1019"/>
      <c r="CL113" s="906"/>
      <c r="CM113" s="909" t="s">
        <v>456</v>
      </c>
      <c r="CN113" s="910"/>
      <c r="CO113" s="910"/>
      <c r="CP113" s="910"/>
      <c r="CQ113" s="910"/>
      <c r="CR113" s="910"/>
      <c r="CS113" s="910"/>
      <c r="CT113" s="910"/>
      <c r="CU113" s="910"/>
      <c r="CV113" s="910"/>
      <c r="CW113" s="910"/>
      <c r="CX113" s="910"/>
      <c r="CY113" s="910"/>
      <c r="CZ113" s="910"/>
      <c r="DA113" s="910"/>
      <c r="DB113" s="910"/>
      <c r="DC113" s="910"/>
      <c r="DD113" s="910"/>
      <c r="DE113" s="910"/>
      <c r="DF113" s="911"/>
      <c r="DG113" s="864" t="s">
        <v>128</v>
      </c>
      <c r="DH113" s="865"/>
      <c r="DI113" s="865"/>
      <c r="DJ113" s="865"/>
      <c r="DK113" s="866"/>
      <c r="DL113" s="867" t="s">
        <v>128</v>
      </c>
      <c r="DM113" s="865"/>
      <c r="DN113" s="865"/>
      <c r="DO113" s="865"/>
      <c r="DP113" s="866"/>
      <c r="DQ113" s="867" t="s">
        <v>128</v>
      </c>
      <c r="DR113" s="865"/>
      <c r="DS113" s="865"/>
      <c r="DT113" s="865"/>
      <c r="DU113" s="866"/>
      <c r="DV113" s="912" t="s">
        <v>128</v>
      </c>
      <c r="DW113" s="913"/>
      <c r="DX113" s="913"/>
      <c r="DY113" s="913"/>
      <c r="DZ113" s="914"/>
    </row>
    <row r="114" spans="1:130" s="248" customFormat="1" ht="26.25" customHeight="1" x14ac:dyDescent="0.15">
      <c r="A114" s="1006"/>
      <c r="B114" s="1007"/>
      <c r="C114" s="835" t="s">
        <v>457</v>
      </c>
      <c r="D114" s="835"/>
      <c r="E114" s="835"/>
      <c r="F114" s="835"/>
      <c r="G114" s="835"/>
      <c r="H114" s="835"/>
      <c r="I114" s="835"/>
      <c r="J114" s="835"/>
      <c r="K114" s="835"/>
      <c r="L114" s="835"/>
      <c r="M114" s="835"/>
      <c r="N114" s="835"/>
      <c r="O114" s="835"/>
      <c r="P114" s="835"/>
      <c r="Q114" s="835"/>
      <c r="R114" s="835"/>
      <c r="S114" s="835"/>
      <c r="T114" s="835"/>
      <c r="U114" s="835"/>
      <c r="V114" s="835"/>
      <c r="W114" s="835"/>
      <c r="X114" s="835"/>
      <c r="Y114" s="835"/>
      <c r="Z114" s="836"/>
      <c r="AA114" s="864">
        <v>8031</v>
      </c>
      <c r="AB114" s="865"/>
      <c r="AC114" s="865"/>
      <c r="AD114" s="865"/>
      <c r="AE114" s="866"/>
      <c r="AF114" s="867">
        <v>8008</v>
      </c>
      <c r="AG114" s="865"/>
      <c r="AH114" s="865"/>
      <c r="AI114" s="865"/>
      <c r="AJ114" s="866"/>
      <c r="AK114" s="867">
        <v>7985</v>
      </c>
      <c r="AL114" s="865"/>
      <c r="AM114" s="865"/>
      <c r="AN114" s="865"/>
      <c r="AO114" s="866"/>
      <c r="AP114" s="912">
        <v>0.1</v>
      </c>
      <c r="AQ114" s="913"/>
      <c r="AR114" s="913"/>
      <c r="AS114" s="913"/>
      <c r="AT114" s="914"/>
      <c r="AU114" s="1024"/>
      <c r="AV114" s="1025"/>
      <c r="AW114" s="1025"/>
      <c r="AX114" s="1025"/>
      <c r="AY114" s="1025"/>
      <c r="AZ114" s="900" t="s">
        <v>458</v>
      </c>
      <c r="BA114" s="835"/>
      <c r="BB114" s="835"/>
      <c r="BC114" s="835"/>
      <c r="BD114" s="835"/>
      <c r="BE114" s="835"/>
      <c r="BF114" s="835"/>
      <c r="BG114" s="835"/>
      <c r="BH114" s="835"/>
      <c r="BI114" s="835"/>
      <c r="BJ114" s="835"/>
      <c r="BK114" s="835"/>
      <c r="BL114" s="835"/>
      <c r="BM114" s="835"/>
      <c r="BN114" s="835"/>
      <c r="BO114" s="835"/>
      <c r="BP114" s="836"/>
      <c r="BQ114" s="901">
        <v>2152317</v>
      </c>
      <c r="BR114" s="902"/>
      <c r="BS114" s="902"/>
      <c r="BT114" s="902"/>
      <c r="BU114" s="902"/>
      <c r="BV114" s="902">
        <v>2231562</v>
      </c>
      <c r="BW114" s="902"/>
      <c r="BX114" s="902"/>
      <c r="BY114" s="902"/>
      <c r="BZ114" s="902"/>
      <c r="CA114" s="902">
        <v>2281330</v>
      </c>
      <c r="CB114" s="902"/>
      <c r="CC114" s="902"/>
      <c r="CD114" s="902"/>
      <c r="CE114" s="902"/>
      <c r="CF114" s="963">
        <v>29.3</v>
      </c>
      <c r="CG114" s="964"/>
      <c r="CH114" s="964"/>
      <c r="CI114" s="964"/>
      <c r="CJ114" s="964"/>
      <c r="CK114" s="1019"/>
      <c r="CL114" s="906"/>
      <c r="CM114" s="909" t="s">
        <v>459</v>
      </c>
      <c r="CN114" s="910"/>
      <c r="CO114" s="910"/>
      <c r="CP114" s="910"/>
      <c r="CQ114" s="910"/>
      <c r="CR114" s="910"/>
      <c r="CS114" s="910"/>
      <c r="CT114" s="910"/>
      <c r="CU114" s="910"/>
      <c r="CV114" s="910"/>
      <c r="CW114" s="910"/>
      <c r="CX114" s="910"/>
      <c r="CY114" s="910"/>
      <c r="CZ114" s="910"/>
      <c r="DA114" s="910"/>
      <c r="DB114" s="910"/>
      <c r="DC114" s="910"/>
      <c r="DD114" s="910"/>
      <c r="DE114" s="910"/>
      <c r="DF114" s="911"/>
      <c r="DG114" s="864" t="s">
        <v>128</v>
      </c>
      <c r="DH114" s="865"/>
      <c r="DI114" s="865"/>
      <c r="DJ114" s="865"/>
      <c r="DK114" s="866"/>
      <c r="DL114" s="867" t="s">
        <v>128</v>
      </c>
      <c r="DM114" s="865"/>
      <c r="DN114" s="865"/>
      <c r="DO114" s="865"/>
      <c r="DP114" s="866"/>
      <c r="DQ114" s="867" t="s">
        <v>128</v>
      </c>
      <c r="DR114" s="865"/>
      <c r="DS114" s="865"/>
      <c r="DT114" s="865"/>
      <c r="DU114" s="866"/>
      <c r="DV114" s="912" t="s">
        <v>128</v>
      </c>
      <c r="DW114" s="913"/>
      <c r="DX114" s="913"/>
      <c r="DY114" s="913"/>
      <c r="DZ114" s="914"/>
    </row>
    <row r="115" spans="1:130" s="248" customFormat="1" ht="26.25" customHeight="1" x14ac:dyDescent="0.15">
      <c r="A115" s="1006"/>
      <c r="B115" s="1007"/>
      <c r="C115" s="835" t="s">
        <v>460</v>
      </c>
      <c r="D115" s="835"/>
      <c r="E115" s="835"/>
      <c r="F115" s="835"/>
      <c r="G115" s="835"/>
      <c r="H115" s="835"/>
      <c r="I115" s="835"/>
      <c r="J115" s="835"/>
      <c r="K115" s="835"/>
      <c r="L115" s="835"/>
      <c r="M115" s="835"/>
      <c r="N115" s="835"/>
      <c r="O115" s="835"/>
      <c r="P115" s="835"/>
      <c r="Q115" s="835"/>
      <c r="R115" s="835"/>
      <c r="S115" s="835"/>
      <c r="T115" s="835"/>
      <c r="U115" s="835"/>
      <c r="V115" s="835"/>
      <c r="W115" s="835"/>
      <c r="X115" s="835"/>
      <c r="Y115" s="835"/>
      <c r="Z115" s="836"/>
      <c r="AA115" s="1010" t="s">
        <v>128</v>
      </c>
      <c r="AB115" s="1011"/>
      <c r="AC115" s="1011"/>
      <c r="AD115" s="1011"/>
      <c r="AE115" s="1012"/>
      <c r="AF115" s="1013" t="s">
        <v>128</v>
      </c>
      <c r="AG115" s="1011"/>
      <c r="AH115" s="1011"/>
      <c r="AI115" s="1011"/>
      <c r="AJ115" s="1012"/>
      <c r="AK115" s="1013" t="s">
        <v>128</v>
      </c>
      <c r="AL115" s="1011"/>
      <c r="AM115" s="1011"/>
      <c r="AN115" s="1011"/>
      <c r="AO115" s="1012"/>
      <c r="AP115" s="1014" t="s">
        <v>128</v>
      </c>
      <c r="AQ115" s="1015"/>
      <c r="AR115" s="1015"/>
      <c r="AS115" s="1015"/>
      <c r="AT115" s="1016"/>
      <c r="AU115" s="1024"/>
      <c r="AV115" s="1025"/>
      <c r="AW115" s="1025"/>
      <c r="AX115" s="1025"/>
      <c r="AY115" s="1025"/>
      <c r="AZ115" s="900" t="s">
        <v>461</v>
      </c>
      <c r="BA115" s="835"/>
      <c r="BB115" s="835"/>
      <c r="BC115" s="835"/>
      <c r="BD115" s="835"/>
      <c r="BE115" s="835"/>
      <c r="BF115" s="835"/>
      <c r="BG115" s="835"/>
      <c r="BH115" s="835"/>
      <c r="BI115" s="835"/>
      <c r="BJ115" s="835"/>
      <c r="BK115" s="835"/>
      <c r="BL115" s="835"/>
      <c r="BM115" s="835"/>
      <c r="BN115" s="835"/>
      <c r="BO115" s="835"/>
      <c r="BP115" s="836"/>
      <c r="BQ115" s="901" t="s">
        <v>128</v>
      </c>
      <c r="BR115" s="902"/>
      <c r="BS115" s="902"/>
      <c r="BT115" s="902"/>
      <c r="BU115" s="902"/>
      <c r="BV115" s="902" t="s">
        <v>128</v>
      </c>
      <c r="BW115" s="902"/>
      <c r="BX115" s="902"/>
      <c r="BY115" s="902"/>
      <c r="BZ115" s="902"/>
      <c r="CA115" s="902" t="s">
        <v>128</v>
      </c>
      <c r="CB115" s="902"/>
      <c r="CC115" s="902"/>
      <c r="CD115" s="902"/>
      <c r="CE115" s="902"/>
      <c r="CF115" s="963" t="s">
        <v>128</v>
      </c>
      <c r="CG115" s="964"/>
      <c r="CH115" s="964"/>
      <c r="CI115" s="964"/>
      <c r="CJ115" s="964"/>
      <c r="CK115" s="1019"/>
      <c r="CL115" s="906"/>
      <c r="CM115" s="900" t="s">
        <v>462</v>
      </c>
      <c r="CN115" s="1003"/>
      <c r="CO115" s="1003"/>
      <c r="CP115" s="1003"/>
      <c r="CQ115" s="1003"/>
      <c r="CR115" s="1003"/>
      <c r="CS115" s="1003"/>
      <c r="CT115" s="1003"/>
      <c r="CU115" s="1003"/>
      <c r="CV115" s="1003"/>
      <c r="CW115" s="1003"/>
      <c r="CX115" s="1003"/>
      <c r="CY115" s="1003"/>
      <c r="CZ115" s="1003"/>
      <c r="DA115" s="1003"/>
      <c r="DB115" s="1003"/>
      <c r="DC115" s="1003"/>
      <c r="DD115" s="1003"/>
      <c r="DE115" s="1003"/>
      <c r="DF115" s="836"/>
      <c r="DG115" s="864" t="s">
        <v>128</v>
      </c>
      <c r="DH115" s="865"/>
      <c r="DI115" s="865"/>
      <c r="DJ115" s="865"/>
      <c r="DK115" s="866"/>
      <c r="DL115" s="867" t="s">
        <v>128</v>
      </c>
      <c r="DM115" s="865"/>
      <c r="DN115" s="865"/>
      <c r="DO115" s="865"/>
      <c r="DP115" s="866"/>
      <c r="DQ115" s="867" t="s">
        <v>128</v>
      </c>
      <c r="DR115" s="865"/>
      <c r="DS115" s="865"/>
      <c r="DT115" s="865"/>
      <c r="DU115" s="866"/>
      <c r="DV115" s="912" t="s">
        <v>128</v>
      </c>
      <c r="DW115" s="913"/>
      <c r="DX115" s="913"/>
      <c r="DY115" s="913"/>
      <c r="DZ115" s="914"/>
    </row>
    <row r="116" spans="1:130" s="248" customFormat="1" ht="26.25" customHeight="1" x14ac:dyDescent="0.15">
      <c r="A116" s="1008"/>
      <c r="B116" s="1009"/>
      <c r="C116" s="968" t="s">
        <v>463</v>
      </c>
      <c r="D116" s="968"/>
      <c r="E116" s="968"/>
      <c r="F116" s="968"/>
      <c r="G116" s="968"/>
      <c r="H116" s="968"/>
      <c r="I116" s="968"/>
      <c r="J116" s="968"/>
      <c r="K116" s="968"/>
      <c r="L116" s="968"/>
      <c r="M116" s="968"/>
      <c r="N116" s="968"/>
      <c r="O116" s="968"/>
      <c r="P116" s="968"/>
      <c r="Q116" s="968"/>
      <c r="R116" s="968"/>
      <c r="S116" s="968"/>
      <c r="T116" s="968"/>
      <c r="U116" s="968"/>
      <c r="V116" s="968"/>
      <c r="W116" s="968"/>
      <c r="X116" s="968"/>
      <c r="Y116" s="968"/>
      <c r="Z116" s="969"/>
      <c r="AA116" s="864">
        <v>201</v>
      </c>
      <c r="AB116" s="865"/>
      <c r="AC116" s="865"/>
      <c r="AD116" s="865"/>
      <c r="AE116" s="866"/>
      <c r="AF116" s="867">
        <v>1</v>
      </c>
      <c r="AG116" s="865"/>
      <c r="AH116" s="865"/>
      <c r="AI116" s="865"/>
      <c r="AJ116" s="866"/>
      <c r="AK116" s="867">
        <v>86</v>
      </c>
      <c r="AL116" s="865"/>
      <c r="AM116" s="865"/>
      <c r="AN116" s="865"/>
      <c r="AO116" s="866"/>
      <c r="AP116" s="912">
        <v>0</v>
      </c>
      <c r="AQ116" s="913"/>
      <c r="AR116" s="913"/>
      <c r="AS116" s="913"/>
      <c r="AT116" s="914"/>
      <c r="AU116" s="1024"/>
      <c r="AV116" s="1025"/>
      <c r="AW116" s="1025"/>
      <c r="AX116" s="1025"/>
      <c r="AY116" s="1025"/>
      <c r="AZ116" s="951" t="s">
        <v>464</v>
      </c>
      <c r="BA116" s="952"/>
      <c r="BB116" s="952"/>
      <c r="BC116" s="952"/>
      <c r="BD116" s="952"/>
      <c r="BE116" s="952"/>
      <c r="BF116" s="952"/>
      <c r="BG116" s="952"/>
      <c r="BH116" s="952"/>
      <c r="BI116" s="952"/>
      <c r="BJ116" s="952"/>
      <c r="BK116" s="952"/>
      <c r="BL116" s="952"/>
      <c r="BM116" s="952"/>
      <c r="BN116" s="952"/>
      <c r="BO116" s="952"/>
      <c r="BP116" s="953"/>
      <c r="BQ116" s="901" t="s">
        <v>128</v>
      </c>
      <c r="BR116" s="902"/>
      <c r="BS116" s="902"/>
      <c r="BT116" s="902"/>
      <c r="BU116" s="902"/>
      <c r="BV116" s="902" t="s">
        <v>128</v>
      </c>
      <c r="BW116" s="902"/>
      <c r="BX116" s="902"/>
      <c r="BY116" s="902"/>
      <c r="BZ116" s="902"/>
      <c r="CA116" s="902" t="s">
        <v>128</v>
      </c>
      <c r="CB116" s="902"/>
      <c r="CC116" s="902"/>
      <c r="CD116" s="902"/>
      <c r="CE116" s="902"/>
      <c r="CF116" s="963" t="s">
        <v>128</v>
      </c>
      <c r="CG116" s="964"/>
      <c r="CH116" s="964"/>
      <c r="CI116" s="964"/>
      <c r="CJ116" s="964"/>
      <c r="CK116" s="1019"/>
      <c r="CL116" s="906"/>
      <c r="CM116" s="909" t="s">
        <v>465</v>
      </c>
      <c r="CN116" s="910"/>
      <c r="CO116" s="910"/>
      <c r="CP116" s="910"/>
      <c r="CQ116" s="910"/>
      <c r="CR116" s="910"/>
      <c r="CS116" s="910"/>
      <c r="CT116" s="910"/>
      <c r="CU116" s="910"/>
      <c r="CV116" s="910"/>
      <c r="CW116" s="910"/>
      <c r="CX116" s="910"/>
      <c r="CY116" s="910"/>
      <c r="CZ116" s="910"/>
      <c r="DA116" s="910"/>
      <c r="DB116" s="910"/>
      <c r="DC116" s="910"/>
      <c r="DD116" s="910"/>
      <c r="DE116" s="910"/>
      <c r="DF116" s="911"/>
      <c r="DG116" s="864" t="s">
        <v>128</v>
      </c>
      <c r="DH116" s="865"/>
      <c r="DI116" s="865"/>
      <c r="DJ116" s="865"/>
      <c r="DK116" s="866"/>
      <c r="DL116" s="867" t="s">
        <v>128</v>
      </c>
      <c r="DM116" s="865"/>
      <c r="DN116" s="865"/>
      <c r="DO116" s="865"/>
      <c r="DP116" s="866"/>
      <c r="DQ116" s="867" t="s">
        <v>128</v>
      </c>
      <c r="DR116" s="865"/>
      <c r="DS116" s="865"/>
      <c r="DT116" s="865"/>
      <c r="DU116" s="866"/>
      <c r="DV116" s="912" t="s">
        <v>128</v>
      </c>
      <c r="DW116" s="913"/>
      <c r="DX116" s="913"/>
      <c r="DY116" s="913"/>
      <c r="DZ116" s="914"/>
    </row>
    <row r="117" spans="1:130" s="248" customFormat="1" ht="26.25" customHeight="1" x14ac:dyDescent="0.15">
      <c r="A117" s="989" t="s">
        <v>188</v>
      </c>
      <c r="B117" s="990"/>
      <c r="C117" s="990"/>
      <c r="D117" s="990"/>
      <c r="E117" s="990"/>
      <c r="F117" s="990"/>
      <c r="G117" s="990"/>
      <c r="H117" s="990"/>
      <c r="I117" s="990"/>
      <c r="J117" s="990"/>
      <c r="K117" s="990"/>
      <c r="L117" s="990"/>
      <c r="M117" s="990"/>
      <c r="N117" s="990"/>
      <c r="O117" s="990"/>
      <c r="P117" s="990"/>
      <c r="Q117" s="990"/>
      <c r="R117" s="990"/>
      <c r="S117" s="990"/>
      <c r="T117" s="990"/>
      <c r="U117" s="990"/>
      <c r="V117" s="990"/>
      <c r="W117" s="990"/>
      <c r="X117" s="990"/>
      <c r="Y117" s="965" t="s">
        <v>466</v>
      </c>
      <c r="Z117" s="991"/>
      <c r="AA117" s="996">
        <v>2064239</v>
      </c>
      <c r="AB117" s="997"/>
      <c r="AC117" s="997"/>
      <c r="AD117" s="997"/>
      <c r="AE117" s="998"/>
      <c r="AF117" s="999">
        <v>2111513</v>
      </c>
      <c r="AG117" s="997"/>
      <c r="AH117" s="997"/>
      <c r="AI117" s="997"/>
      <c r="AJ117" s="998"/>
      <c r="AK117" s="999">
        <v>2085559</v>
      </c>
      <c r="AL117" s="997"/>
      <c r="AM117" s="997"/>
      <c r="AN117" s="997"/>
      <c r="AO117" s="998"/>
      <c r="AP117" s="1000"/>
      <c r="AQ117" s="1001"/>
      <c r="AR117" s="1001"/>
      <c r="AS117" s="1001"/>
      <c r="AT117" s="1002"/>
      <c r="AU117" s="1024"/>
      <c r="AV117" s="1025"/>
      <c r="AW117" s="1025"/>
      <c r="AX117" s="1025"/>
      <c r="AY117" s="1025"/>
      <c r="AZ117" s="951" t="s">
        <v>467</v>
      </c>
      <c r="BA117" s="952"/>
      <c r="BB117" s="952"/>
      <c r="BC117" s="952"/>
      <c r="BD117" s="952"/>
      <c r="BE117" s="952"/>
      <c r="BF117" s="952"/>
      <c r="BG117" s="952"/>
      <c r="BH117" s="952"/>
      <c r="BI117" s="952"/>
      <c r="BJ117" s="952"/>
      <c r="BK117" s="952"/>
      <c r="BL117" s="952"/>
      <c r="BM117" s="952"/>
      <c r="BN117" s="952"/>
      <c r="BO117" s="952"/>
      <c r="BP117" s="953"/>
      <c r="BQ117" s="901" t="s">
        <v>128</v>
      </c>
      <c r="BR117" s="902"/>
      <c r="BS117" s="902"/>
      <c r="BT117" s="902"/>
      <c r="BU117" s="902"/>
      <c r="BV117" s="902" t="s">
        <v>128</v>
      </c>
      <c r="BW117" s="902"/>
      <c r="BX117" s="902"/>
      <c r="BY117" s="902"/>
      <c r="BZ117" s="902"/>
      <c r="CA117" s="902" t="s">
        <v>468</v>
      </c>
      <c r="CB117" s="902"/>
      <c r="CC117" s="902"/>
      <c r="CD117" s="902"/>
      <c r="CE117" s="902"/>
      <c r="CF117" s="963" t="s">
        <v>469</v>
      </c>
      <c r="CG117" s="964"/>
      <c r="CH117" s="964"/>
      <c r="CI117" s="964"/>
      <c r="CJ117" s="964"/>
      <c r="CK117" s="1019"/>
      <c r="CL117" s="906"/>
      <c r="CM117" s="909" t="s">
        <v>470</v>
      </c>
      <c r="CN117" s="910"/>
      <c r="CO117" s="910"/>
      <c r="CP117" s="910"/>
      <c r="CQ117" s="910"/>
      <c r="CR117" s="910"/>
      <c r="CS117" s="910"/>
      <c r="CT117" s="910"/>
      <c r="CU117" s="910"/>
      <c r="CV117" s="910"/>
      <c r="CW117" s="910"/>
      <c r="CX117" s="910"/>
      <c r="CY117" s="910"/>
      <c r="CZ117" s="910"/>
      <c r="DA117" s="910"/>
      <c r="DB117" s="910"/>
      <c r="DC117" s="910"/>
      <c r="DD117" s="910"/>
      <c r="DE117" s="910"/>
      <c r="DF117" s="911"/>
      <c r="DG117" s="864" t="s">
        <v>128</v>
      </c>
      <c r="DH117" s="865"/>
      <c r="DI117" s="865"/>
      <c r="DJ117" s="865"/>
      <c r="DK117" s="866"/>
      <c r="DL117" s="867" t="s">
        <v>471</v>
      </c>
      <c r="DM117" s="865"/>
      <c r="DN117" s="865"/>
      <c r="DO117" s="865"/>
      <c r="DP117" s="866"/>
      <c r="DQ117" s="867" t="s">
        <v>471</v>
      </c>
      <c r="DR117" s="865"/>
      <c r="DS117" s="865"/>
      <c r="DT117" s="865"/>
      <c r="DU117" s="866"/>
      <c r="DV117" s="912" t="s">
        <v>472</v>
      </c>
      <c r="DW117" s="913"/>
      <c r="DX117" s="913"/>
      <c r="DY117" s="913"/>
      <c r="DZ117" s="914"/>
    </row>
    <row r="118" spans="1:130" s="248" customFormat="1" ht="26.25" customHeight="1" x14ac:dyDescent="0.15">
      <c r="A118" s="989" t="s">
        <v>440</v>
      </c>
      <c r="B118" s="990"/>
      <c r="C118" s="990"/>
      <c r="D118" s="990"/>
      <c r="E118" s="990"/>
      <c r="F118" s="990"/>
      <c r="G118" s="990"/>
      <c r="H118" s="990"/>
      <c r="I118" s="990"/>
      <c r="J118" s="990"/>
      <c r="K118" s="990"/>
      <c r="L118" s="990"/>
      <c r="M118" s="990"/>
      <c r="N118" s="990"/>
      <c r="O118" s="990"/>
      <c r="P118" s="990"/>
      <c r="Q118" s="990"/>
      <c r="R118" s="990"/>
      <c r="S118" s="990"/>
      <c r="T118" s="990"/>
      <c r="U118" s="990"/>
      <c r="V118" s="990"/>
      <c r="W118" s="990"/>
      <c r="X118" s="990"/>
      <c r="Y118" s="990"/>
      <c r="Z118" s="991"/>
      <c r="AA118" s="992" t="s">
        <v>437</v>
      </c>
      <c r="AB118" s="990"/>
      <c r="AC118" s="990"/>
      <c r="AD118" s="990"/>
      <c r="AE118" s="991"/>
      <c r="AF118" s="992" t="s">
        <v>438</v>
      </c>
      <c r="AG118" s="990"/>
      <c r="AH118" s="990"/>
      <c r="AI118" s="990"/>
      <c r="AJ118" s="991"/>
      <c r="AK118" s="992" t="s">
        <v>308</v>
      </c>
      <c r="AL118" s="990"/>
      <c r="AM118" s="990"/>
      <c r="AN118" s="990"/>
      <c r="AO118" s="991"/>
      <c r="AP118" s="993" t="s">
        <v>439</v>
      </c>
      <c r="AQ118" s="994"/>
      <c r="AR118" s="994"/>
      <c r="AS118" s="994"/>
      <c r="AT118" s="995"/>
      <c r="AU118" s="1024"/>
      <c r="AV118" s="1025"/>
      <c r="AW118" s="1025"/>
      <c r="AX118" s="1025"/>
      <c r="AY118" s="1025"/>
      <c r="AZ118" s="967" t="s">
        <v>473</v>
      </c>
      <c r="BA118" s="968"/>
      <c r="BB118" s="968"/>
      <c r="BC118" s="968"/>
      <c r="BD118" s="968"/>
      <c r="BE118" s="968"/>
      <c r="BF118" s="968"/>
      <c r="BG118" s="968"/>
      <c r="BH118" s="968"/>
      <c r="BI118" s="968"/>
      <c r="BJ118" s="968"/>
      <c r="BK118" s="968"/>
      <c r="BL118" s="968"/>
      <c r="BM118" s="968"/>
      <c r="BN118" s="968"/>
      <c r="BO118" s="968"/>
      <c r="BP118" s="969"/>
      <c r="BQ118" s="970" t="s">
        <v>471</v>
      </c>
      <c r="BR118" s="933"/>
      <c r="BS118" s="933"/>
      <c r="BT118" s="933"/>
      <c r="BU118" s="933"/>
      <c r="BV118" s="933" t="s">
        <v>471</v>
      </c>
      <c r="BW118" s="933"/>
      <c r="BX118" s="933"/>
      <c r="BY118" s="933"/>
      <c r="BZ118" s="933"/>
      <c r="CA118" s="933" t="s">
        <v>128</v>
      </c>
      <c r="CB118" s="933"/>
      <c r="CC118" s="933"/>
      <c r="CD118" s="933"/>
      <c r="CE118" s="933"/>
      <c r="CF118" s="963" t="s">
        <v>128</v>
      </c>
      <c r="CG118" s="964"/>
      <c r="CH118" s="964"/>
      <c r="CI118" s="964"/>
      <c r="CJ118" s="964"/>
      <c r="CK118" s="1019"/>
      <c r="CL118" s="906"/>
      <c r="CM118" s="909" t="s">
        <v>474</v>
      </c>
      <c r="CN118" s="910"/>
      <c r="CO118" s="910"/>
      <c r="CP118" s="910"/>
      <c r="CQ118" s="910"/>
      <c r="CR118" s="910"/>
      <c r="CS118" s="910"/>
      <c r="CT118" s="910"/>
      <c r="CU118" s="910"/>
      <c r="CV118" s="910"/>
      <c r="CW118" s="910"/>
      <c r="CX118" s="910"/>
      <c r="CY118" s="910"/>
      <c r="CZ118" s="910"/>
      <c r="DA118" s="910"/>
      <c r="DB118" s="910"/>
      <c r="DC118" s="910"/>
      <c r="DD118" s="910"/>
      <c r="DE118" s="910"/>
      <c r="DF118" s="911"/>
      <c r="DG118" s="864" t="s">
        <v>418</v>
      </c>
      <c r="DH118" s="865"/>
      <c r="DI118" s="865"/>
      <c r="DJ118" s="865"/>
      <c r="DK118" s="866"/>
      <c r="DL118" s="867" t="s">
        <v>128</v>
      </c>
      <c r="DM118" s="865"/>
      <c r="DN118" s="865"/>
      <c r="DO118" s="865"/>
      <c r="DP118" s="866"/>
      <c r="DQ118" s="867" t="s">
        <v>469</v>
      </c>
      <c r="DR118" s="865"/>
      <c r="DS118" s="865"/>
      <c r="DT118" s="865"/>
      <c r="DU118" s="866"/>
      <c r="DV118" s="912" t="s">
        <v>468</v>
      </c>
      <c r="DW118" s="913"/>
      <c r="DX118" s="913"/>
      <c r="DY118" s="913"/>
      <c r="DZ118" s="914"/>
    </row>
    <row r="119" spans="1:130" s="248" customFormat="1" ht="26.25" customHeight="1" x14ac:dyDescent="0.15">
      <c r="A119" s="903" t="s">
        <v>443</v>
      </c>
      <c r="B119" s="904"/>
      <c r="C119" s="979" t="s">
        <v>444</v>
      </c>
      <c r="D119" s="980"/>
      <c r="E119" s="980"/>
      <c r="F119" s="980"/>
      <c r="G119" s="980"/>
      <c r="H119" s="980"/>
      <c r="I119" s="980"/>
      <c r="J119" s="980"/>
      <c r="K119" s="980"/>
      <c r="L119" s="980"/>
      <c r="M119" s="980"/>
      <c r="N119" s="980"/>
      <c r="O119" s="980"/>
      <c r="P119" s="980"/>
      <c r="Q119" s="980"/>
      <c r="R119" s="980"/>
      <c r="S119" s="980"/>
      <c r="T119" s="980"/>
      <c r="U119" s="980"/>
      <c r="V119" s="980"/>
      <c r="W119" s="980"/>
      <c r="X119" s="980"/>
      <c r="Y119" s="980"/>
      <c r="Z119" s="981"/>
      <c r="AA119" s="982" t="s">
        <v>471</v>
      </c>
      <c r="AB119" s="983"/>
      <c r="AC119" s="983"/>
      <c r="AD119" s="983"/>
      <c r="AE119" s="984"/>
      <c r="AF119" s="985" t="s">
        <v>128</v>
      </c>
      <c r="AG119" s="983"/>
      <c r="AH119" s="983"/>
      <c r="AI119" s="983"/>
      <c r="AJ119" s="984"/>
      <c r="AK119" s="985" t="s">
        <v>471</v>
      </c>
      <c r="AL119" s="983"/>
      <c r="AM119" s="983"/>
      <c r="AN119" s="983"/>
      <c r="AO119" s="984"/>
      <c r="AP119" s="986" t="s">
        <v>472</v>
      </c>
      <c r="AQ119" s="987"/>
      <c r="AR119" s="987"/>
      <c r="AS119" s="987"/>
      <c r="AT119" s="988"/>
      <c r="AU119" s="1026"/>
      <c r="AV119" s="1027"/>
      <c r="AW119" s="1027"/>
      <c r="AX119" s="1027"/>
      <c r="AY119" s="1027"/>
      <c r="AZ119" s="279" t="s">
        <v>188</v>
      </c>
      <c r="BA119" s="279"/>
      <c r="BB119" s="279"/>
      <c r="BC119" s="279"/>
      <c r="BD119" s="279"/>
      <c r="BE119" s="279"/>
      <c r="BF119" s="279"/>
      <c r="BG119" s="279"/>
      <c r="BH119" s="279"/>
      <c r="BI119" s="279"/>
      <c r="BJ119" s="279"/>
      <c r="BK119" s="279"/>
      <c r="BL119" s="279"/>
      <c r="BM119" s="279"/>
      <c r="BN119" s="279"/>
      <c r="BO119" s="965" t="s">
        <v>475</v>
      </c>
      <c r="BP119" s="966"/>
      <c r="BQ119" s="970">
        <v>24239564</v>
      </c>
      <c r="BR119" s="933"/>
      <c r="BS119" s="933"/>
      <c r="BT119" s="933"/>
      <c r="BU119" s="933"/>
      <c r="BV119" s="933">
        <v>23927409</v>
      </c>
      <c r="BW119" s="933"/>
      <c r="BX119" s="933"/>
      <c r="BY119" s="933"/>
      <c r="BZ119" s="933"/>
      <c r="CA119" s="933">
        <v>23346155</v>
      </c>
      <c r="CB119" s="933"/>
      <c r="CC119" s="933"/>
      <c r="CD119" s="933"/>
      <c r="CE119" s="933"/>
      <c r="CF119" s="831"/>
      <c r="CG119" s="832"/>
      <c r="CH119" s="832"/>
      <c r="CI119" s="832"/>
      <c r="CJ119" s="922"/>
      <c r="CK119" s="1020"/>
      <c r="CL119" s="908"/>
      <c r="CM119" s="926" t="s">
        <v>476</v>
      </c>
      <c r="CN119" s="927"/>
      <c r="CO119" s="927"/>
      <c r="CP119" s="927"/>
      <c r="CQ119" s="927"/>
      <c r="CR119" s="927"/>
      <c r="CS119" s="927"/>
      <c r="CT119" s="927"/>
      <c r="CU119" s="927"/>
      <c r="CV119" s="927"/>
      <c r="CW119" s="927"/>
      <c r="CX119" s="927"/>
      <c r="CY119" s="927"/>
      <c r="CZ119" s="927"/>
      <c r="DA119" s="927"/>
      <c r="DB119" s="927"/>
      <c r="DC119" s="927"/>
      <c r="DD119" s="927"/>
      <c r="DE119" s="927"/>
      <c r="DF119" s="928"/>
      <c r="DG119" s="847" t="s">
        <v>418</v>
      </c>
      <c r="DH119" s="848"/>
      <c r="DI119" s="848"/>
      <c r="DJ119" s="848"/>
      <c r="DK119" s="849"/>
      <c r="DL119" s="850" t="s">
        <v>128</v>
      </c>
      <c r="DM119" s="848"/>
      <c r="DN119" s="848"/>
      <c r="DO119" s="848"/>
      <c r="DP119" s="849"/>
      <c r="DQ119" s="850" t="s">
        <v>468</v>
      </c>
      <c r="DR119" s="848"/>
      <c r="DS119" s="848"/>
      <c r="DT119" s="848"/>
      <c r="DU119" s="849"/>
      <c r="DV119" s="936" t="s">
        <v>128</v>
      </c>
      <c r="DW119" s="937"/>
      <c r="DX119" s="937"/>
      <c r="DY119" s="937"/>
      <c r="DZ119" s="938"/>
    </row>
    <row r="120" spans="1:130" s="248" customFormat="1" ht="26.25" customHeight="1" x14ac:dyDescent="0.15">
      <c r="A120" s="905"/>
      <c r="B120" s="906"/>
      <c r="C120" s="909" t="s">
        <v>449</v>
      </c>
      <c r="D120" s="910"/>
      <c r="E120" s="910"/>
      <c r="F120" s="910"/>
      <c r="G120" s="910"/>
      <c r="H120" s="910"/>
      <c r="I120" s="910"/>
      <c r="J120" s="910"/>
      <c r="K120" s="910"/>
      <c r="L120" s="910"/>
      <c r="M120" s="910"/>
      <c r="N120" s="910"/>
      <c r="O120" s="910"/>
      <c r="P120" s="910"/>
      <c r="Q120" s="910"/>
      <c r="R120" s="910"/>
      <c r="S120" s="910"/>
      <c r="T120" s="910"/>
      <c r="U120" s="910"/>
      <c r="V120" s="910"/>
      <c r="W120" s="910"/>
      <c r="X120" s="910"/>
      <c r="Y120" s="910"/>
      <c r="Z120" s="911"/>
      <c r="AA120" s="864" t="s">
        <v>128</v>
      </c>
      <c r="AB120" s="865"/>
      <c r="AC120" s="865"/>
      <c r="AD120" s="865"/>
      <c r="AE120" s="866"/>
      <c r="AF120" s="867" t="s">
        <v>468</v>
      </c>
      <c r="AG120" s="865"/>
      <c r="AH120" s="865"/>
      <c r="AI120" s="865"/>
      <c r="AJ120" s="866"/>
      <c r="AK120" s="867" t="s">
        <v>128</v>
      </c>
      <c r="AL120" s="865"/>
      <c r="AM120" s="865"/>
      <c r="AN120" s="865"/>
      <c r="AO120" s="866"/>
      <c r="AP120" s="912" t="s">
        <v>128</v>
      </c>
      <c r="AQ120" s="913"/>
      <c r="AR120" s="913"/>
      <c r="AS120" s="913"/>
      <c r="AT120" s="914"/>
      <c r="AU120" s="971" t="s">
        <v>477</v>
      </c>
      <c r="AV120" s="972"/>
      <c r="AW120" s="972"/>
      <c r="AX120" s="972"/>
      <c r="AY120" s="973"/>
      <c r="AZ120" s="948" t="s">
        <v>478</v>
      </c>
      <c r="BA120" s="893"/>
      <c r="BB120" s="893"/>
      <c r="BC120" s="893"/>
      <c r="BD120" s="893"/>
      <c r="BE120" s="893"/>
      <c r="BF120" s="893"/>
      <c r="BG120" s="893"/>
      <c r="BH120" s="893"/>
      <c r="BI120" s="893"/>
      <c r="BJ120" s="893"/>
      <c r="BK120" s="893"/>
      <c r="BL120" s="893"/>
      <c r="BM120" s="893"/>
      <c r="BN120" s="893"/>
      <c r="BO120" s="893"/>
      <c r="BP120" s="894"/>
      <c r="BQ120" s="949">
        <v>4106948</v>
      </c>
      <c r="BR120" s="930"/>
      <c r="BS120" s="930"/>
      <c r="BT120" s="930"/>
      <c r="BU120" s="930"/>
      <c r="BV120" s="930">
        <v>3369189</v>
      </c>
      <c r="BW120" s="930"/>
      <c r="BX120" s="930"/>
      <c r="BY120" s="930"/>
      <c r="BZ120" s="930"/>
      <c r="CA120" s="930">
        <v>2876400</v>
      </c>
      <c r="CB120" s="930"/>
      <c r="CC120" s="930"/>
      <c r="CD120" s="930"/>
      <c r="CE120" s="930"/>
      <c r="CF120" s="954">
        <v>37</v>
      </c>
      <c r="CG120" s="955"/>
      <c r="CH120" s="955"/>
      <c r="CI120" s="955"/>
      <c r="CJ120" s="955"/>
      <c r="CK120" s="956" t="s">
        <v>479</v>
      </c>
      <c r="CL120" s="940"/>
      <c r="CM120" s="940"/>
      <c r="CN120" s="940"/>
      <c r="CO120" s="941"/>
      <c r="CP120" s="960" t="s">
        <v>480</v>
      </c>
      <c r="CQ120" s="961"/>
      <c r="CR120" s="961"/>
      <c r="CS120" s="961"/>
      <c r="CT120" s="961"/>
      <c r="CU120" s="961"/>
      <c r="CV120" s="961"/>
      <c r="CW120" s="961"/>
      <c r="CX120" s="961"/>
      <c r="CY120" s="961"/>
      <c r="CZ120" s="961"/>
      <c r="DA120" s="961"/>
      <c r="DB120" s="961"/>
      <c r="DC120" s="961"/>
      <c r="DD120" s="961"/>
      <c r="DE120" s="961"/>
      <c r="DF120" s="962"/>
      <c r="DG120" s="949" t="s">
        <v>468</v>
      </c>
      <c r="DH120" s="930"/>
      <c r="DI120" s="930"/>
      <c r="DJ120" s="930"/>
      <c r="DK120" s="930"/>
      <c r="DL120" s="930" t="s">
        <v>469</v>
      </c>
      <c r="DM120" s="930"/>
      <c r="DN120" s="930"/>
      <c r="DO120" s="930"/>
      <c r="DP120" s="930"/>
      <c r="DQ120" s="930">
        <v>4434300</v>
      </c>
      <c r="DR120" s="930"/>
      <c r="DS120" s="930"/>
      <c r="DT120" s="930"/>
      <c r="DU120" s="930"/>
      <c r="DV120" s="931">
        <v>57</v>
      </c>
      <c r="DW120" s="931"/>
      <c r="DX120" s="931"/>
      <c r="DY120" s="931"/>
      <c r="DZ120" s="932"/>
    </row>
    <row r="121" spans="1:130" s="248" customFormat="1" ht="26.25" customHeight="1" x14ac:dyDescent="0.15">
      <c r="A121" s="905"/>
      <c r="B121" s="906"/>
      <c r="C121" s="951" t="s">
        <v>481</v>
      </c>
      <c r="D121" s="952"/>
      <c r="E121" s="952"/>
      <c r="F121" s="952"/>
      <c r="G121" s="952"/>
      <c r="H121" s="952"/>
      <c r="I121" s="952"/>
      <c r="J121" s="952"/>
      <c r="K121" s="952"/>
      <c r="L121" s="952"/>
      <c r="M121" s="952"/>
      <c r="N121" s="952"/>
      <c r="O121" s="952"/>
      <c r="P121" s="952"/>
      <c r="Q121" s="952"/>
      <c r="R121" s="952"/>
      <c r="S121" s="952"/>
      <c r="T121" s="952"/>
      <c r="U121" s="952"/>
      <c r="V121" s="952"/>
      <c r="W121" s="952"/>
      <c r="X121" s="952"/>
      <c r="Y121" s="952"/>
      <c r="Z121" s="953"/>
      <c r="AA121" s="864" t="s">
        <v>128</v>
      </c>
      <c r="AB121" s="865"/>
      <c r="AC121" s="865"/>
      <c r="AD121" s="865"/>
      <c r="AE121" s="866"/>
      <c r="AF121" s="867" t="s">
        <v>468</v>
      </c>
      <c r="AG121" s="865"/>
      <c r="AH121" s="865"/>
      <c r="AI121" s="865"/>
      <c r="AJ121" s="866"/>
      <c r="AK121" s="867" t="s">
        <v>128</v>
      </c>
      <c r="AL121" s="865"/>
      <c r="AM121" s="865"/>
      <c r="AN121" s="865"/>
      <c r="AO121" s="866"/>
      <c r="AP121" s="912" t="s">
        <v>128</v>
      </c>
      <c r="AQ121" s="913"/>
      <c r="AR121" s="913"/>
      <c r="AS121" s="913"/>
      <c r="AT121" s="914"/>
      <c r="AU121" s="974"/>
      <c r="AV121" s="975"/>
      <c r="AW121" s="975"/>
      <c r="AX121" s="975"/>
      <c r="AY121" s="976"/>
      <c r="AZ121" s="900" t="s">
        <v>482</v>
      </c>
      <c r="BA121" s="835"/>
      <c r="BB121" s="835"/>
      <c r="BC121" s="835"/>
      <c r="BD121" s="835"/>
      <c r="BE121" s="835"/>
      <c r="BF121" s="835"/>
      <c r="BG121" s="835"/>
      <c r="BH121" s="835"/>
      <c r="BI121" s="835"/>
      <c r="BJ121" s="835"/>
      <c r="BK121" s="835"/>
      <c r="BL121" s="835"/>
      <c r="BM121" s="835"/>
      <c r="BN121" s="835"/>
      <c r="BO121" s="835"/>
      <c r="BP121" s="836"/>
      <c r="BQ121" s="901">
        <v>444332</v>
      </c>
      <c r="BR121" s="902"/>
      <c r="BS121" s="902"/>
      <c r="BT121" s="902"/>
      <c r="BU121" s="902"/>
      <c r="BV121" s="902">
        <v>420978</v>
      </c>
      <c r="BW121" s="902"/>
      <c r="BX121" s="902"/>
      <c r="BY121" s="902"/>
      <c r="BZ121" s="902"/>
      <c r="CA121" s="902">
        <v>372392</v>
      </c>
      <c r="CB121" s="902"/>
      <c r="CC121" s="902"/>
      <c r="CD121" s="902"/>
      <c r="CE121" s="902"/>
      <c r="CF121" s="963">
        <v>4.8</v>
      </c>
      <c r="CG121" s="964"/>
      <c r="CH121" s="964"/>
      <c r="CI121" s="964"/>
      <c r="CJ121" s="964"/>
      <c r="CK121" s="957"/>
      <c r="CL121" s="943"/>
      <c r="CM121" s="943"/>
      <c r="CN121" s="943"/>
      <c r="CO121" s="944"/>
      <c r="CP121" s="923" t="s">
        <v>411</v>
      </c>
      <c r="CQ121" s="924"/>
      <c r="CR121" s="924"/>
      <c r="CS121" s="924"/>
      <c r="CT121" s="924"/>
      <c r="CU121" s="924"/>
      <c r="CV121" s="924"/>
      <c r="CW121" s="924"/>
      <c r="CX121" s="924"/>
      <c r="CY121" s="924"/>
      <c r="CZ121" s="924"/>
      <c r="DA121" s="924"/>
      <c r="DB121" s="924"/>
      <c r="DC121" s="924"/>
      <c r="DD121" s="924"/>
      <c r="DE121" s="924"/>
      <c r="DF121" s="925"/>
      <c r="DG121" s="901" t="s">
        <v>128</v>
      </c>
      <c r="DH121" s="902"/>
      <c r="DI121" s="902"/>
      <c r="DJ121" s="902"/>
      <c r="DK121" s="902"/>
      <c r="DL121" s="902" t="s">
        <v>469</v>
      </c>
      <c r="DM121" s="902"/>
      <c r="DN121" s="902"/>
      <c r="DO121" s="902"/>
      <c r="DP121" s="902"/>
      <c r="DQ121" s="902" t="s">
        <v>128</v>
      </c>
      <c r="DR121" s="902"/>
      <c r="DS121" s="902"/>
      <c r="DT121" s="902"/>
      <c r="DU121" s="902"/>
      <c r="DV121" s="879" t="s">
        <v>128</v>
      </c>
      <c r="DW121" s="879"/>
      <c r="DX121" s="879"/>
      <c r="DY121" s="879"/>
      <c r="DZ121" s="880"/>
    </row>
    <row r="122" spans="1:130" s="248" customFormat="1" ht="26.25" customHeight="1" x14ac:dyDescent="0.15">
      <c r="A122" s="905"/>
      <c r="B122" s="906"/>
      <c r="C122" s="909" t="s">
        <v>459</v>
      </c>
      <c r="D122" s="910"/>
      <c r="E122" s="910"/>
      <c r="F122" s="910"/>
      <c r="G122" s="910"/>
      <c r="H122" s="910"/>
      <c r="I122" s="910"/>
      <c r="J122" s="910"/>
      <c r="K122" s="910"/>
      <c r="L122" s="910"/>
      <c r="M122" s="910"/>
      <c r="N122" s="910"/>
      <c r="O122" s="910"/>
      <c r="P122" s="910"/>
      <c r="Q122" s="910"/>
      <c r="R122" s="910"/>
      <c r="S122" s="910"/>
      <c r="T122" s="910"/>
      <c r="U122" s="910"/>
      <c r="V122" s="910"/>
      <c r="W122" s="910"/>
      <c r="X122" s="910"/>
      <c r="Y122" s="910"/>
      <c r="Z122" s="911"/>
      <c r="AA122" s="864" t="s">
        <v>472</v>
      </c>
      <c r="AB122" s="865"/>
      <c r="AC122" s="865"/>
      <c r="AD122" s="865"/>
      <c r="AE122" s="866"/>
      <c r="AF122" s="867" t="s">
        <v>128</v>
      </c>
      <c r="AG122" s="865"/>
      <c r="AH122" s="865"/>
      <c r="AI122" s="865"/>
      <c r="AJ122" s="866"/>
      <c r="AK122" s="867" t="s">
        <v>471</v>
      </c>
      <c r="AL122" s="865"/>
      <c r="AM122" s="865"/>
      <c r="AN122" s="865"/>
      <c r="AO122" s="866"/>
      <c r="AP122" s="912" t="s">
        <v>468</v>
      </c>
      <c r="AQ122" s="913"/>
      <c r="AR122" s="913"/>
      <c r="AS122" s="913"/>
      <c r="AT122" s="914"/>
      <c r="AU122" s="974"/>
      <c r="AV122" s="975"/>
      <c r="AW122" s="975"/>
      <c r="AX122" s="975"/>
      <c r="AY122" s="976"/>
      <c r="AZ122" s="967" t="s">
        <v>483</v>
      </c>
      <c r="BA122" s="968"/>
      <c r="BB122" s="968"/>
      <c r="BC122" s="968"/>
      <c r="BD122" s="968"/>
      <c r="BE122" s="968"/>
      <c r="BF122" s="968"/>
      <c r="BG122" s="968"/>
      <c r="BH122" s="968"/>
      <c r="BI122" s="968"/>
      <c r="BJ122" s="968"/>
      <c r="BK122" s="968"/>
      <c r="BL122" s="968"/>
      <c r="BM122" s="968"/>
      <c r="BN122" s="968"/>
      <c r="BO122" s="968"/>
      <c r="BP122" s="969"/>
      <c r="BQ122" s="970">
        <v>11754686</v>
      </c>
      <c r="BR122" s="933"/>
      <c r="BS122" s="933"/>
      <c r="BT122" s="933"/>
      <c r="BU122" s="933"/>
      <c r="BV122" s="933">
        <v>11444500</v>
      </c>
      <c r="BW122" s="933"/>
      <c r="BX122" s="933"/>
      <c r="BY122" s="933"/>
      <c r="BZ122" s="933"/>
      <c r="CA122" s="933">
        <v>11173115</v>
      </c>
      <c r="CB122" s="933"/>
      <c r="CC122" s="933"/>
      <c r="CD122" s="933"/>
      <c r="CE122" s="933"/>
      <c r="CF122" s="934">
        <v>143.6</v>
      </c>
      <c r="CG122" s="935"/>
      <c r="CH122" s="935"/>
      <c r="CI122" s="935"/>
      <c r="CJ122" s="935"/>
      <c r="CK122" s="957"/>
      <c r="CL122" s="943"/>
      <c r="CM122" s="943"/>
      <c r="CN122" s="943"/>
      <c r="CO122" s="944"/>
      <c r="CP122" s="923" t="s">
        <v>484</v>
      </c>
      <c r="CQ122" s="924"/>
      <c r="CR122" s="924"/>
      <c r="CS122" s="924"/>
      <c r="CT122" s="924"/>
      <c r="CU122" s="924"/>
      <c r="CV122" s="924"/>
      <c r="CW122" s="924"/>
      <c r="CX122" s="924"/>
      <c r="CY122" s="924"/>
      <c r="CZ122" s="924"/>
      <c r="DA122" s="924"/>
      <c r="DB122" s="924"/>
      <c r="DC122" s="924"/>
      <c r="DD122" s="924"/>
      <c r="DE122" s="924"/>
      <c r="DF122" s="925"/>
      <c r="DG122" s="901" t="s">
        <v>128</v>
      </c>
      <c r="DH122" s="902"/>
      <c r="DI122" s="902"/>
      <c r="DJ122" s="902"/>
      <c r="DK122" s="902"/>
      <c r="DL122" s="902" t="s">
        <v>128</v>
      </c>
      <c r="DM122" s="902"/>
      <c r="DN122" s="902"/>
      <c r="DO122" s="902"/>
      <c r="DP122" s="902"/>
      <c r="DQ122" s="902" t="s">
        <v>128</v>
      </c>
      <c r="DR122" s="902"/>
      <c r="DS122" s="902"/>
      <c r="DT122" s="902"/>
      <c r="DU122" s="902"/>
      <c r="DV122" s="879" t="s">
        <v>128</v>
      </c>
      <c r="DW122" s="879"/>
      <c r="DX122" s="879"/>
      <c r="DY122" s="879"/>
      <c r="DZ122" s="880"/>
    </row>
    <row r="123" spans="1:130" s="248" customFormat="1" ht="26.25" customHeight="1" x14ac:dyDescent="0.15">
      <c r="A123" s="905"/>
      <c r="B123" s="906"/>
      <c r="C123" s="909" t="s">
        <v>465</v>
      </c>
      <c r="D123" s="910"/>
      <c r="E123" s="910"/>
      <c r="F123" s="910"/>
      <c r="G123" s="910"/>
      <c r="H123" s="910"/>
      <c r="I123" s="910"/>
      <c r="J123" s="910"/>
      <c r="K123" s="910"/>
      <c r="L123" s="910"/>
      <c r="M123" s="910"/>
      <c r="N123" s="910"/>
      <c r="O123" s="910"/>
      <c r="P123" s="910"/>
      <c r="Q123" s="910"/>
      <c r="R123" s="910"/>
      <c r="S123" s="910"/>
      <c r="T123" s="910"/>
      <c r="U123" s="910"/>
      <c r="V123" s="910"/>
      <c r="W123" s="910"/>
      <c r="X123" s="910"/>
      <c r="Y123" s="910"/>
      <c r="Z123" s="911"/>
      <c r="AA123" s="864" t="s">
        <v>471</v>
      </c>
      <c r="AB123" s="865"/>
      <c r="AC123" s="865"/>
      <c r="AD123" s="865"/>
      <c r="AE123" s="866"/>
      <c r="AF123" s="867" t="s">
        <v>471</v>
      </c>
      <c r="AG123" s="865"/>
      <c r="AH123" s="865"/>
      <c r="AI123" s="865"/>
      <c r="AJ123" s="866"/>
      <c r="AK123" s="867" t="s">
        <v>128</v>
      </c>
      <c r="AL123" s="865"/>
      <c r="AM123" s="865"/>
      <c r="AN123" s="865"/>
      <c r="AO123" s="866"/>
      <c r="AP123" s="912" t="s">
        <v>128</v>
      </c>
      <c r="AQ123" s="913"/>
      <c r="AR123" s="913"/>
      <c r="AS123" s="913"/>
      <c r="AT123" s="914"/>
      <c r="AU123" s="977"/>
      <c r="AV123" s="978"/>
      <c r="AW123" s="978"/>
      <c r="AX123" s="978"/>
      <c r="AY123" s="978"/>
      <c r="AZ123" s="279" t="s">
        <v>188</v>
      </c>
      <c r="BA123" s="279"/>
      <c r="BB123" s="279"/>
      <c r="BC123" s="279"/>
      <c r="BD123" s="279"/>
      <c r="BE123" s="279"/>
      <c r="BF123" s="279"/>
      <c r="BG123" s="279"/>
      <c r="BH123" s="279"/>
      <c r="BI123" s="279"/>
      <c r="BJ123" s="279"/>
      <c r="BK123" s="279"/>
      <c r="BL123" s="279"/>
      <c r="BM123" s="279"/>
      <c r="BN123" s="279"/>
      <c r="BO123" s="965" t="s">
        <v>485</v>
      </c>
      <c r="BP123" s="966"/>
      <c r="BQ123" s="920">
        <v>16305966</v>
      </c>
      <c r="BR123" s="921"/>
      <c r="BS123" s="921"/>
      <c r="BT123" s="921"/>
      <c r="BU123" s="921"/>
      <c r="BV123" s="921">
        <v>15234667</v>
      </c>
      <c r="BW123" s="921"/>
      <c r="BX123" s="921"/>
      <c r="BY123" s="921"/>
      <c r="BZ123" s="921"/>
      <c r="CA123" s="921">
        <v>14421907</v>
      </c>
      <c r="CB123" s="921"/>
      <c r="CC123" s="921"/>
      <c r="CD123" s="921"/>
      <c r="CE123" s="921"/>
      <c r="CF123" s="831"/>
      <c r="CG123" s="832"/>
      <c r="CH123" s="832"/>
      <c r="CI123" s="832"/>
      <c r="CJ123" s="922"/>
      <c r="CK123" s="957"/>
      <c r="CL123" s="943"/>
      <c r="CM123" s="943"/>
      <c r="CN123" s="943"/>
      <c r="CO123" s="944"/>
      <c r="CP123" s="923" t="s">
        <v>486</v>
      </c>
      <c r="CQ123" s="924"/>
      <c r="CR123" s="924"/>
      <c r="CS123" s="924"/>
      <c r="CT123" s="924"/>
      <c r="CU123" s="924"/>
      <c r="CV123" s="924"/>
      <c r="CW123" s="924"/>
      <c r="CX123" s="924"/>
      <c r="CY123" s="924"/>
      <c r="CZ123" s="924"/>
      <c r="DA123" s="924"/>
      <c r="DB123" s="924"/>
      <c r="DC123" s="924"/>
      <c r="DD123" s="924"/>
      <c r="DE123" s="924"/>
      <c r="DF123" s="925"/>
      <c r="DG123" s="864" t="s">
        <v>128</v>
      </c>
      <c r="DH123" s="865"/>
      <c r="DI123" s="865"/>
      <c r="DJ123" s="865"/>
      <c r="DK123" s="866"/>
      <c r="DL123" s="867" t="s">
        <v>128</v>
      </c>
      <c r="DM123" s="865"/>
      <c r="DN123" s="865"/>
      <c r="DO123" s="865"/>
      <c r="DP123" s="866"/>
      <c r="DQ123" s="867" t="s">
        <v>128</v>
      </c>
      <c r="DR123" s="865"/>
      <c r="DS123" s="865"/>
      <c r="DT123" s="865"/>
      <c r="DU123" s="866"/>
      <c r="DV123" s="912" t="s">
        <v>469</v>
      </c>
      <c r="DW123" s="913"/>
      <c r="DX123" s="913"/>
      <c r="DY123" s="913"/>
      <c r="DZ123" s="914"/>
    </row>
    <row r="124" spans="1:130" s="248" customFormat="1" ht="26.25" customHeight="1" thickBot="1" x14ac:dyDescent="0.2">
      <c r="A124" s="905"/>
      <c r="B124" s="906"/>
      <c r="C124" s="909" t="s">
        <v>470</v>
      </c>
      <c r="D124" s="910"/>
      <c r="E124" s="910"/>
      <c r="F124" s="910"/>
      <c r="G124" s="910"/>
      <c r="H124" s="910"/>
      <c r="I124" s="910"/>
      <c r="J124" s="910"/>
      <c r="K124" s="910"/>
      <c r="L124" s="910"/>
      <c r="M124" s="910"/>
      <c r="N124" s="910"/>
      <c r="O124" s="910"/>
      <c r="P124" s="910"/>
      <c r="Q124" s="910"/>
      <c r="R124" s="910"/>
      <c r="S124" s="910"/>
      <c r="T124" s="910"/>
      <c r="U124" s="910"/>
      <c r="V124" s="910"/>
      <c r="W124" s="910"/>
      <c r="X124" s="910"/>
      <c r="Y124" s="910"/>
      <c r="Z124" s="911"/>
      <c r="AA124" s="864" t="s">
        <v>469</v>
      </c>
      <c r="AB124" s="865"/>
      <c r="AC124" s="865"/>
      <c r="AD124" s="865"/>
      <c r="AE124" s="866"/>
      <c r="AF124" s="867" t="s">
        <v>468</v>
      </c>
      <c r="AG124" s="865"/>
      <c r="AH124" s="865"/>
      <c r="AI124" s="865"/>
      <c r="AJ124" s="866"/>
      <c r="AK124" s="867" t="s">
        <v>469</v>
      </c>
      <c r="AL124" s="865"/>
      <c r="AM124" s="865"/>
      <c r="AN124" s="865"/>
      <c r="AO124" s="866"/>
      <c r="AP124" s="912" t="s">
        <v>128</v>
      </c>
      <c r="AQ124" s="913"/>
      <c r="AR124" s="913"/>
      <c r="AS124" s="913"/>
      <c r="AT124" s="914"/>
      <c r="AU124" s="915" t="s">
        <v>487</v>
      </c>
      <c r="AV124" s="916"/>
      <c r="AW124" s="916"/>
      <c r="AX124" s="916"/>
      <c r="AY124" s="916"/>
      <c r="AZ124" s="916"/>
      <c r="BA124" s="916"/>
      <c r="BB124" s="916"/>
      <c r="BC124" s="916"/>
      <c r="BD124" s="916"/>
      <c r="BE124" s="916"/>
      <c r="BF124" s="916"/>
      <c r="BG124" s="916"/>
      <c r="BH124" s="916"/>
      <c r="BI124" s="916"/>
      <c r="BJ124" s="916"/>
      <c r="BK124" s="916"/>
      <c r="BL124" s="916"/>
      <c r="BM124" s="916"/>
      <c r="BN124" s="916"/>
      <c r="BO124" s="916"/>
      <c r="BP124" s="917"/>
      <c r="BQ124" s="918">
        <v>105.9</v>
      </c>
      <c r="BR124" s="919"/>
      <c r="BS124" s="919"/>
      <c r="BT124" s="919"/>
      <c r="BU124" s="919"/>
      <c r="BV124" s="919">
        <v>115.8</v>
      </c>
      <c r="BW124" s="919"/>
      <c r="BX124" s="919"/>
      <c r="BY124" s="919"/>
      <c r="BZ124" s="919"/>
      <c r="CA124" s="919">
        <v>114.6</v>
      </c>
      <c r="CB124" s="919"/>
      <c r="CC124" s="919"/>
      <c r="CD124" s="919"/>
      <c r="CE124" s="919"/>
      <c r="CF124" s="809"/>
      <c r="CG124" s="810"/>
      <c r="CH124" s="810"/>
      <c r="CI124" s="810"/>
      <c r="CJ124" s="950"/>
      <c r="CK124" s="958"/>
      <c r="CL124" s="958"/>
      <c r="CM124" s="958"/>
      <c r="CN124" s="958"/>
      <c r="CO124" s="959"/>
      <c r="CP124" s="923" t="s">
        <v>488</v>
      </c>
      <c r="CQ124" s="924"/>
      <c r="CR124" s="924"/>
      <c r="CS124" s="924"/>
      <c r="CT124" s="924"/>
      <c r="CU124" s="924"/>
      <c r="CV124" s="924"/>
      <c r="CW124" s="924"/>
      <c r="CX124" s="924"/>
      <c r="CY124" s="924"/>
      <c r="CZ124" s="924"/>
      <c r="DA124" s="924"/>
      <c r="DB124" s="924"/>
      <c r="DC124" s="924"/>
      <c r="DD124" s="924"/>
      <c r="DE124" s="924"/>
      <c r="DF124" s="925"/>
      <c r="DG124" s="847">
        <v>4710705</v>
      </c>
      <c r="DH124" s="848"/>
      <c r="DI124" s="848"/>
      <c r="DJ124" s="848"/>
      <c r="DK124" s="849"/>
      <c r="DL124" s="850">
        <v>4576883</v>
      </c>
      <c r="DM124" s="848"/>
      <c r="DN124" s="848"/>
      <c r="DO124" s="848"/>
      <c r="DP124" s="849"/>
      <c r="DQ124" s="850" t="s">
        <v>128</v>
      </c>
      <c r="DR124" s="848"/>
      <c r="DS124" s="848"/>
      <c r="DT124" s="848"/>
      <c r="DU124" s="849"/>
      <c r="DV124" s="936" t="s">
        <v>128</v>
      </c>
      <c r="DW124" s="937"/>
      <c r="DX124" s="937"/>
      <c r="DY124" s="937"/>
      <c r="DZ124" s="938"/>
    </row>
    <row r="125" spans="1:130" s="248" customFormat="1" ht="26.25" customHeight="1" x14ac:dyDescent="0.15">
      <c r="A125" s="905"/>
      <c r="B125" s="906"/>
      <c r="C125" s="909" t="s">
        <v>474</v>
      </c>
      <c r="D125" s="910"/>
      <c r="E125" s="910"/>
      <c r="F125" s="910"/>
      <c r="G125" s="910"/>
      <c r="H125" s="910"/>
      <c r="I125" s="910"/>
      <c r="J125" s="910"/>
      <c r="K125" s="910"/>
      <c r="L125" s="910"/>
      <c r="M125" s="910"/>
      <c r="N125" s="910"/>
      <c r="O125" s="910"/>
      <c r="P125" s="910"/>
      <c r="Q125" s="910"/>
      <c r="R125" s="910"/>
      <c r="S125" s="910"/>
      <c r="T125" s="910"/>
      <c r="U125" s="910"/>
      <c r="V125" s="910"/>
      <c r="W125" s="910"/>
      <c r="X125" s="910"/>
      <c r="Y125" s="910"/>
      <c r="Z125" s="911"/>
      <c r="AA125" s="864" t="s">
        <v>469</v>
      </c>
      <c r="AB125" s="865"/>
      <c r="AC125" s="865"/>
      <c r="AD125" s="865"/>
      <c r="AE125" s="866"/>
      <c r="AF125" s="867" t="s">
        <v>418</v>
      </c>
      <c r="AG125" s="865"/>
      <c r="AH125" s="865"/>
      <c r="AI125" s="865"/>
      <c r="AJ125" s="866"/>
      <c r="AK125" s="867" t="s">
        <v>128</v>
      </c>
      <c r="AL125" s="865"/>
      <c r="AM125" s="865"/>
      <c r="AN125" s="865"/>
      <c r="AO125" s="866"/>
      <c r="AP125" s="912" t="s">
        <v>469</v>
      </c>
      <c r="AQ125" s="913"/>
      <c r="AR125" s="913"/>
      <c r="AS125" s="913"/>
      <c r="AT125" s="914"/>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939" t="s">
        <v>489</v>
      </c>
      <c r="CL125" s="940"/>
      <c r="CM125" s="940"/>
      <c r="CN125" s="940"/>
      <c r="CO125" s="941"/>
      <c r="CP125" s="948" t="s">
        <v>490</v>
      </c>
      <c r="CQ125" s="893"/>
      <c r="CR125" s="893"/>
      <c r="CS125" s="893"/>
      <c r="CT125" s="893"/>
      <c r="CU125" s="893"/>
      <c r="CV125" s="893"/>
      <c r="CW125" s="893"/>
      <c r="CX125" s="893"/>
      <c r="CY125" s="893"/>
      <c r="CZ125" s="893"/>
      <c r="DA125" s="893"/>
      <c r="DB125" s="893"/>
      <c r="DC125" s="893"/>
      <c r="DD125" s="893"/>
      <c r="DE125" s="893"/>
      <c r="DF125" s="894"/>
      <c r="DG125" s="949" t="s">
        <v>469</v>
      </c>
      <c r="DH125" s="930"/>
      <c r="DI125" s="930"/>
      <c r="DJ125" s="930"/>
      <c r="DK125" s="930"/>
      <c r="DL125" s="930" t="s">
        <v>128</v>
      </c>
      <c r="DM125" s="930"/>
      <c r="DN125" s="930"/>
      <c r="DO125" s="930"/>
      <c r="DP125" s="930"/>
      <c r="DQ125" s="930" t="s">
        <v>468</v>
      </c>
      <c r="DR125" s="930"/>
      <c r="DS125" s="930"/>
      <c r="DT125" s="930"/>
      <c r="DU125" s="930"/>
      <c r="DV125" s="931" t="s">
        <v>128</v>
      </c>
      <c r="DW125" s="931"/>
      <c r="DX125" s="931"/>
      <c r="DY125" s="931"/>
      <c r="DZ125" s="932"/>
    </row>
    <row r="126" spans="1:130" s="248" customFormat="1" ht="26.25" customHeight="1" thickBot="1" x14ac:dyDescent="0.2">
      <c r="A126" s="905"/>
      <c r="B126" s="906"/>
      <c r="C126" s="909" t="s">
        <v>476</v>
      </c>
      <c r="D126" s="910"/>
      <c r="E126" s="910"/>
      <c r="F126" s="910"/>
      <c r="G126" s="910"/>
      <c r="H126" s="910"/>
      <c r="I126" s="910"/>
      <c r="J126" s="910"/>
      <c r="K126" s="910"/>
      <c r="L126" s="910"/>
      <c r="M126" s="910"/>
      <c r="N126" s="910"/>
      <c r="O126" s="910"/>
      <c r="P126" s="910"/>
      <c r="Q126" s="910"/>
      <c r="R126" s="910"/>
      <c r="S126" s="910"/>
      <c r="T126" s="910"/>
      <c r="U126" s="910"/>
      <c r="V126" s="910"/>
      <c r="W126" s="910"/>
      <c r="X126" s="910"/>
      <c r="Y126" s="910"/>
      <c r="Z126" s="911"/>
      <c r="AA126" s="864" t="s">
        <v>469</v>
      </c>
      <c r="AB126" s="865"/>
      <c r="AC126" s="865"/>
      <c r="AD126" s="865"/>
      <c r="AE126" s="866"/>
      <c r="AF126" s="867" t="s">
        <v>471</v>
      </c>
      <c r="AG126" s="865"/>
      <c r="AH126" s="865"/>
      <c r="AI126" s="865"/>
      <c r="AJ126" s="866"/>
      <c r="AK126" s="867" t="s">
        <v>469</v>
      </c>
      <c r="AL126" s="865"/>
      <c r="AM126" s="865"/>
      <c r="AN126" s="865"/>
      <c r="AO126" s="866"/>
      <c r="AP126" s="912" t="s">
        <v>128</v>
      </c>
      <c r="AQ126" s="913"/>
      <c r="AR126" s="913"/>
      <c r="AS126" s="913"/>
      <c r="AT126" s="914"/>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942"/>
      <c r="CL126" s="943"/>
      <c r="CM126" s="943"/>
      <c r="CN126" s="943"/>
      <c r="CO126" s="944"/>
      <c r="CP126" s="900" t="s">
        <v>491</v>
      </c>
      <c r="CQ126" s="835"/>
      <c r="CR126" s="835"/>
      <c r="CS126" s="835"/>
      <c r="CT126" s="835"/>
      <c r="CU126" s="835"/>
      <c r="CV126" s="835"/>
      <c r="CW126" s="835"/>
      <c r="CX126" s="835"/>
      <c r="CY126" s="835"/>
      <c r="CZ126" s="835"/>
      <c r="DA126" s="835"/>
      <c r="DB126" s="835"/>
      <c r="DC126" s="835"/>
      <c r="DD126" s="835"/>
      <c r="DE126" s="835"/>
      <c r="DF126" s="836"/>
      <c r="DG126" s="901" t="s">
        <v>468</v>
      </c>
      <c r="DH126" s="902"/>
      <c r="DI126" s="902"/>
      <c r="DJ126" s="902"/>
      <c r="DK126" s="902"/>
      <c r="DL126" s="902" t="s">
        <v>468</v>
      </c>
      <c r="DM126" s="902"/>
      <c r="DN126" s="902"/>
      <c r="DO126" s="902"/>
      <c r="DP126" s="902"/>
      <c r="DQ126" s="902" t="s">
        <v>469</v>
      </c>
      <c r="DR126" s="902"/>
      <c r="DS126" s="902"/>
      <c r="DT126" s="902"/>
      <c r="DU126" s="902"/>
      <c r="DV126" s="879" t="s">
        <v>128</v>
      </c>
      <c r="DW126" s="879"/>
      <c r="DX126" s="879"/>
      <c r="DY126" s="879"/>
      <c r="DZ126" s="880"/>
    </row>
    <row r="127" spans="1:130" s="248" customFormat="1" ht="26.25" customHeight="1" x14ac:dyDescent="0.15">
      <c r="A127" s="907"/>
      <c r="B127" s="908"/>
      <c r="C127" s="926" t="s">
        <v>492</v>
      </c>
      <c r="D127" s="927"/>
      <c r="E127" s="927"/>
      <c r="F127" s="927"/>
      <c r="G127" s="927"/>
      <c r="H127" s="927"/>
      <c r="I127" s="927"/>
      <c r="J127" s="927"/>
      <c r="K127" s="927"/>
      <c r="L127" s="927"/>
      <c r="M127" s="927"/>
      <c r="N127" s="927"/>
      <c r="O127" s="927"/>
      <c r="P127" s="927"/>
      <c r="Q127" s="927"/>
      <c r="R127" s="927"/>
      <c r="S127" s="927"/>
      <c r="T127" s="927"/>
      <c r="U127" s="927"/>
      <c r="V127" s="927"/>
      <c r="W127" s="927"/>
      <c r="X127" s="927"/>
      <c r="Y127" s="927"/>
      <c r="Z127" s="928"/>
      <c r="AA127" s="864" t="s">
        <v>128</v>
      </c>
      <c r="AB127" s="865"/>
      <c r="AC127" s="865"/>
      <c r="AD127" s="865"/>
      <c r="AE127" s="866"/>
      <c r="AF127" s="867" t="s">
        <v>468</v>
      </c>
      <c r="AG127" s="865"/>
      <c r="AH127" s="865"/>
      <c r="AI127" s="865"/>
      <c r="AJ127" s="866"/>
      <c r="AK127" s="867" t="s">
        <v>128</v>
      </c>
      <c r="AL127" s="865"/>
      <c r="AM127" s="865"/>
      <c r="AN127" s="865"/>
      <c r="AO127" s="866"/>
      <c r="AP127" s="912" t="s">
        <v>128</v>
      </c>
      <c r="AQ127" s="913"/>
      <c r="AR127" s="913"/>
      <c r="AS127" s="913"/>
      <c r="AT127" s="914"/>
      <c r="AU127" s="284"/>
      <c r="AV127" s="284"/>
      <c r="AW127" s="284"/>
      <c r="AX127" s="929" t="s">
        <v>493</v>
      </c>
      <c r="AY127" s="897"/>
      <c r="AZ127" s="897"/>
      <c r="BA127" s="897"/>
      <c r="BB127" s="897"/>
      <c r="BC127" s="897"/>
      <c r="BD127" s="897"/>
      <c r="BE127" s="898"/>
      <c r="BF127" s="896" t="s">
        <v>494</v>
      </c>
      <c r="BG127" s="897"/>
      <c r="BH127" s="897"/>
      <c r="BI127" s="897"/>
      <c r="BJ127" s="897"/>
      <c r="BK127" s="897"/>
      <c r="BL127" s="898"/>
      <c r="BM127" s="896" t="s">
        <v>495</v>
      </c>
      <c r="BN127" s="897"/>
      <c r="BO127" s="897"/>
      <c r="BP127" s="897"/>
      <c r="BQ127" s="897"/>
      <c r="BR127" s="897"/>
      <c r="BS127" s="898"/>
      <c r="BT127" s="896" t="s">
        <v>496</v>
      </c>
      <c r="BU127" s="897"/>
      <c r="BV127" s="897"/>
      <c r="BW127" s="897"/>
      <c r="BX127" s="897"/>
      <c r="BY127" s="897"/>
      <c r="BZ127" s="899"/>
      <c r="CA127" s="284"/>
      <c r="CB127" s="284"/>
      <c r="CC127" s="284"/>
      <c r="CD127" s="285"/>
      <c r="CE127" s="285"/>
      <c r="CF127" s="285"/>
      <c r="CG127" s="282"/>
      <c r="CH127" s="282"/>
      <c r="CI127" s="282"/>
      <c r="CJ127" s="283"/>
      <c r="CK127" s="942"/>
      <c r="CL127" s="943"/>
      <c r="CM127" s="943"/>
      <c r="CN127" s="943"/>
      <c r="CO127" s="944"/>
      <c r="CP127" s="900" t="s">
        <v>497</v>
      </c>
      <c r="CQ127" s="835"/>
      <c r="CR127" s="835"/>
      <c r="CS127" s="835"/>
      <c r="CT127" s="835"/>
      <c r="CU127" s="835"/>
      <c r="CV127" s="835"/>
      <c r="CW127" s="835"/>
      <c r="CX127" s="835"/>
      <c r="CY127" s="835"/>
      <c r="CZ127" s="835"/>
      <c r="DA127" s="835"/>
      <c r="DB127" s="835"/>
      <c r="DC127" s="835"/>
      <c r="DD127" s="835"/>
      <c r="DE127" s="835"/>
      <c r="DF127" s="836"/>
      <c r="DG127" s="901" t="s">
        <v>418</v>
      </c>
      <c r="DH127" s="902"/>
      <c r="DI127" s="902"/>
      <c r="DJ127" s="902"/>
      <c r="DK127" s="902"/>
      <c r="DL127" s="902" t="s">
        <v>471</v>
      </c>
      <c r="DM127" s="902"/>
      <c r="DN127" s="902"/>
      <c r="DO127" s="902"/>
      <c r="DP127" s="902"/>
      <c r="DQ127" s="902" t="s">
        <v>418</v>
      </c>
      <c r="DR127" s="902"/>
      <c r="DS127" s="902"/>
      <c r="DT127" s="902"/>
      <c r="DU127" s="902"/>
      <c r="DV127" s="879" t="s">
        <v>128</v>
      </c>
      <c r="DW127" s="879"/>
      <c r="DX127" s="879"/>
      <c r="DY127" s="879"/>
      <c r="DZ127" s="880"/>
    </row>
    <row r="128" spans="1:130" s="248" customFormat="1" ht="26.25" customHeight="1" thickBot="1" x14ac:dyDescent="0.2">
      <c r="A128" s="881" t="s">
        <v>498</v>
      </c>
      <c r="B128" s="882"/>
      <c r="C128" s="882"/>
      <c r="D128" s="882"/>
      <c r="E128" s="882"/>
      <c r="F128" s="882"/>
      <c r="G128" s="882"/>
      <c r="H128" s="882"/>
      <c r="I128" s="882"/>
      <c r="J128" s="882"/>
      <c r="K128" s="882"/>
      <c r="L128" s="882"/>
      <c r="M128" s="882"/>
      <c r="N128" s="882"/>
      <c r="O128" s="882"/>
      <c r="P128" s="882"/>
      <c r="Q128" s="882"/>
      <c r="R128" s="882"/>
      <c r="S128" s="882"/>
      <c r="T128" s="882"/>
      <c r="U128" s="882"/>
      <c r="V128" s="882"/>
      <c r="W128" s="883" t="s">
        <v>499</v>
      </c>
      <c r="X128" s="883"/>
      <c r="Y128" s="883"/>
      <c r="Z128" s="884"/>
      <c r="AA128" s="885">
        <v>66563</v>
      </c>
      <c r="AB128" s="886"/>
      <c r="AC128" s="886"/>
      <c r="AD128" s="886"/>
      <c r="AE128" s="887"/>
      <c r="AF128" s="888">
        <v>62697</v>
      </c>
      <c r="AG128" s="886"/>
      <c r="AH128" s="886"/>
      <c r="AI128" s="886"/>
      <c r="AJ128" s="887"/>
      <c r="AK128" s="888">
        <v>65191</v>
      </c>
      <c r="AL128" s="886"/>
      <c r="AM128" s="886"/>
      <c r="AN128" s="886"/>
      <c r="AO128" s="887"/>
      <c r="AP128" s="889"/>
      <c r="AQ128" s="890"/>
      <c r="AR128" s="890"/>
      <c r="AS128" s="890"/>
      <c r="AT128" s="891"/>
      <c r="AU128" s="284"/>
      <c r="AV128" s="284"/>
      <c r="AW128" s="284"/>
      <c r="AX128" s="892" t="s">
        <v>500</v>
      </c>
      <c r="AY128" s="893"/>
      <c r="AZ128" s="893"/>
      <c r="BA128" s="893"/>
      <c r="BB128" s="893"/>
      <c r="BC128" s="893"/>
      <c r="BD128" s="893"/>
      <c r="BE128" s="894"/>
      <c r="BF128" s="871" t="s">
        <v>471</v>
      </c>
      <c r="BG128" s="872"/>
      <c r="BH128" s="872"/>
      <c r="BI128" s="872"/>
      <c r="BJ128" s="872"/>
      <c r="BK128" s="872"/>
      <c r="BL128" s="895"/>
      <c r="BM128" s="871">
        <v>13.57</v>
      </c>
      <c r="BN128" s="872"/>
      <c r="BO128" s="872"/>
      <c r="BP128" s="872"/>
      <c r="BQ128" s="872"/>
      <c r="BR128" s="872"/>
      <c r="BS128" s="895"/>
      <c r="BT128" s="871">
        <v>20</v>
      </c>
      <c r="BU128" s="872"/>
      <c r="BV128" s="872"/>
      <c r="BW128" s="872"/>
      <c r="BX128" s="872"/>
      <c r="BY128" s="872"/>
      <c r="BZ128" s="873"/>
      <c r="CA128" s="285"/>
      <c r="CB128" s="285"/>
      <c r="CC128" s="285"/>
      <c r="CD128" s="285"/>
      <c r="CE128" s="285"/>
      <c r="CF128" s="285"/>
      <c r="CG128" s="282"/>
      <c r="CH128" s="282"/>
      <c r="CI128" s="282"/>
      <c r="CJ128" s="283"/>
      <c r="CK128" s="945"/>
      <c r="CL128" s="946"/>
      <c r="CM128" s="946"/>
      <c r="CN128" s="946"/>
      <c r="CO128" s="947"/>
      <c r="CP128" s="874" t="s">
        <v>501</v>
      </c>
      <c r="CQ128" s="813"/>
      <c r="CR128" s="813"/>
      <c r="CS128" s="813"/>
      <c r="CT128" s="813"/>
      <c r="CU128" s="813"/>
      <c r="CV128" s="813"/>
      <c r="CW128" s="813"/>
      <c r="CX128" s="813"/>
      <c r="CY128" s="813"/>
      <c r="CZ128" s="813"/>
      <c r="DA128" s="813"/>
      <c r="DB128" s="813"/>
      <c r="DC128" s="813"/>
      <c r="DD128" s="813"/>
      <c r="DE128" s="813"/>
      <c r="DF128" s="814"/>
      <c r="DG128" s="875" t="s">
        <v>418</v>
      </c>
      <c r="DH128" s="876"/>
      <c r="DI128" s="876"/>
      <c r="DJ128" s="876"/>
      <c r="DK128" s="876"/>
      <c r="DL128" s="876" t="s">
        <v>471</v>
      </c>
      <c r="DM128" s="876"/>
      <c r="DN128" s="876"/>
      <c r="DO128" s="876"/>
      <c r="DP128" s="876"/>
      <c r="DQ128" s="876" t="s">
        <v>128</v>
      </c>
      <c r="DR128" s="876"/>
      <c r="DS128" s="876"/>
      <c r="DT128" s="876"/>
      <c r="DU128" s="876"/>
      <c r="DV128" s="877" t="s">
        <v>471</v>
      </c>
      <c r="DW128" s="877"/>
      <c r="DX128" s="877"/>
      <c r="DY128" s="877"/>
      <c r="DZ128" s="878"/>
    </row>
    <row r="129" spans="1:131" s="248" customFormat="1" ht="26.25" customHeight="1" x14ac:dyDescent="0.15">
      <c r="A129" s="859" t="s">
        <v>108</v>
      </c>
      <c r="B129" s="860"/>
      <c r="C129" s="860"/>
      <c r="D129" s="860"/>
      <c r="E129" s="860"/>
      <c r="F129" s="860"/>
      <c r="G129" s="860"/>
      <c r="H129" s="860"/>
      <c r="I129" s="860"/>
      <c r="J129" s="860"/>
      <c r="K129" s="860"/>
      <c r="L129" s="860"/>
      <c r="M129" s="860"/>
      <c r="N129" s="860"/>
      <c r="O129" s="860"/>
      <c r="P129" s="860"/>
      <c r="Q129" s="860"/>
      <c r="R129" s="860"/>
      <c r="S129" s="860"/>
      <c r="T129" s="860"/>
      <c r="U129" s="860"/>
      <c r="V129" s="860"/>
      <c r="W129" s="861" t="s">
        <v>502</v>
      </c>
      <c r="X129" s="862"/>
      <c r="Y129" s="862"/>
      <c r="Z129" s="863"/>
      <c r="AA129" s="864">
        <v>8492506</v>
      </c>
      <c r="AB129" s="865"/>
      <c r="AC129" s="865"/>
      <c r="AD129" s="865"/>
      <c r="AE129" s="866"/>
      <c r="AF129" s="867">
        <v>8498934</v>
      </c>
      <c r="AG129" s="865"/>
      <c r="AH129" s="865"/>
      <c r="AI129" s="865"/>
      <c r="AJ129" s="866"/>
      <c r="AK129" s="867">
        <v>8740090</v>
      </c>
      <c r="AL129" s="865"/>
      <c r="AM129" s="865"/>
      <c r="AN129" s="865"/>
      <c r="AO129" s="866"/>
      <c r="AP129" s="868"/>
      <c r="AQ129" s="869"/>
      <c r="AR129" s="869"/>
      <c r="AS129" s="869"/>
      <c r="AT129" s="870"/>
      <c r="AU129" s="286"/>
      <c r="AV129" s="286"/>
      <c r="AW129" s="286"/>
      <c r="AX129" s="834" t="s">
        <v>503</v>
      </c>
      <c r="AY129" s="835"/>
      <c r="AZ129" s="835"/>
      <c r="BA129" s="835"/>
      <c r="BB129" s="835"/>
      <c r="BC129" s="835"/>
      <c r="BD129" s="835"/>
      <c r="BE129" s="836"/>
      <c r="BF129" s="854" t="s">
        <v>128</v>
      </c>
      <c r="BG129" s="855"/>
      <c r="BH129" s="855"/>
      <c r="BI129" s="855"/>
      <c r="BJ129" s="855"/>
      <c r="BK129" s="855"/>
      <c r="BL129" s="856"/>
      <c r="BM129" s="854">
        <v>18.57</v>
      </c>
      <c r="BN129" s="855"/>
      <c r="BO129" s="855"/>
      <c r="BP129" s="855"/>
      <c r="BQ129" s="855"/>
      <c r="BR129" s="855"/>
      <c r="BS129" s="856"/>
      <c r="BT129" s="854">
        <v>30</v>
      </c>
      <c r="BU129" s="857"/>
      <c r="BV129" s="857"/>
      <c r="BW129" s="857"/>
      <c r="BX129" s="857"/>
      <c r="BY129" s="857"/>
      <c r="BZ129" s="858"/>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x14ac:dyDescent="0.15">
      <c r="A130" s="859" t="s">
        <v>504</v>
      </c>
      <c r="B130" s="860"/>
      <c r="C130" s="860"/>
      <c r="D130" s="860"/>
      <c r="E130" s="860"/>
      <c r="F130" s="860"/>
      <c r="G130" s="860"/>
      <c r="H130" s="860"/>
      <c r="I130" s="860"/>
      <c r="J130" s="860"/>
      <c r="K130" s="860"/>
      <c r="L130" s="860"/>
      <c r="M130" s="860"/>
      <c r="N130" s="860"/>
      <c r="O130" s="860"/>
      <c r="P130" s="860"/>
      <c r="Q130" s="860"/>
      <c r="R130" s="860"/>
      <c r="S130" s="860"/>
      <c r="T130" s="860"/>
      <c r="U130" s="860"/>
      <c r="V130" s="860"/>
      <c r="W130" s="861" t="s">
        <v>505</v>
      </c>
      <c r="X130" s="862"/>
      <c r="Y130" s="862"/>
      <c r="Z130" s="863"/>
      <c r="AA130" s="864">
        <v>1001949</v>
      </c>
      <c r="AB130" s="865"/>
      <c r="AC130" s="865"/>
      <c r="AD130" s="865"/>
      <c r="AE130" s="866"/>
      <c r="AF130" s="867">
        <v>997542</v>
      </c>
      <c r="AG130" s="865"/>
      <c r="AH130" s="865"/>
      <c r="AI130" s="865"/>
      <c r="AJ130" s="866"/>
      <c r="AK130" s="867">
        <v>956771</v>
      </c>
      <c r="AL130" s="865"/>
      <c r="AM130" s="865"/>
      <c r="AN130" s="865"/>
      <c r="AO130" s="866"/>
      <c r="AP130" s="868"/>
      <c r="AQ130" s="869"/>
      <c r="AR130" s="869"/>
      <c r="AS130" s="869"/>
      <c r="AT130" s="870"/>
      <c r="AU130" s="286"/>
      <c r="AV130" s="286"/>
      <c r="AW130" s="286"/>
      <c r="AX130" s="834" t="s">
        <v>506</v>
      </c>
      <c r="AY130" s="835"/>
      <c r="AZ130" s="835"/>
      <c r="BA130" s="835"/>
      <c r="BB130" s="835"/>
      <c r="BC130" s="835"/>
      <c r="BD130" s="835"/>
      <c r="BE130" s="836"/>
      <c r="BF130" s="837">
        <v>13.6</v>
      </c>
      <c r="BG130" s="838"/>
      <c r="BH130" s="838"/>
      <c r="BI130" s="838"/>
      <c r="BJ130" s="838"/>
      <c r="BK130" s="838"/>
      <c r="BL130" s="839"/>
      <c r="BM130" s="837">
        <v>25</v>
      </c>
      <c r="BN130" s="838"/>
      <c r="BO130" s="838"/>
      <c r="BP130" s="838"/>
      <c r="BQ130" s="838"/>
      <c r="BR130" s="838"/>
      <c r="BS130" s="839"/>
      <c r="BT130" s="837">
        <v>35</v>
      </c>
      <c r="BU130" s="840"/>
      <c r="BV130" s="840"/>
      <c r="BW130" s="840"/>
      <c r="BX130" s="840"/>
      <c r="BY130" s="840"/>
      <c r="BZ130" s="841"/>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x14ac:dyDescent="0.2">
      <c r="A131" s="842"/>
      <c r="B131" s="843"/>
      <c r="C131" s="843"/>
      <c r="D131" s="843"/>
      <c r="E131" s="843"/>
      <c r="F131" s="843"/>
      <c r="G131" s="843"/>
      <c r="H131" s="843"/>
      <c r="I131" s="843"/>
      <c r="J131" s="843"/>
      <c r="K131" s="843"/>
      <c r="L131" s="843"/>
      <c r="M131" s="843"/>
      <c r="N131" s="843"/>
      <c r="O131" s="843"/>
      <c r="P131" s="843"/>
      <c r="Q131" s="843"/>
      <c r="R131" s="843"/>
      <c r="S131" s="843"/>
      <c r="T131" s="843"/>
      <c r="U131" s="843"/>
      <c r="V131" s="843"/>
      <c r="W131" s="844" t="s">
        <v>507</v>
      </c>
      <c r="X131" s="845"/>
      <c r="Y131" s="845"/>
      <c r="Z131" s="846"/>
      <c r="AA131" s="847">
        <v>7490557</v>
      </c>
      <c r="AB131" s="848"/>
      <c r="AC131" s="848"/>
      <c r="AD131" s="848"/>
      <c r="AE131" s="849"/>
      <c r="AF131" s="850">
        <v>7501392</v>
      </c>
      <c r="AG131" s="848"/>
      <c r="AH131" s="848"/>
      <c r="AI131" s="848"/>
      <c r="AJ131" s="849"/>
      <c r="AK131" s="850">
        <v>7783319</v>
      </c>
      <c r="AL131" s="848"/>
      <c r="AM131" s="848"/>
      <c r="AN131" s="848"/>
      <c r="AO131" s="849"/>
      <c r="AP131" s="851"/>
      <c r="AQ131" s="852"/>
      <c r="AR131" s="852"/>
      <c r="AS131" s="852"/>
      <c r="AT131" s="853"/>
      <c r="AU131" s="286"/>
      <c r="AV131" s="286"/>
      <c r="AW131" s="286"/>
      <c r="AX131" s="812" t="s">
        <v>508</v>
      </c>
      <c r="AY131" s="813"/>
      <c r="AZ131" s="813"/>
      <c r="BA131" s="813"/>
      <c r="BB131" s="813"/>
      <c r="BC131" s="813"/>
      <c r="BD131" s="813"/>
      <c r="BE131" s="814"/>
      <c r="BF131" s="815">
        <v>114.6</v>
      </c>
      <c r="BG131" s="816"/>
      <c r="BH131" s="816"/>
      <c r="BI131" s="816"/>
      <c r="BJ131" s="816"/>
      <c r="BK131" s="816"/>
      <c r="BL131" s="817"/>
      <c r="BM131" s="815">
        <v>350</v>
      </c>
      <c r="BN131" s="816"/>
      <c r="BO131" s="816"/>
      <c r="BP131" s="816"/>
      <c r="BQ131" s="816"/>
      <c r="BR131" s="816"/>
      <c r="BS131" s="817"/>
      <c r="BT131" s="818"/>
      <c r="BU131" s="819"/>
      <c r="BV131" s="819"/>
      <c r="BW131" s="819"/>
      <c r="BX131" s="819"/>
      <c r="BY131" s="819"/>
      <c r="BZ131" s="820"/>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x14ac:dyDescent="0.15">
      <c r="A132" s="821" t="s">
        <v>509</v>
      </c>
      <c r="B132" s="822"/>
      <c r="C132" s="822"/>
      <c r="D132" s="822"/>
      <c r="E132" s="822"/>
      <c r="F132" s="822"/>
      <c r="G132" s="822"/>
      <c r="H132" s="822"/>
      <c r="I132" s="822"/>
      <c r="J132" s="822"/>
      <c r="K132" s="822"/>
      <c r="L132" s="822"/>
      <c r="M132" s="822"/>
      <c r="N132" s="822"/>
      <c r="O132" s="822"/>
      <c r="P132" s="822"/>
      <c r="Q132" s="822"/>
      <c r="R132" s="822"/>
      <c r="S132" s="822"/>
      <c r="T132" s="822"/>
      <c r="U132" s="822"/>
      <c r="V132" s="825" t="s">
        <v>510</v>
      </c>
      <c r="W132" s="825"/>
      <c r="X132" s="825"/>
      <c r="Y132" s="825"/>
      <c r="Z132" s="826"/>
      <c r="AA132" s="827">
        <v>13.2930969</v>
      </c>
      <c r="AB132" s="828"/>
      <c r="AC132" s="828"/>
      <c r="AD132" s="828"/>
      <c r="AE132" s="829"/>
      <c r="AF132" s="830">
        <v>14.014385600000001</v>
      </c>
      <c r="AG132" s="828"/>
      <c r="AH132" s="828"/>
      <c r="AI132" s="828"/>
      <c r="AJ132" s="829"/>
      <c r="AK132" s="830">
        <v>13.665082979999999</v>
      </c>
      <c r="AL132" s="828"/>
      <c r="AM132" s="828"/>
      <c r="AN132" s="828"/>
      <c r="AO132" s="829"/>
      <c r="AP132" s="831"/>
      <c r="AQ132" s="832"/>
      <c r="AR132" s="832"/>
      <c r="AS132" s="832"/>
      <c r="AT132" s="833"/>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x14ac:dyDescent="0.2">
      <c r="A133" s="823"/>
      <c r="B133" s="824"/>
      <c r="C133" s="824"/>
      <c r="D133" s="824"/>
      <c r="E133" s="824"/>
      <c r="F133" s="824"/>
      <c r="G133" s="824"/>
      <c r="H133" s="824"/>
      <c r="I133" s="824"/>
      <c r="J133" s="824"/>
      <c r="K133" s="824"/>
      <c r="L133" s="824"/>
      <c r="M133" s="824"/>
      <c r="N133" s="824"/>
      <c r="O133" s="824"/>
      <c r="P133" s="824"/>
      <c r="Q133" s="824"/>
      <c r="R133" s="824"/>
      <c r="S133" s="824"/>
      <c r="T133" s="824"/>
      <c r="U133" s="824"/>
      <c r="V133" s="804" t="s">
        <v>511</v>
      </c>
      <c r="W133" s="804"/>
      <c r="X133" s="804"/>
      <c r="Y133" s="804"/>
      <c r="Z133" s="805"/>
      <c r="AA133" s="806">
        <v>12.7</v>
      </c>
      <c r="AB133" s="807"/>
      <c r="AC133" s="807"/>
      <c r="AD133" s="807"/>
      <c r="AE133" s="808"/>
      <c r="AF133" s="806">
        <v>13.5</v>
      </c>
      <c r="AG133" s="807"/>
      <c r="AH133" s="807"/>
      <c r="AI133" s="807"/>
      <c r="AJ133" s="808"/>
      <c r="AK133" s="806">
        <v>13.6</v>
      </c>
      <c r="AL133" s="807"/>
      <c r="AM133" s="807"/>
      <c r="AN133" s="807"/>
      <c r="AO133" s="808"/>
      <c r="AP133" s="809"/>
      <c r="AQ133" s="810"/>
      <c r="AR133" s="810"/>
      <c r="AS133" s="810"/>
      <c r="AT133" s="811"/>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x14ac:dyDescent="0.15">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25" hidden="1" x14ac:dyDescent="0.15">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q1L6ELfrRAyN7MWi6l8ZnC1Mw65ks2tVElTPeVNclyoaf3Ungtwx7dO7sg/2k3GVq8/LaHWJZi08CP8dI05y/g==" saltValue="OJe7iX+MPwL2FiZ4O7z4sw=="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80" zoomScaleNormal="85" zoomScaleSheetLayoutView="80" workbookViewId="0"/>
  </sheetViews>
  <sheetFormatPr defaultColWidth="0" defaultRowHeight="13.5" customHeight="1" zeroHeight="1" x14ac:dyDescent="0.15"/>
  <cols>
    <col min="1" max="120" width="2.75" style="293" customWidth="1"/>
    <col min="121" max="121" width="0" style="292" hidden="1" customWidth="1"/>
    <col min="122" max="16384" width="9" style="292" hidden="1"/>
  </cols>
  <sheetData>
    <row r="1" spans="1:120"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2"/>
    </row>
    <row r="17" spans="119:120" x14ac:dyDescent="0.15">
      <c r="DP17" s="292"/>
    </row>
    <row r="18" spans="119:120" x14ac:dyDescent="0.15"/>
    <row r="19" spans="119:120" x14ac:dyDescent="0.15"/>
    <row r="20" spans="119:120" x14ac:dyDescent="0.15">
      <c r="DO20" s="292"/>
      <c r="DP20" s="292"/>
    </row>
    <row r="21" spans="119:120" x14ac:dyDescent="0.15">
      <c r="DP21" s="292"/>
    </row>
    <row r="22" spans="119:120" x14ac:dyDescent="0.15"/>
    <row r="23" spans="119:120" x14ac:dyDescent="0.15">
      <c r="DO23" s="292"/>
      <c r="DP23" s="292"/>
    </row>
    <row r="24" spans="119:120" x14ac:dyDescent="0.15">
      <c r="DP24" s="292"/>
    </row>
    <row r="25" spans="119:120" x14ac:dyDescent="0.15">
      <c r="DP25" s="292"/>
    </row>
    <row r="26" spans="119:120" x14ac:dyDescent="0.15">
      <c r="DO26" s="292"/>
      <c r="DP26" s="292"/>
    </row>
    <row r="27" spans="119:120" x14ac:dyDescent="0.15"/>
    <row r="28" spans="119:120" x14ac:dyDescent="0.15">
      <c r="DO28" s="292"/>
      <c r="DP28" s="292"/>
    </row>
    <row r="29" spans="119:120" x14ac:dyDescent="0.15">
      <c r="DP29" s="292"/>
    </row>
    <row r="30" spans="119:120" x14ac:dyDescent="0.15"/>
    <row r="31" spans="119:120" x14ac:dyDescent="0.15">
      <c r="DO31" s="292"/>
      <c r="DP31" s="292"/>
    </row>
    <row r="32" spans="119:120" x14ac:dyDescent="0.15"/>
    <row r="33" spans="98:120" x14ac:dyDescent="0.15">
      <c r="DO33" s="292"/>
      <c r="DP33" s="292"/>
    </row>
    <row r="34" spans="98:120" x14ac:dyDescent="0.15">
      <c r="DM34" s="292"/>
    </row>
    <row r="35" spans="98:120" x14ac:dyDescent="0.15">
      <c r="CT35" s="292"/>
      <c r="CU35" s="292"/>
      <c r="CV35" s="292"/>
      <c r="CY35" s="292"/>
      <c r="CZ35" s="292"/>
      <c r="DA35" s="292"/>
      <c r="DD35" s="292"/>
      <c r="DE35" s="292"/>
      <c r="DF35" s="292"/>
      <c r="DI35" s="292"/>
      <c r="DJ35" s="292"/>
      <c r="DK35" s="292"/>
      <c r="DM35" s="292"/>
      <c r="DN35" s="292"/>
      <c r="DO35" s="292"/>
      <c r="DP35" s="292"/>
    </row>
    <row r="36" spans="98:120" x14ac:dyDescent="0.15"/>
    <row r="37" spans="98:120" x14ac:dyDescent="0.15">
      <c r="CW37" s="292"/>
      <c r="DB37" s="292"/>
      <c r="DG37" s="292"/>
      <c r="DL37" s="292"/>
      <c r="DP37" s="292"/>
    </row>
    <row r="38" spans="98:120" x14ac:dyDescent="0.15">
      <c r="CT38" s="292"/>
      <c r="CU38" s="292"/>
      <c r="CV38" s="292"/>
      <c r="CW38" s="292"/>
      <c r="CY38" s="292"/>
      <c r="CZ38" s="292"/>
      <c r="DA38" s="292"/>
      <c r="DB38" s="292"/>
      <c r="DD38" s="292"/>
      <c r="DE38" s="292"/>
      <c r="DF38" s="292"/>
      <c r="DG38" s="292"/>
      <c r="DI38" s="292"/>
      <c r="DJ38" s="292"/>
      <c r="DK38" s="292"/>
      <c r="DL38" s="292"/>
      <c r="DN38" s="292"/>
      <c r="DO38" s="292"/>
      <c r="DP38" s="292"/>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2"/>
      <c r="DO49" s="292"/>
      <c r="DP49" s="292"/>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2"/>
      <c r="CS63" s="292"/>
      <c r="CX63" s="292"/>
      <c r="DC63" s="292"/>
      <c r="DH63" s="292"/>
    </row>
    <row r="64" spans="22:120" x14ac:dyDescent="0.15">
      <c r="V64" s="292"/>
    </row>
    <row r="65" spans="15:120" x14ac:dyDescent="0.15">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x14ac:dyDescent="0.15">
      <c r="Q66" s="292"/>
      <c r="S66" s="292"/>
      <c r="U66" s="292"/>
      <c r="DM66" s="292"/>
    </row>
    <row r="67" spans="15:120" x14ac:dyDescent="0.15">
      <c r="O67" s="292"/>
      <c r="P67" s="292"/>
      <c r="R67" s="292"/>
      <c r="T67" s="292"/>
      <c r="Y67" s="292"/>
      <c r="CT67" s="292"/>
      <c r="CV67" s="292"/>
      <c r="CW67" s="292"/>
      <c r="CY67" s="292"/>
      <c r="DA67" s="292"/>
      <c r="DB67" s="292"/>
      <c r="DD67" s="292"/>
      <c r="DF67" s="292"/>
      <c r="DG67" s="292"/>
      <c r="DI67" s="292"/>
      <c r="DK67" s="292"/>
      <c r="DL67" s="292"/>
      <c r="DN67" s="292"/>
      <c r="DO67" s="292"/>
      <c r="DP67" s="292"/>
    </row>
    <row r="68" spans="15:120" x14ac:dyDescent="0.15"/>
    <row r="69" spans="15:120" x14ac:dyDescent="0.15"/>
    <row r="70" spans="15:120" x14ac:dyDescent="0.15"/>
    <row r="71" spans="15:120" x14ac:dyDescent="0.15"/>
    <row r="72" spans="15:120" x14ac:dyDescent="0.15">
      <c r="DP72" s="292"/>
    </row>
    <row r="73" spans="15:120" x14ac:dyDescent="0.15">
      <c r="DP73" s="292"/>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2"/>
      <c r="CX96" s="292"/>
      <c r="DC96" s="292"/>
      <c r="DH96" s="292"/>
    </row>
    <row r="97" spans="24:120" x14ac:dyDescent="0.15">
      <c r="CS97" s="292"/>
      <c r="CX97" s="292"/>
      <c r="DC97" s="292"/>
      <c r="DH97" s="292"/>
      <c r="DP97" s="293" t="s">
        <v>512</v>
      </c>
    </row>
    <row r="98" spans="24:120" hidden="1" x14ac:dyDescent="0.15">
      <c r="CS98" s="292"/>
      <c r="CX98" s="292"/>
      <c r="DC98" s="292"/>
      <c r="DH98" s="292"/>
    </row>
    <row r="99" spans="24:120" hidden="1" x14ac:dyDescent="0.15">
      <c r="CS99" s="292"/>
      <c r="CX99" s="292"/>
      <c r="DC99" s="292"/>
      <c r="DH99" s="292"/>
    </row>
    <row r="101" spans="24:120" ht="12" hidden="1" customHeight="1" x14ac:dyDescent="0.15">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x14ac:dyDescent="0.15">
      <c r="CU102" s="292"/>
      <c r="CZ102" s="292"/>
      <c r="DE102" s="292"/>
      <c r="DJ102" s="292"/>
      <c r="DM102" s="292"/>
    </row>
    <row r="103" spans="24:120" hidden="1" x14ac:dyDescent="0.15">
      <c r="CT103" s="292"/>
      <c r="CV103" s="292"/>
      <c r="CW103" s="292"/>
      <c r="CY103" s="292"/>
      <c r="DA103" s="292"/>
      <c r="DB103" s="292"/>
      <c r="DD103" s="292"/>
      <c r="DF103" s="292"/>
      <c r="DG103" s="292"/>
      <c r="DI103" s="292"/>
      <c r="DK103" s="292"/>
      <c r="DL103" s="292"/>
      <c r="DM103" s="292"/>
      <c r="DN103" s="292"/>
      <c r="DO103" s="292"/>
      <c r="DP103" s="292"/>
    </row>
    <row r="104" spans="24:120" hidden="1" x14ac:dyDescent="0.15">
      <c r="CV104" s="292"/>
      <c r="CW104" s="292"/>
      <c r="DA104" s="292"/>
      <c r="DB104" s="292"/>
      <c r="DF104" s="292"/>
      <c r="DG104" s="292"/>
      <c r="DK104" s="292"/>
      <c r="DL104" s="292"/>
      <c r="DN104" s="292"/>
      <c r="DO104" s="292"/>
      <c r="DP104" s="292"/>
    </row>
    <row r="105" spans="24:120" ht="12.75" hidden="1" customHeight="1" x14ac:dyDescent="0.15"/>
  </sheetData>
  <sheetProtection algorithmName="SHA-512" hashValue="6rleJ2tM6AxwTYnwrckJ8LgNzGXC6atAUTxqUbRZlW6/9jidn03U7CghsuzUaxZftjh3TvOXy09OmKKiTL0I7w==" saltValue="cd7Wi/XkmkDP6KCPUee86Q=="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80" zoomScaleNormal="80" zoomScaleSheetLayoutView="55" workbookViewId="0"/>
  </sheetViews>
  <sheetFormatPr defaultColWidth="0" defaultRowHeight="13.5" customHeight="1" zeroHeight="1" x14ac:dyDescent="0.15"/>
  <cols>
    <col min="1" max="116" width="2.625" style="293" customWidth="1"/>
    <col min="117" max="16384" width="9" style="292" hidden="1"/>
  </cols>
  <sheetData>
    <row r="1" spans="2:116"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x14ac:dyDescent="0.15"/>
    <row r="3" spans="2:116" x14ac:dyDescent="0.15"/>
    <row r="4" spans="2:116" x14ac:dyDescent="0.15">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x14ac:dyDescent="0.15">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x14ac:dyDescent="0.15"/>
    <row r="20" spans="9:116" x14ac:dyDescent="0.15"/>
    <row r="21" spans="9:116" x14ac:dyDescent="0.15">
      <c r="DL21" s="292"/>
    </row>
    <row r="22" spans="9:116" x14ac:dyDescent="0.15">
      <c r="DI22" s="292"/>
      <c r="DJ22" s="292"/>
      <c r="DK22" s="292"/>
      <c r="DL22" s="292"/>
    </row>
    <row r="23" spans="9:116" x14ac:dyDescent="0.15">
      <c r="CY23" s="292"/>
      <c r="CZ23" s="292"/>
      <c r="DA23" s="292"/>
      <c r="DB23" s="292"/>
      <c r="DC23" s="292"/>
      <c r="DD23" s="292"/>
      <c r="DE23" s="292"/>
      <c r="DF23" s="292"/>
      <c r="DG23" s="292"/>
      <c r="DH23" s="292"/>
      <c r="DI23" s="292"/>
      <c r="DJ23" s="292"/>
      <c r="DK23" s="292"/>
      <c r="DL23" s="292"/>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2"/>
      <c r="DA35" s="292"/>
      <c r="DB35" s="292"/>
      <c r="DC35" s="292"/>
      <c r="DD35" s="292"/>
      <c r="DE35" s="292"/>
      <c r="DF35" s="292"/>
      <c r="DG35" s="292"/>
      <c r="DH35" s="292"/>
      <c r="DI35" s="292"/>
      <c r="DJ35" s="292"/>
      <c r="DK35" s="292"/>
      <c r="DL35" s="292"/>
    </row>
    <row r="36" spans="15:116" x14ac:dyDescent="0.15"/>
    <row r="37" spans="15:116" x14ac:dyDescent="0.15">
      <c r="DL37" s="292"/>
    </row>
    <row r="38" spans="15:116" x14ac:dyDescent="0.15">
      <c r="DI38" s="292"/>
      <c r="DJ38" s="292"/>
      <c r="DK38" s="292"/>
      <c r="DL38" s="292"/>
    </row>
    <row r="39" spans="15:116" x14ac:dyDescent="0.15"/>
    <row r="40" spans="15:116" x14ac:dyDescent="0.15"/>
    <row r="41" spans="15:116" x14ac:dyDescent="0.15"/>
    <row r="42" spans="15:116" x14ac:dyDescent="0.15"/>
    <row r="43" spans="15:116" x14ac:dyDescent="0.15">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x14ac:dyDescent="0.15">
      <c r="DL44" s="292"/>
    </row>
    <row r="45" spans="15:116" x14ac:dyDescent="0.15"/>
    <row r="46" spans="15:116" x14ac:dyDescent="0.15">
      <c r="DA46" s="292"/>
      <c r="DB46" s="292"/>
      <c r="DC46" s="292"/>
      <c r="DD46" s="292"/>
      <c r="DE46" s="292"/>
      <c r="DF46" s="292"/>
      <c r="DG46" s="292"/>
      <c r="DH46" s="292"/>
      <c r="DI46" s="292"/>
      <c r="DJ46" s="292"/>
      <c r="DK46" s="292"/>
      <c r="DL46" s="292"/>
    </row>
    <row r="47" spans="15:116" x14ac:dyDescent="0.15"/>
    <row r="48" spans="15:116" x14ac:dyDescent="0.15"/>
    <row r="49" spans="104:116" x14ac:dyDescent="0.15"/>
    <row r="50" spans="104:116" x14ac:dyDescent="0.15">
      <c r="CZ50" s="292"/>
      <c r="DA50" s="292"/>
      <c r="DB50" s="292"/>
      <c r="DC50" s="292"/>
      <c r="DD50" s="292"/>
      <c r="DE50" s="292"/>
      <c r="DF50" s="292"/>
      <c r="DG50" s="292"/>
      <c r="DH50" s="292"/>
      <c r="DI50" s="292"/>
      <c r="DJ50" s="292"/>
      <c r="DK50" s="292"/>
      <c r="DL50" s="292"/>
    </row>
    <row r="51" spans="104:116" x14ac:dyDescent="0.15"/>
    <row r="52" spans="104:116" x14ac:dyDescent="0.15"/>
    <row r="53" spans="104:116" x14ac:dyDescent="0.15">
      <c r="DL53" s="292"/>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2"/>
      <c r="DD67" s="292"/>
      <c r="DE67" s="292"/>
      <c r="DF67" s="292"/>
      <c r="DG67" s="292"/>
      <c r="DH67" s="292"/>
      <c r="DI67" s="292"/>
      <c r="DJ67" s="292"/>
      <c r="DK67" s="292"/>
      <c r="DL67" s="292"/>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HPJrQzfQaF8qVOJiFgKiUXNw1kZgb8MBoqvmX6pqKnnVqskejLXf38R0mTLowlkqKfqc6H+wQ7MLkxfYKFUQAw==" saltValue="MUE9hw9kGWw+hUVq51rtKg=="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zoomScale="80" zoomScaleSheetLayoutView="80" workbookViewId="0"/>
  </sheetViews>
  <sheetFormatPr defaultColWidth="0" defaultRowHeight="13.5" customHeight="1" zeroHeight="1" x14ac:dyDescent="0.15"/>
  <cols>
    <col min="1" max="36" width="2.5" style="294" customWidth="1"/>
    <col min="37" max="44" width="17" style="294" customWidth="1"/>
    <col min="45" max="45" width="6.125" style="301" customWidth="1"/>
    <col min="46" max="46" width="3" style="299" customWidth="1"/>
    <col min="47" max="47" width="19.125" style="294" hidden="1" customWidth="1"/>
    <col min="48" max="52" width="12.625" style="294" hidden="1" customWidth="1"/>
    <col min="53" max="16384" width="8.625" style="294" hidden="1"/>
  </cols>
  <sheetData>
    <row r="1" spans="1:46" x14ac:dyDescent="0.15">
      <c r="AS1" s="295"/>
      <c r="AT1" s="295"/>
    </row>
    <row r="2" spans="1:46" x14ac:dyDescent="0.15">
      <c r="AS2" s="295"/>
      <c r="AT2" s="295"/>
    </row>
    <row r="3" spans="1:46" x14ac:dyDescent="0.15">
      <c r="AS3" s="295"/>
      <c r="AT3" s="295"/>
    </row>
    <row r="4" spans="1:46" x14ac:dyDescent="0.15">
      <c r="AS4" s="295"/>
      <c r="AT4" s="295"/>
    </row>
    <row r="5" spans="1:46" ht="17.25" x14ac:dyDescent="0.15">
      <c r="A5" s="296" t="s">
        <v>513</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x14ac:dyDescent="0.15">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514</v>
      </c>
      <c r="AL6" s="300"/>
      <c r="AM6" s="300"/>
      <c r="AN6" s="300"/>
      <c r="AO6" s="295"/>
      <c r="AP6" s="295"/>
      <c r="AQ6" s="295"/>
      <c r="AR6" s="295"/>
    </row>
    <row r="7" spans="1:46" ht="13.5" customHeight="1" x14ac:dyDescent="0.15">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238" t="s">
        <v>515</v>
      </c>
      <c r="AP7" s="305"/>
      <c r="AQ7" s="306" t="s">
        <v>516</v>
      </c>
      <c r="AR7" s="307"/>
    </row>
    <row r="8" spans="1:46" x14ac:dyDescent="0.15">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239"/>
      <c r="AP8" s="311" t="s">
        <v>517</v>
      </c>
      <c r="AQ8" s="312" t="s">
        <v>518</v>
      </c>
      <c r="AR8" s="313" t="s">
        <v>519</v>
      </c>
    </row>
    <row r="9" spans="1:46" x14ac:dyDescent="0.15">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229" t="s">
        <v>520</v>
      </c>
      <c r="AL9" s="1230"/>
      <c r="AM9" s="1230"/>
      <c r="AN9" s="1231"/>
      <c r="AO9" s="314">
        <v>3293503</v>
      </c>
      <c r="AP9" s="314">
        <v>89262</v>
      </c>
      <c r="AQ9" s="315">
        <v>100177</v>
      </c>
      <c r="AR9" s="316">
        <v>-10.9</v>
      </c>
    </row>
    <row r="10" spans="1:46" ht="13.5" customHeight="1" x14ac:dyDescent="0.15">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229" t="s">
        <v>521</v>
      </c>
      <c r="AL10" s="1230"/>
      <c r="AM10" s="1230"/>
      <c r="AN10" s="1231"/>
      <c r="AO10" s="317">
        <v>17634</v>
      </c>
      <c r="AP10" s="317">
        <v>478</v>
      </c>
      <c r="AQ10" s="318">
        <v>9943</v>
      </c>
      <c r="AR10" s="319">
        <v>-95.2</v>
      </c>
    </row>
    <row r="11" spans="1:46" ht="13.5" customHeight="1" x14ac:dyDescent="0.15">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229" t="s">
        <v>522</v>
      </c>
      <c r="AL11" s="1230"/>
      <c r="AM11" s="1230"/>
      <c r="AN11" s="1231"/>
      <c r="AO11" s="317">
        <v>16184</v>
      </c>
      <c r="AP11" s="317">
        <v>439</v>
      </c>
      <c r="AQ11" s="318">
        <v>1487</v>
      </c>
      <c r="AR11" s="319">
        <v>-70.5</v>
      </c>
    </row>
    <row r="12" spans="1:46" ht="13.5" customHeight="1" x14ac:dyDescent="0.15">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229" t="s">
        <v>523</v>
      </c>
      <c r="AL12" s="1230"/>
      <c r="AM12" s="1230"/>
      <c r="AN12" s="1231"/>
      <c r="AO12" s="317" t="s">
        <v>524</v>
      </c>
      <c r="AP12" s="317" t="s">
        <v>524</v>
      </c>
      <c r="AQ12" s="318">
        <v>23</v>
      </c>
      <c r="AR12" s="319" t="s">
        <v>524</v>
      </c>
    </row>
    <row r="13" spans="1:46" ht="13.5" customHeight="1" x14ac:dyDescent="0.15">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229" t="s">
        <v>525</v>
      </c>
      <c r="AL13" s="1230"/>
      <c r="AM13" s="1230"/>
      <c r="AN13" s="1231"/>
      <c r="AO13" s="317">
        <v>120887</v>
      </c>
      <c r="AP13" s="317">
        <v>3276</v>
      </c>
      <c r="AQ13" s="318">
        <v>4025</v>
      </c>
      <c r="AR13" s="319">
        <v>-18.600000000000001</v>
      </c>
    </row>
    <row r="14" spans="1:46" ht="13.5" customHeight="1" x14ac:dyDescent="0.15">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229" t="s">
        <v>526</v>
      </c>
      <c r="AL14" s="1230"/>
      <c r="AM14" s="1230"/>
      <c r="AN14" s="1231"/>
      <c r="AO14" s="317">
        <v>63944</v>
      </c>
      <c r="AP14" s="317">
        <v>1733</v>
      </c>
      <c r="AQ14" s="318">
        <v>2366</v>
      </c>
      <c r="AR14" s="319">
        <v>-26.8</v>
      </c>
    </row>
    <row r="15" spans="1:46" ht="13.5" customHeight="1" x14ac:dyDescent="0.15">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232" t="s">
        <v>527</v>
      </c>
      <c r="AL15" s="1233"/>
      <c r="AM15" s="1233"/>
      <c r="AN15" s="1234"/>
      <c r="AO15" s="317">
        <v>-161862</v>
      </c>
      <c r="AP15" s="317">
        <v>-4387</v>
      </c>
      <c r="AQ15" s="318">
        <v>-7732</v>
      </c>
      <c r="AR15" s="319">
        <v>-43.3</v>
      </c>
    </row>
    <row r="16" spans="1:46" x14ac:dyDescent="0.15">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232" t="s">
        <v>188</v>
      </c>
      <c r="AL16" s="1233"/>
      <c r="AM16" s="1233"/>
      <c r="AN16" s="1234"/>
      <c r="AO16" s="317">
        <v>3350290</v>
      </c>
      <c r="AP16" s="317">
        <v>90801</v>
      </c>
      <c r="AQ16" s="318">
        <v>110288</v>
      </c>
      <c r="AR16" s="319">
        <v>-17.7</v>
      </c>
    </row>
    <row r="17" spans="1:46" x14ac:dyDescent="0.15">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x14ac:dyDescent="0.15">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x14ac:dyDescent="0.15">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528</v>
      </c>
      <c r="AL19" s="295"/>
      <c r="AM19" s="295"/>
      <c r="AN19" s="295"/>
      <c r="AO19" s="295"/>
      <c r="AP19" s="295"/>
      <c r="AQ19" s="295"/>
      <c r="AR19" s="295"/>
    </row>
    <row r="20" spans="1:46" x14ac:dyDescent="0.15">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529</v>
      </c>
      <c r="AP20" s="326" t="s">
        <v>530</v>
      </c>
      <c r="AQ20" s="327" t="s">
        <v>531</v>
      </c>
      <c r="AR20" s="328"/>
    </row>
    <row r="21" spans="1:46" s="334" customFormat="1" x14ac:dyDescent="0.15">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235" t="s">
        <v>532</v>
      </c>
      <c r="AL21" s="1236"/>
      <c r="AM21" s="1236"/>
      <c r="AN21" s="1237"/>
      <c r="AO21" s="330">
        <v>9.89</v>
      </c>
      <c r="AP21" s="331">
        <v>10.26</v>
      </c>
      <c r="AQ21" s="332">
        <v>-0.37</v>
      </c>
      <c r="AR21" s="300"/>
      <c r="AS21" s="333"/>
      <c r="AT21" s="329"/>
    </row>
    <row r="22" spans="1:46" s="334" customFormat="1" x14ac:dyDescent="0.15">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235" t="s">
        <v>533</v>
      </c>
      <c r="AL22" s="1236"/>
      <c r="AM22" s="1236"/>
      <c r="AN22" s="1237"/>
      <c r="AO22" s="335">
        <v>98.9</v>
      </c>
      <c r="AP22" s="336">
        <v>97.6</v>
      </c>
      <c r="AQ22" s="337">
        <v>1.3</v>
      </c>
      <c r="AR22" s="321"/>
      <c r="AS22" s="333"/>
      <c r="AT22" s="329"/>
    </row>
    <row r="23" spans="1:46" s="334" customFormat="1" x14ac:dyDescent="0.15">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x14ac:dyDescent="0.15">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x14ac:dyDescent="0.15">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x14ac:dyDescent="0.15">
      <c r="A26" s="300" t="s">
        <v>534</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x14ac:dyDescent="0.15">
      <c r="A27" s="342"/>
      <c r="AO27" s="295"/>
      <c r="AP27" s="295"/>
      <c r="AQ27" s="295"/>
      <c r="AR27" s="295"/>
      <c r="AS27" s="295"/>
      <c r="AT27" s="295"/>
    </row>
    <row r="28" spans="1:46" ht="17.25" x14ac:dyDescent="0.15">
      <c r="A28" s="296" t="s">
        <v>535</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x14ac:dyDescent="0.15">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536</v>
      </c>
      <c r="AL29" s="300"/>
      <c r="AM29" s="300"/>
      <c r="AN29" s="300"/>
      <c r="AO29" s="295"/>
      <c r="AP29" s="295"/>
      <c r="AQ29" s="295"/>
      <c r="AR29" s="295"/>
      <c r="AS29" s="344"/>
    </row>
    <row r="30" spans="1:46" ht="13.5" customHeight="1" x14ac:dyDescent="0.15">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238" t="s">
        <v>515</v>
      </c>
      <c r="AP30" s="305"/>
      <c r="AQ30" s="306" t="s">
        <v>516</v>
      </c>
      <c r="AR30" s="307"/>
    </row>
    <row r="31" spans="1:46" x14ac:dyDescent="0.15">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239"/>
      <c r="AP31" s="311" t="s">
        <v>517</v>
      </c>
      <c r="AQ31" s="312" t="s">
        <v>518</v>
      </c>
      <c r="AR31" s="313" t="s">
        <v>519</v>
      </c>
    </row>
    <row r="32" spans="1:46" ht="27" customHeight="1" x14ac:dyDescent="0.15">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218" t="s">
        <v>537</v>
      </c>
      <c r="AL32" s="1219"/>
      <c r="AM32" s="1219"/>
      <c r="AN32" s="1220"/>
      <c r="AO32" s="345">
        <v>1833338</v>
      </c>
      <c r="AP32" s="345">
        <v>49688</v>
      </c>
      <c r="AQ32" s="346">
        <v>68741</v>
      </c>
      <c r="AR32" s="347">
        <v>-27.7</v>
      </c>
    </row>
    <row r="33" spans="1:46" ht="13.5" customHeight="1" x14ac:dyDescent="0.15">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218" t="s">
        <v>538</v>
      </c>
      <c r="AL33" s="1219"/>
      <c r="AM33" s="1219"/>
      <c r="AN33" s="1220"/>
      <c r="AO33" s="345" t="s">
        <v>524</v>
      </c>
      <c r="AP33" s="345" t="s">
        <v>524</v>
      </c>
      <c r="AQ33" s="346" t="s">
        <v>524</v>
      </c>
      <c r="AR33" s="347" t="s">
        <v>524</v>
      </c>
    </row>
    <row r="34" spans="1:46" ht="27" customHeight="1" x14ac:dyDescent="0.15">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218" t="s">
        <v>539</v>
      </c>
      <c r="AL34" s="1219"/>
      <c r="AM34" s="1219"/>
      <c r="AN34" s="1220"/>
      <c r="AO34" s="345" t="s">
        <v>524</v>
      </c>
      <c r="AP34" s="345" t="s">
        <v>524</v>
      </c>
      <c r="AQ34" s="346">
        <v>1</v>
      </c>
      <c r="AR34" s="347" t="s">
        <v>524</v>
      </c>
    </row>
    <row r="35" spans="1:46" ht="27" customHeight="1" x14ac:dyDescent="0.15">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218" t="s">
        <v>540</v>
      </c>
      <c r="AL35" s="1219"/>
      <c r="AM35" s="1219"/>
      <c r="AN35" s="1220"/>
      <c r="AO35" s="345">
        <v>244150</v>
      </c>
      <c r="AP35" s="345">
        <v>6617</v>
      </c>
      <c r="AQ35" s="346">
        <v>17075</v>
      </c>
      <c r="AR35" s="347">
        <v>-61.2</v>
      </c>
    </row>
    <row r="36" spans="1:46" ht="27" customHeight="1" x14ac:dyDescent="0.15">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218" t="s">
        <v>541</v>
      </c>
      <c r="AL36" s="1219"/>
      <c r="AM36" s="1219"/>
      <c r="AN36" s="1220"/>
      <c r="AO36" s="345">
        <v>7985</v>
      </c>
      <c r="AP36" s="345">
        <v>216</v>
      </c>
      <c r="AQ36" s="346">
        <v>2445</v>
      </c>
      <c r="AR36" s="347">
        <v>-91.2</v>
      </c>
    </row>
    <row r="37" spans="1:46" ht="13.5" customHeight="1" x14ac:dyDescent="0.15">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218" t="s">
        <v>542</v>
      </c>
      <c r="AL37" s="1219"/>
      <c r="AM37" s="1219"/>
      <c r="AN37" s="1220"/>
      <c r="AO37" s="345" t="s">
        <v>524</v>
      </c>
      <c r="AP37" s="345" t="s">
        <v>524</v>
      </c>
      <c r="AQ37" s="346">
        <v>621</v>
      </c>
      <c r="AR37" s="347" t="s">
        <v>524</v>
      </c>
    </row>
    <row r="38" spans="1:46" ht="27" customHeight="1" x14ac:dyDescent="0.15">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215" t="s">
        <v>543</v>
      </c>
      <c r="AL38" s="1216"/>
      <c r="AM38" s="1216"/>
      <c r="AN38" s="1217"/>
      <c r="AO38" s="348">
        <v>86</v>
      </c>
      <c r="AP38" s="348">
        <v>2</v>
      </c>
      <c r="AQ38" s="349">
        <v>4</v>
      </c>
      <c r="AR38" s="337">
        <v>-50</v>
      </c>
      <c r="AS38" s="344"/>
    </row>
    <row r="39" spans="1:46" x14ac:dyDescent="0.15">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215" t="s">
        <v>544</v>
      </c>
      <c r="AL39" s="1216"/>
      <c r="AM39" s="1216"/>
      <c r="AN39" s="1217"/>
      <c r="AO39" s="345">
        <v>-65191</v>
      </c>
      <c r="AP39" s="345">
        <v>-1767</v>
      </c>
      <c r="AQ39" s="346">
        <v>-4161</v>
      </c>
      <c r="AR39" s="347">
        <v>-57.5</v>
      </c>
      <c r="AS39" s="344"/>
    </row>
    <row r="40" spans="1:46" ht="27" customHeight="1" x14ac:dyDescent="0.15">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218" t="s">
        <v>545</v>
      </c>
      <c r="AL40" s="1219"/>
      <c r="AM40" s="1219"/>
      <c r="AN40" s="1220"/>
      <c r="AO40" s="345">
        <v>-956771</v>
      </c>
      <c r="AP40" s="345">
        <v>-25931</v>
      </c>
      <c r="AQ40" s="346">
        <v>-59663</v>
      </c>
      <c r="AR40" s="347">
        <v>-56.5</v>
      </c>
      <c r="AS40" s="344"/>
    </row>
    <row r="41" spans="1:46" x14ac:dyDescent="0.15">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221" t="s">
        <v>300</v>
      </c>
      <c r="AL41" s="1222"/>
      <c r="AM41" s="1222"/>
      <c r="AN41" s="1223"/>
      <c r="AO41" s="345">
        <v>1063597</v>
      </c>
      <c r="AP41" s="345">
        <v>28826</v>
      </c>
      <c r="AQ41" s="346">
        <v>25063</v>
      </c>
      <c r="AR41" s="347">
        <v>15</v>
      </c>
      <c r="AS41" s="344"/>
    </row>
    <row r="42" spans="1:46" x14ac:dyDescent="0.15">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546</v>
      </c>
      <c r="AL42" s="295"/>
      <c r="AM42" s="295"/>
      <c r="AN42" s="295"/>
      <c r="AO42" s="295"/>
      <c r="AP42" s="295"/>
      <c r="AQ42" s="321"/>
      <c r="AR42" s="321"/>
      <c r="AS42" s="344"/>
    </row>
    <row r="43" spans="1:46" x14ac:dyDescent="0.15">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x14ac:dyDescent="0.15">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x14ac:dyDescent="0.15">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x14ac:dyDescent="0.15">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x14ac:dyDescent="0.15">
      <c r="A47" s="354" t="s">
        <v>547</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x14ac:dyDescent="0.15">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548</v>
      </c>
      <c r="AL48" s="355"/>
      <c r="AM48" s="355"/>
      <c r="AN48" s="355"/>
      <c r="AO48" s="355"/>
      <c r="AP48" s="355"/>
      <c r="AQ48" s="356"/>
      <c r="AR48" s="355"/>
    </row>
    <row r="49" spans="1:44" ht="13.5" customHeight="1" x14ac:dyDescent="0.15">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224" t="s">
        <v>515</v>
      </c>
      <c r="AN49" s="1226" t="s">
        <v>549</v>
      </c>
      <c r="AO49" s="1227"/>
      <c r="AP49" s="1227"/>
      <c r="AQ49" s="1227"/>
      <c r="AR49" s="1228"/>
    </row>
    <row r="50" spans="1:44" x14ac:dyDescent="0.15">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225"/>
      <c r="AN50" s="361" t="s">
        <v>550</v>
      </c>
      <c r="AO50" s="362" t="s">
        <v>551</v>
      </c>
      <c r="AP50" s="363" t="s">
        <v>552</v>
      </c>
      <c r="AQ50" s="364" t="s">
        <v>553</v>
      </c>
      <c r="AR50" s="365" t="s">
        <v>554</v>
      </c>
    </row>
    <row r="51" spans="1:44" x14ac:dyDescent="0.15">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555</v>
      </c>
      <c r="AL51" s="358"/>
      <c r="AM51" s="366">
        <v>1985699</v>
      </c>
      <c r="AN51" s="367">
        <v>50772</v>
      </c>
      <c r="AO51" s="368">
        <v>-50.3</v>
      </c>
      <c r="AP51" s="369">
        <v>83280</v>
      </c>
      <c r="AQ51" s="370">
        <v>-2.5</v>
      </c>
      <c r="AR51" s="371">
        <v>-47.8</v>
      </c>
    </row>
    <row r="52" spans="1:44" x14ac:dyDescent="0.15">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556</v>
      </c>
      <c r="AM52" s="374">
        <v>1476181</v>
      </c>
      <c r="AN52" s="375">
        <v>37744</v>
      </c>
      <c r="AO52" s="376">
        <v>-32.1</v>
      </c>
      <c r="AP52" s="377">
        <v>43123</v>
      </c>
      <c r="AQ52" s="378">
        <v>-2.8</v>
      </c>
      <c r="AR52" s="379">
        <v>-29.3</v>
      </c>
    </row>
    <row r="53" spans="1:44" x14ac:dyDescent="0.15">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557</v>
      </c>
      <c r="AL53" s="358"/>
      <c r="AM53" s="366">
        <v>2613540</v>
      </c>
      <c r="AN53" s="367">
        <v>67987</v>
      </c>
      <c r="AO53" s="368">
        <v>33.9</v>
      </c>
      <c r="AP53" s="369">
        <v>88968</v>
      </c>
      <c r="AQ53" s="370">
        <v>6.8</v>
      </c>
      <c r="AR53" s="371">
        <v>27.1</v>
      </c>
    </row>
    <row r="54" spans="1:44" x14ac:dyDescent="0.15">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556</v>
      </c>
      <c r="AM54" s="374">
        <v>1924918</v>
      </c>
      <c r="AN54" s="375">
        <v>50073</v>
      </c>
      <c r="AO54" s="376">
        <v>32.700000000000003</v>
      </c>
      <c r="AP54" s="377">
        <v>45482</v>
      </c>
      <c r="AQ54" s="378">
        <v>5.5</v>
      </c>
      <c r="AR54" s="379">
        <v>27.2</v>
      </c>
    </row>
    <row r="55" spans="1:44" x14ac:dyDescent="0.15">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558</v>
      </c>
      <c r="AL55" s="358"/>
      <c r="AM55" s="366">
        <v>2182615</v>
      </c>
      <c r="AN55" s="367">
        <v>57410</v>
      </c>
      <c r="AO55" s="368">
        <v>-15.6</v>
      </c>
      <c r="AP55" s="369">
        <v>85173</v>
      </c>
      <c r="AQ55" s="370">
        <v>-4.3</v>
      </c>
      <c r="AR55" s="371">
        <v>-11.3</v>
      </c>
    </row>
    <row r="56" spans="1:44" x14ac:dyDescent="0.15">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556</v>
      </c>
      <c r="AM56" s="374">
        <v>1161708</v>
      </c>
      <c r="AN56" s="375">
        <v>30557</v>
      </c>
      <c r="AO56" s="376">
        <v>-39</v>
      </c>
      <c r="AP56" s="377">
        <v>43913</v>
      </c>
      <c r="AQ56" s="378">
        <v>-3.4</v>
      </c>
      <c r="AR56" s="379">
        <v>-35.6</v>
      </c>
    </row>
    <row r="57" spans="1:44" x14ac:dyDescent="0.15">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559</v>
      </c>
      <c r="AL57" s="358"/>
      <c r="AM57" s="366">
        <v>2230317</v>
      </c>
      <c r="AN57" s="367">
        <v>59464</v>
      </c>
      <c r="AO57" s="368">
        <v>3.6</v>
      </c>
      <c r="AP57" s="369">
        <v>94081</v>
      </c>
      <c r="AQ57" s="370">
        <v>10.5</v>
      </c>
      <c r="AR57" s="371">
        <v>-6.9</v>
      </c>
    </row>
    <row r="58" spans="1:44" x14ac:dyDescent="0.15">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556</v>
      </c>
      <c r="AM58" s="374">
        <v>1188778</v>
      </c>
      <c r="AN58" s="375">
        <v>31695</v>
      </c>
      <c r="AO58" s="376">
        <v>3.7</v>
      </c>
      <c r="AP58" s="377">
        <v>48949</v>
      </c>
      <c r="AQ58" s="378">
        <v>11.5</v>
      </c>
      <c r="AR58" s="379">
        <v>-7.8</v>
      </c>
    </row>
    <row r="59" spans="1:44" x14ac:dyDescent="0.15">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560</v>
      </c>
      <c r="AL59" s="358"/>
      <c r="AM59" s="366">
        <v>1948883</v>
      </c>
      <c r="AN59" s="367">
        <v>52820</v>
      </c>
      <c r="AO59" s="368">
        <v>-11.2</v>
      </c>
      <c r="AP59" s="369">
        <v>92632</v>
      </c>
      <c r="AQ59" s="370">
        <v>-1.5</v>
      </c>
      <c r="AR59" s="371">
        <v>-9.6999999999999993</v>
      </c>
    </row>
    <row r="60" spans="1:44" x14ac:dyDescent="0.15">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556</v>
      </c>
      <c r="AM60" s="374">
        <v>793859</v>
      </c>
      <c r="AN60" s="375">
        <v>21516</v>
      </c>
      <c r="AO60" s="376">
        <v>-32.1</v>
      </c>
      <c r="AP60" s="377">
        <v>47978</v>
      </c>
      <c r="AQ60" s="378">
        <v>-2</v>
      </c>
      <c r="AR60" s="379">
        <v>-30.1</v>
      </c>
    </row>
    <row r="61" spans="1:44" x14ac:dyDescent="0.15">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561</v>
      </c>
      <c r="AL61" s="380"/>
      <c r="AM61" s="381">
        <v>2192211</v>
      </c>
      <c r="AN61" s="382">
        <v>57691</v>
      </c>
      <c r="AO61" s="383">
        <v>-7.9</v>
      </c>
      <c r="AP61" s="384">
        <v>88827</v>
      </c>
      <c r="AQ61" s="385">
        <v>1.8</v>
      </c>
      <c r="AR61" s="371">
        <v>-9.6999999999999993</v>
      </c>
    </row>
    <row r="62" spans="1:44" x14ac:dyDescent="0.15">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556</v>
      </c>
      <c r="AM62" s="374">
        <v>1309089</v>
      </c>
      <c r="AN62" s="375">
        <v>34317</v>
      </c>
      <c r="AO62" s="376">
        <v>-13.4</v>
      </c>
      <c r="AP62" s="377">
        <v>45889</v>
      </c>
      <c r="AQ62" s="378">
        <v>1.8</v>
      </c>
      <c r="AR62" s="379">
        <v>-15.2</v>
      </c>
    </row>
    <row r="63" spans="1:44" x14ac:dyDescent="0.15">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x14ac:dyDescent="0.15">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x14ac:dyDescent="0.15">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x14ac:dyDescent="0.15">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x14ac:dyDescent="0.15">
      <c r="AK67" s="295"/>
      <c r="AL67" s="295"/>
      <c r="AM67" s="295"/>
      <c r="AN67" s="295"/>
      <c r="AO67" s="295"/>
      <c r="AP67" s="295"/>
      <c r="AQ67" s="295"/>
      <c r="AR67" s="295"/>
      <c r="AS67" s="295"/>
      <c r="AT67" s="295"/>
    </row>
    <row r="68" spans="1:46" ht="13.5" hidden="1" customHeight="1" x14ac:dyDescent="0.15">
      <c r="AK68" s="295"/>
      <c r="AL68" s="295"/>
      <c r="AM68" s="295"/>
      <c r="AN68" s="295"/>
      <c r="AO68" s="295"/>
      <c r="AP68" s="295"/>
      <c r="AQ68" s="295"/>
      <c r="AR68" s="295"/>
    </row>
    <row r="69" spans="1:46" ht="13.5" hidden="1" customHeight="1" x14ac:dyDescent="0.15">
      <c r="AK69" s="295"/>
      <c r="AL69" s="295"/>
      <c r="AM69" s="295"/>
      <c r="AN69" s="295"/>
      <c r="AO69" s="295"/>
      <c r="AP69" s="295"/>
      <c r="AQ69" s="295"/>
      <c r="AR69" s="295"/>
    </row>
    <row r="70" spans="1:46" hidden="1" x14ac:dyDescent="0.15">
      <c r="AK70" s="295"/>
      <c r="AL70" s="295"/>
      <c r="AM70" s="295"/>
      <c r="AN70" s="295"/>
      <c r="AO70" s="295"/>
      <c r="AP70" s="295"/>
      <c r="AQ70" s="295"/>
      <c r="AR70" s="295"/>
    </row>
    <row r="71" spans="1:46" hidden="1" x14ac:dyDescent="0.15">
      <c r="AK71" s="295"/>
      <c r="AL71" s="295"/>
      <c r="AM71" s="295"/>
      <c r="AN71" s="295"/>
      <c r="AO71" s="295"/>
      <c r="AP71" s="295"/>
      <c r="AQ71" s="295"/>
      <c r="AR71" s="295"/>
    </row>
    <row r="72" spans="1:46" hidden="1" x14ac:dyDescent="0.15">
      <c r="AK72" s="295"/>
      <c r="AL72" s="295"/>
      <c r="AM72" s="295"/>
      <c r="AN72" s="295"/>
      <c r="AO72" s="295"/>
      <c r="AP72" s="295"/>
      <c r="AQ72" s="295"/>
      <c r="AR72" s="295"/>
    </row>
    <row r="73" spans="1:46" hidden="1" x14ac:dyDescent="0.15">
      <c r="AK73" s="295"/>
      <c r="AL73" s="295"/>
      <c r="AM73" s="295"/>
      <c r="AN73" s="295"/>
      <c r="AO73" s="295"/>
      <c r="AP73" s="295"/>
      <c r="AQ73" s="295"/>
      <c r="AR73" s="295"/>
    </row>
  </sheetData>
  <sheetProtection algorithmName="SHA-512" hashValue="4BrnEIbr8wICS1xpGXAZEFdW1AzveDezpqaZwIaOqxEJLaKQ2XtSoQgvF0LTFz6DoOxsqFjLSpwEIOrEOsgl4Q==" saltValue="hu9PS94urQuc577J8ZOwtA==" spinCount="100000" sheet="1" objects="1" scenarios="1"/>
  <mergeCells count="24">
    <mergeCell ref="AO30:AO31"/>
    <mergeCell ref="AO7:AO8"/>
    <mergeCell ref="AK9:AN9"/>
    <mergeCell ref="AK10:AN10"/>
    <mergeCell ref="AK11:AN11"/>
    <mergeCell ref="AK12:AN12"/>
    <mergeCell ref="AK13:AN13"/>
    <mergeCell ref="AK37:AN37"/>
    <mergeCell ref="AK14:AN14"/>
    <mergeCell ref="AK15:AN15"/>
    <mergeCell ref="AK16:AN16"/>
    <mergeCell ref="AK21:AN21"/>
    <mergeCell ref="AK22:AN22"/>
    <mergeCell ref="AK32:AN32"/>
    <mergeCell ref="AK33:AN33"/>
    <mergeCell ref="AK34:AN34"/>
    <mergeCell ref="AK35:AN35"/>
    <mergeCell ref="AK36:AN36"/>
    <mergeCell ref="AK38:AN38"/>
    <mergeCell ref="AK39:AN39"/>
    <mergeCell ref="AK40:AN40"/>
    <mergeCell ref="AK41:AN41"/>
    <mergeCell ref="AM49:AM50"/>
    <mergeCell ref="AN49:AR49"/>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80" zoomScaleNormal="80" zoomScaleSheetLayoutView="55" workbookViewId="0"/>
  </sheetViews>
  <sheetFormatPr defaultColWidth="0" defaultRowHeight="13.5" customHeight="1" zeroHeight="1" x14ac:dyDescent="0.15"/>
  <cols>
    <col min="1" max="125" width="2.5" style="293" customWidth="1"/>
    <col min="126" max="16384" width="9" style="292" hidden="1"/>
  </cols>
  <sheetData>
    <row r="1" spans="2:125"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x14ac:dyDescent="0.15">
      <c r="B2" s="292"/>
      <c r="DG2" s="292"/>
    </row>
    <row r="3" spans="2:125" x14ac:dyDescent="0.15">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x14ac:dyDescent="0.15"/>
    <row r="5" spans="2:125" x14ac:dyDescent="0.15"/>
    <row r="6" spans="2:125" x14ac:dyDescent="0.15"/>
    <row r="7" spans="2:125" x14ac:dyDescent="0.15"/>
    <row r="8" spans="2:125" x14ac:dyDescent="0.15"/>
    <row r="9" spans="2:125" x14ac:dyDescent="0.15">
      <c r="DU9" s="292"/>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2"/>
    </row>
    <row r="18" spans="125:125" x14ac:dyDescent="0.15"/>
    <row r="19" spans="125:125" x14ac:dyDescent="0.15"/>
    <row r="20" spans="125:125" x14ac:dyDescent="0.15">
      <c r="DU20" s="292"/>
    </row>
    <row r="21" spans="125:125" x14ac:dyDescent="0.15">
      <c r="DU21" s="292"/>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2"/>
    </row>
    <row r="29" spans="125:125" x14ac:dyDescent="0.15"/>
    <row r="30" spans="125:125" x14ac:dyDescent="0.15"/>
    <row r="31" spans="125:125" x14ac:dyDescent="0.15"/>
    <row r="32" spans="125:125" x14ac:dyDescent="0.15"/>
    <row r="33" spans="2:125" x14ac:dyDescent="0.15">
      <c r="B33" s="292"/>
      <c r="G33" s="292"/>
      <c r="I33" s="292"/>
    </row>
    <row r="34" spans="2:125" x14ac:dyDescent="0.15">
      <c r="C34" s="292"/>
      <c r="P34" s="292"/>
      <c r="DE34" s="292"/>
      <c r="DH34" s="292"/>
    </row>
    <row r="35" spans="2:125" x14ac:dyDescent="0.15">
      <c r="D35" s="292"/>
      <c r="E35" s="292"/>
      <c r="DG35" s="292"/>
      <c r="DJ35" s="292"/>
      <c r="DP35" s="292"/>
      <c r="DQ35" s="292"/>
      <c r="DR35" s="292"/>
      <c r="DS35" s="292"/>
      <c r="DT35" s="292"/>
      <c r="DU35" s="292"/>
    </row>
    <row r="36" spans="2:125" x14ac:dyDescent="0.15">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x14ac:dyDescent="0.15">
      <c r="DU37" s="292"/>
    </row>
    <row r="38" spans="2:125" x14ac:dyDescent="0.15">
      <c r="DT38" s="292"/>
      <c r="DU38" s="292"/>
    </row>
    <row r="39" spans="2:125" x14ac:dyDescent="0.15"/>
    <row r="40" spans="2:125" x14ac:dyDescent="0.15">
      <c r="DH40" s="292"/>
    </row>
    <row r="41" spans="2:125" x14ac:dyDescent="0.15">
      <c r="DE41" s="292"/>
    </row>
    <row r="42" spans="2:125" x14ac:dyDescent="0.15">
      <c r="DG42" s="292"/>
      <c r="DJ42" s="292"/>
    </row>
    <row r="43" spans="2:125" x14ac:dyDescent="0.15">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x14ac:dyDescent="0.15">
      <c r="DU44" s="292"/>
    </row>
    <row r="45" spans="2:125" x14ac:dyDescent="0.15"/>
    <row r="46" spans="2:125" x14ac:dyDescent="0.15"/>
    <row r="47" spans="2:125" x14ac:dyDescent="0.15"/>
    <row r="48" spans="2:125" x14ac:dyDescent="0.15">
      <c r="DT48" s="292"/>
      <c r="DU48" s="292"/>
    </row>
    <row r="49" spans="120:125" x14ac:dyDescent="0.15">
      <c r="DU49" s="292"/>
    </row>
    <row r="50" spans="120:125" x14ac:dyDescent="0.15">
      <c r="DU50" s="292"/>
    </row>
    <row r="51" spans="120:125" x14ac:dyDescent="0.15">
      <c r="DP51" s="292"/>
      <c r="DQ51" s="292"/>
      <c r="DR51" s="292"/>
      <c r="DS51" s="292"/>
      <c r="DT51" s="292"/>
      <c r="DU51" s="292"/>
    </row>
    <row r="52" spans="120:125" x14ac:dyDescent="0.15"/>
    <row r="53" spans="120:125" x14ac:dyDescent="0.15"/>
    <row r="54" spans="120:125" x14ac:dyDescent="0.15">
      <c r="DU54" s="292"/>
    </row>
    <row r="55" spans="120:125" x14ac:dyDescent="0.15"/>
    <row r="56" spans="120:125" x14ac:dyDescent="0.15"/>
    <row r="57" spans="120:125" x14ac:dyDescent="0.15"/>
    <row r="58" spans="120:125" x14ac:dyDescent="0.15">
      <c r="DU58" s="292"/>
    </row>
    <row r="59" spans="120:125" x14ac:dyDescent="0.15"/>
    <row r="60" spans="120:125" x14ac:dyDescent="0.15"/>
    <row r="61" spans="120:125" x14ac:dyDescent="0.15"/>
    <row r="62" spans="120:125" x14ac:dyDescent="0.15"/>
    <row r="63" spans="120:125" x14ac:dyDescent="0.15">
      <c r="DU63" s="292"/>
    </row>
    <row r="64" spans="120:125" x14ac:dyDescent="0.15">
      <c r="DT64" s="292"/>
      <c r="DU64" s="292"/>
    </row>
    <row r="65" spans="123:125" x14ac:dyDescent="0.15"/>
    <row r="66" spans="123:125" x14ac:dyDescent="0.15"/>
    <row r="67" spans="123:125" x14ac:dyDescent="0.15"/>
    <row r="68" spans="123:125" x14ac:dyDescent="0.15"/>
    <row r="69" spans="123:125" x14ac:dyDescent="0.15">
      <c r="DS69" s="292"/>
      <c r="DT69" s="292"/>
      <c r="DU69" s="292"/>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2"/>
    </row>
    <row r="83" spans="116:125" x14ac:dyDescent="0.15">
      <c r="DM83" s="292"/>
      <c r="DN83" s="292"/>
      <c r="DO83" s="292"/>
      <c r="DP83" s="292"/>
      <c r="DQ83" s="292"/>
      <c r="DR83" s="292"/>
      <c r="DS83" s="292"/>
      <c r="DT83" s="292"/>
      <c r="DU83" s="292"/>
    </row>
    <row r="84" spans="116:125" x14ac:dyDescent="0.15"/>
    <row r="85" spans="116:125" x14ac:dyDescent="0.15"/>
    <row r="86" spans="116:125" x14ac:dyDescent="0.15"/>
    <row r="87" spans="116:125" x14ac:dyDescent="0.15"/>
    <row r="88" spans="116:125" x14ac:dyDescent="0.15">
      <c r="DU88" s="292"/>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2"/>
      <c r="DT94" s="292"/>
      <c r="DU94" s="292"/>
    </row>
    <row r="95" spans="116:125" ht="13.5" customHeight="1" x14ac:dyDescent="0.15">
      <c r="DU95" s="292"/>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2"/>
    </row>
    <row r="102" spans="124:125" ht="13.5" customHeight="1" x14ac:dyDescent="0.15"/>
    <row r="103" spans="124:125" ht="13.5" customHeight="1" x14ac:dyDescent="0.15"/>
    <row r="104" spans="124:125" ht="13.5" customHeight="1" x14ac:dyDescent="0.15">
      <c r="DT104" s="292"/>
      <c r="DU104" s="292"/>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563</v>
      </c>
    </row>
    <row r="120" spans="125:125" ht="13.5" hidden="1" customHeight="1" x14ac:dyDescent="0.15"/>
    <row r="121" spans="125:125" ht="13.5" hidden="1" customHeight="1" x14ac:dyDescent="0.15">
      <c r="DU121" s="292"/>
    </row>
  </sheetData>
  <sheetProtection algorithmName="SHA-512" hashValue="c24lvs0eK3ZNbg2yZv68sKTB1px1LYH4qHgZFqTx/EfzgoeqZATzRPygs1L+wB6YIPLSqEeoT/600KzYBnMYlg==" saltValue="cNwPfd/+BE7GCiUEgrGhG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80" zoomScaleNormal="80" zoomScaleSheetLayoutView="55" workbookViewId="0"/>
  </sheetViews>
  <sheetFormatPr defaultColWidth="0" defaultRowHeight="13.5" customHeight="1" zeroHeight="1" x14ac:dyDescent="0.15"/>
  <cols>
    <col min="1" max="125" width="2.5" style="293" customWidth="1"/>
    <col min="126" max="142" width="0" style="292" hidden="1" customWidth="1"/>
    <col min="143" max="16384" width="9" style="292" hidden="1"/>
  </cols>
  <sheetData>
    <row r="1" spans="1:125"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x14ac:dyDescent="0.15">
      <c r="B2" s="292"/>
      <c r="T2" s="292"/>
    </row>
    <row r="3" spans="1:125"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2"/>
      <c r="G33" s="292"/>
      <c r="I33" s="292"/>
    </row>
    <row r="34" spans="2:125" x14ac:dyDescent="0.15">
      <c r="C34" s="292"/>
      <c r="P34" s="292"/>
      <c r="R34" s="292"/>
      <c r="U34" s="292"/>
    </row>
    <row r="35" spans="2:125" x14ac:dyDescent="0.15">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x14ac:dyDescent="0.15">
      <c r="F36" s="292"/>
      <c r="H36" s="292"/>
      <c r="J36" s="292"/>
      <c r="K36" s="292"/>
      <c r="L36" s="292"/>
      <c r="M36" s="292"/>
      <c r="N36" s="292"/>
      <c r="O36" s="292"/>
      <c r="Q36" s="292"/>
      <c r="S36" s="292"/>
      <c r="V36" s="292"/>
    </row>
    <row r="37" spans="2:125" x14ac:dyDescent="0.15"/>
    <row r="38" spans="2:125" x14ac:dyDescent="0.15"/>
    <row r="39" spans="2:125" x14ac:dyDescent="0.15"/>
    <row r="40" spans="2:125" x14ac:dyDescent="0.15">
      <c r="U40" s="292"/>
    </row>
    <row r="41" spans="2:125" x14ac:dyDescent="0.15">
      <c r="R41" s="292"/>
    </row>
    <row r="42" spans="2:125" x14ac:dyDescent="0.15">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x14ac:dyDescent="0.15">
      <c r="Q43" s="292"/>
      <c r="S43" s="292"/>
      <c r="V43" s="292"/>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3" t="s">
        <v>564</v>
      </c>
    </row>
  </sheetData>
  <sheetProtection algorithmName="SHA-512" hashValue="M/aCYnhHrX33mCpW337TlsEhkAd/KPtAi0KSzHz9kHPMp3q+bsp/0RrQiZnYG8PUOltS5IQ7gzGX1DNWDt54MA==" saltValue="YYFZIWWdm9nuwaZ+LIjn4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60" zoomScaleNormal="6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565</v>
      </c>
      <c r="G46" s="8" t="s">
        <v>566</v>
      </c>
      <c r="H46" s="8" t="s">
        <v>567</v>
      </c>
      <c r="I46" s="8" t="s">
        <v>568</v>
      </c>
      <c r="J46" s="9" t="s">
        <v>569</v>
      </c>
    </row>
    <row r="47" spans="2:10" ht="57.75" customHeight="1" x14ac:dyDescent="0.15">
      <c r="B47" s="10"/>
      <c r="C47" s="1240" t="s">
        <v>3</v>
      </c>
      <c r="D47" s="1240"/>
      <c r="E47" s="1241"/>
      <c r="F47" s="11">
        <v>23.11</v>
      </c>
      <c r="G47" s="12">
        <v>19.27</v>
      </c>
      <c r="H47" s="12">
        <v>15.19</v>
      </c>
      <c r="I47" s="12">
        <v>8.32</v>
      </c>
      <c r="J47" s="13">
        <v>5.26</v>
      </c>
    </row>
    <row r="48" spans="2:10" ht="57.75" customHeight="1" x14ac:dyDescent="0.15">
      <c r="B48" s="14"/>
      <c r="C48" s="1242" t="s">
        <v>4</v>
      </c>
      <c r="D48" s="1242"/>
      <c r="E48" s="1243"/>
      <c r="F48" s="15">
        <v>0.97</v>
      </c>
      <c r="G48" s="16">
        <v>1.21</v>
      </c>
      <c r="H48" s="16">
        <v>1.66</v>
      </c>
      <c r="I48" s="16">
        <v>2.29</v>
      </c>
      <c r="J48" s="17">
        <v>3.73</v>
      </c>
    </row>
    <row r="49" spans="2:10" ht="57.75" customHeight="1" thickBot="1" x14ac:dyDescent="0.2">
      <c r="B49" s="18"/>
      <c r="C49" s="1244" t="s">
        <v>5</v>
      </c>
      <c r="D49" s="1244"/>
      <c r="E49" s="1245"/>
      <c r="F49" s="19">
        <v>3.07</v>
      </c>
      <c r="G49" s="20" t="s">
        <v>570</v>
      </c>
      <c r="H49" s="20" t="s">
        <v>571</v>
      </c>
      <c r="I49" s="20" t="s">
        <v>572</v>
      </c>
      <c r="J49" s="21" t="s">
        <v>573</v>
      </c>
    </row>
    <row r="50" spans="2:10" ht="13.5" customHeight="1" x14ac:dyDescent="0.15"/>
  </sheetData>
  <sheetProtection algorithmName="SHA-512" hashValue="QYQkI5X7wp6IKutJ6E5SqybmaOTwcgE7qul4lL0mhBsaG3Dso8/rW5K7PFdwQ1uWP1UPJM6D3MvDAvUieC1rNA==" saltValue="0BVwqDmPbeoXUVB/IJ8OH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60" zoomScaleNormal="6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565</v>
      </c>
      <c r="G33" s="29" t="s">
        <v>566</v>
      </c>
      <c r="H33" s="29" t="s">
        <v>567</v>
      </c>
      <c r="I33" s="29" t="s">
        <v>568</v>
      </c>
      <c r="J33" s="30" t="s">
        <v>569</v>
      </c>
      <c r="K33" s="22"/>
      <c r="L33" s="22"/>
      <c r="M33" s="22"/>
      <c r="N33" s="22"/>
      <c r="O33" s="22"/>
      <c r="P33" s="22"/>
    </row>
    <row r="34" spans="1:16" ht="39" customHeight="1" x14ac:dyDescent="0.15">
      <c r="A34" s="22"/>
      <c r="B34" s="31"/>
      <c r="C34" s="1252" t="s">
        <v>574</v>
      </c>
      <c r="D34" s="1252"/>
      <c r="E34" s="1253"/>
      <c r="F34" s="32" t="s">
        <v>575</v>
      </c>
      <c r="G34" s="33" t="s">
        <v>576</v>
      </c>
      <c r="H34" s="33" t="s">
        <v>577</v>
      </c>
      <c r="I34" s="33" t="s">
        <v>578</v>
      </c>
      <c r="J34" s="34" t="s">
        <v>579</v>
      </c>
      <c r="K34" s="22"/>
      <c r="L34" s="22"/>
      <c r="M34" s="22"/>
      <c r="N34" s="22"/>
      <c r="O34" s="22"/>
      <c r="P34" s="22"/>
    </row>
    <row r="35" spans="1:16" ht="39" customHeight="1" x14ac:dyDescent="0.15">
      <c r="A35" s="22"/>
      <c r="B35" s="35"/>
      <c r="C35" s="1246" t="s">
        <v>580</v>
      </c>
      <c r="D35" s="1247"/>
      <c r="E35" s="1248"/>
      <c r="F35" s="36">
        <v>3.84</v>
      </c>
      <c r="G35" s="37">
        <v>3.03</v>
      </c>
      <c r="H35" s="37">
        <v>3.76</v>
      </c>
      <c r="I35" s="37">
        <v>5.85</v>
      </c>
      <c r="J35" s="38">
        <v>6.22</v>
      </c>
      <c r="K35" s="22"/>
      <c r="L35" s="22"/>
      <c r="M35" s="22"/>
      <c r="N35" s="22"/>
      <c r="O35" s="22"/>
      <c r="P35" s="22"/>
    </row>
    <row r="36" spans="1:16" ht="39" customHeight="1" x14ac:dyDescent="0.15">
      <c r="A36" s="22"/>
      <c r="B36" s="35"/>
      <c r="C36" s="1246" t="s">
        <v>581</v>
      </c>
      <c r="D36" s="1247"/>
      <c r="E36" s="1248"/>
      <c r="F36" s="36">
        <v>3.55</v>
      </c>
      <c r="G36" s="37">
        <v>3.76</v>
      </c>
      <c r="H36" s="37">
        <v>3.9</v>
      </c>
      <c r="I36" s="37">
        <v>3.98</v>
      </c>
      <c r="J36" s="38">
        <v>5.0599999999999996</v>
      </c>
      <c r="K36" s="22"/>
      <c r="L36" s="22"/>
      <c r="M36" s="22"/>
      <c r="N36" s="22"/>
      <c r="O36" s="22"/>
      <c r="P36" s="22"/>
    </row>
    <row r="37" spans="1:16" ht="39" customHeight="1" x14ac:dyDescent="0.15">
      <c r="A37" s="22"/>
      <c r="B37" s="35"/>
      <c r="C37" s="1246" t="s">
        <v>582</v>
      </c>
      <c r="D37" s="1247"/>
      <c r="E37" s="1248"/>
      <c r="F37" s="36">
        <v>1.17</v>
      </c>
      <c r="G37" s="37">
        <v>1.59</v>
      </c>
      <c r="H37" s="37">
        <v>2.67</v>
      </c>
      <c r="I37" s="37">
        <v>2.85</v>
      </c>
      <c r="J37" s="38">
        <v>3.69</v>
      </c>
      <c r="K37" s="22"/>
      <c r="L37" s="22"/>
      <c r="M37" s="22"/>
      <c r="N37" s="22"/>
      <c r="O37" s="22"/>
      <c r="P37" s="22"/>
    </row>
    <row r="38" spans="1:16" ht="39" customHeight="1" x14ac:dyDescent="0.15">
      <c r="A38" s="22"/>
      <c r="B38" s="35"/>
      <c r="C38" s="1246" t="s">
        <v>583</v>
      </c>
      <c r="D38" s="1247"/>
      <c r="E38" s="1248"/>
      <c r="F38" s="36">
        <v>0.17</v>
      </c>
      <c r="G38" s="37">
        <v>0.71</v>
      </c>
      <c r="H38" s="37">
        <v>0.12</v>
      </c>
      <c r="I38" s="37">
        <v>0.72</v>
      </c>
      <c r="J38" s="38">
        <v>1.71</v>
      </c>
      <c r="K38" s="22"/>
      <c r="L38" s="22"/>
      <c r="M38" s="22"/>
      <c r="N38" s="22"/>
      <c r="O38" s="22"/>
      <c r="P38" s="22"/>
    </row>
    <row r="39" spans="1:16" ht="39" customHeight="1" x14ac:dyDescent="0.15">
      <c r="A39" s="22"/>
      <c r="B39" s="35"/>
      <c r="C39" s="1246" t="s">
        <v>584</v>
      </c>
      <c r="D39" s="1247"/>
      <c r="E39" s="1248"/>
      <c r="F39" s="36">
        <v>0.17</v>
      </c>
      <c r="G39" s="37">
        <v>0.27</v>
      </c>
      <c r="H39" s="37">
        <v>0.66</v>
      </c>
      <c r="I39" s="37">
        <v>0.94</v>
      </c>
      <c r="J39" s="38">
        <v>1.1399999999999999</v>
      </c>
      <c r="K39" s="22"/>
      <c r="L39" s="22"/>
      <c r="M39" s="22"/>
      <c r="N39" s="22"/>
      <c r="O39" s="22"/>
      <c r="P39" s="22"/>
    </row>
    <row r="40" spans="1:16" ht="39" customHeight="1" x14ac:dyDescent="0.15">
      <c r="A40" s="22"/>
      <c r="B40" s="35"/>
      <c r="C40" s="1246" t="s">
        <v>585</v>
      </c>
      <c r="D40" s="1247"/>
      <c r="E40" s="1248"/>
      <c r="F40" s="36" t="s">
        <v>524</v>
      </c>
      <c r="G40" s="37" t="s">
        <v>524</v>
      </c>
      <c r="H40" s="37" t="s">
        <v>524</v>
      </c>
      <c r="I40" s="37" t="s">
        <v>524</v>
      </c>
      <c r="J40" s="38">
        <v>0.32</v>
      </c>
      <c r="K40" s="22"/>
      <c r="L40" s="22"/>
      <c r="M40" s="22"/>
      <c r="N40" s="22"/>
      <c r="O40" s="22"/>
      <c r="P40" s="22"/>
    </row>
    <row r="41" spans="1:16" ht="39" customHeight="1" x14ac:dyDescent="0.15">
      <c r="A41" s="22"/>
      <c r="B41" s="35"/>
      <c r="C41" s="1246" t="s">
        <v>586</v>
      </c>
      <c r="D41" s="1247"/>
      <c r="E41" s="1248"/>
      <c r="F41" s="36">
        <v>0.11</v>
      </c>
      <c r="G41" s="37">
        <v>0.11</v>
      </c>
      <c r="H41" s="37">
        <v>0.11</v>
      </c>
      <c r="I41" s="37">
        <v>0.11</v>
      </c>
      <c r="J41" s="38">
        <v>0.09</v>
      </c>
      <c r="K41" s="22"/>
      <c r="L41" s="22"/>
      <c r="M41" s="22"/>
      <c r="N41" s="22"/>
      <c r="O41" s="22"/>
      <c r="P41" s="22"/>
    </row>
    <row r="42" spans="1:16" ht="39" customHeight="1" x14ac:dyDescent="0.15">
      <c r="A42" s="22"/>
      <c r="B42" s="39"/>
      <c r="C42" s="1246" t="s">
        <v>587</v>
      </c>
      <c r="D42" s="1247"/>
      <c r="E42" s="1248"/>
      <c r="F42" s="36" t="s">
        <v>524</v>
      </c>
      <c r="G42" s="37" t="s">
        <v>524</v>
      </c>
      <c r="H42" s="37" t="s">
        <v>524</v>
      </c>
      <c r="I42" s="37" t="s">
        <v>524</v>
      </c>
      <c r="J42" s="38" t="s">
        <v>524</v>
      </c>
      <c r="K42" s="22"/>
      <c r="L42" s="22"/>
      <c r="M42" s="22"/>
      <c r="N42" s="22"/>
      <c r="O42" s="22"/>
      <c r="P42" s="22"/>
    </row>
    <row r="43" spans="1:16" ht="39" customHeight="1" thickBot="1" x14ac:dyDescent="0.2">
      <c r="A43" s="22"/>
      <c r="B43" s="40"/>
      <c r="C43" s="1249" t="s">
        <v>588</v>
      </c>
      <c r="D43" s="1250"/>
      <c r="E43" s="1251"/>
      <c r="F43" s="41">
        <v>0</v>
      </c>
      <c r="G43" s="42">
        <v>0</v>
      </c>
      <c r="H43" s="42">
        <v>0</v>
      </c>
      <c r="I43" s="42">
        <v>0.13</v>
      </c>
      <c r="J43" s="43">
        <v>0</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AdZvcexSSxdfvgrC0jrneDN0VV17t3myv9RpKTi8nszlh4XZTuQlUIiK8oWpDgW3GqCm91ZYEzWowJhqM4YExw==" saltValue="rVvw+7FkAFUuwO0OX4AQr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60" zoomScaleNormal="6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565</v>
      </c>
      <c r="L44" s="56" t="s">
        <v>566</v>
      </c>
      <c r="M44" s="56" t="s">
        <v>567</v>
      </c>
      <c r="N44" s="56" t="s">
        <v>568</v>
      </c>
      <c r="O44" s="57" t="s">
        <v>569</v>
      </c>
      <c r="P44" s="48"/>
      <c r="Q44" s="48"/>
      <c r="R44" s="48"/>
      <c r="S44" s="48"/>
      <c r="T44" s="48"/>
      <c r="U44" s="48"/>
    </row>
    <row r="45" spans="1:21" ht="30.75" customHeight="1" x14ac:dyDescent="0.15">
      <c r="A45" s="48"/>
      <c r="B45" s="1272" t="s">
        <v>11</v>
      </c>
      <c r="C45" s="1273"/>
      <c r="D45" s="58"/>
      <c r="E45" s="1278" t="s">
        <v>12</v>
      </c>
      <c r="F45" s="1278"/>
      <c r="G45" s="1278"/>
      <c r="H45" s="1278"/>
      <c r="I45" s="1278"/>
      <c r="J45" s="1279"/>
      <c r="K45" s="59">
        <v>1860</v>
      </c>
      <c r="L45" s="60">
        <v>1899</v>
      </c>
      <c r="M45" s="60">
        <v>1885</v>
      </c>
      <c r="N45" s="60">
        <v>1897</v>
      </c>
      <c r="O45" s="61">
        <v>1833</v>
      </c>
      <c r="P45" s="48"/>
      <c r="Q45" s="48"/>
      <c r="R45" s="48"/>
      <c r="S45" s="48"/>
      <c r="T45" s="48"/>
      <c r="U45" s="48"/>
    </row>
    <row r="46" spans="1:21" ht="30.75" customHeight="1" x14ac:dyDescent="0.15">
      <c r="A46" s="48"/>
      <c r="B46" s="1274"/>
      <c r="C46" s="1275"/>
      <c r="D46" s="62"/>
      <c r="E46" s="1256" t="s">
        <v>13</v>
      </c>
      <c r="F46" s="1256"/>
      <c r="G46" s="1256"/>
      <c r="H46" s="1256"/>
      <c r="I46" s="1256"/>
      <c r="J46" s="1257"/>
      <c r="K46" s="63" t="s">
        <v>524</v>
      </c>
      <c r="L46" s="64" t="s">
        <v>524</v>
      </c>
      <c r="M46" s="64" t="s">
        <v>524</v>
      </c>
      <c r="N46" s="64" t="s">
        <v>524</v>
      </c>
      <c r="O46" s="65" t="s">
        <v>524</v>
      </c>
      <c r="P46" s="48"/>
      <c r="Q46" s="48"/>
      <c r="R46" s="48"/>
      <c r="S46" s="48"/>
      <c r="T46" s="48"/>
      <c r="U46" s="48"/>
    </row>
    <row r="47" spans="1:21" ht="30.75" customHeight="1" x14ac:dyDescent="0.15">
      <c r="A47" s="48"/>
      <c r="B47" s="1274"/>
      <c r="C47" s="1275"/>
      <c r="D47" s="62"/>
      <c r="E47" s="1256" t="s">
        <v>14</v>
      </c>
      <c r="F47" s="1256"/>
      <c r="G47" s="1256"/>
      <c r="H47" s="1256"/>
      <c r="I47" s="1256"/>
      <c r="J47" s="1257"/>
      <c r="K47" s="63" t="s">
        <v>524</v>
      </c>
      <c r="L47" s="64" t="s">
        <v>524</v>
      </c>
      <c r="M47" s="64" t="s">
        <v>524</v>
      </c>
      <c r="N47" s="64" t="s">
        <v>524</v>
      </c>
      <c r="O47" s="65" t="s">
        <v>524</v>
      </c>
      <c r="P47" s="48"/>
      <c r="Q47" s="48"/>
      <c r="R47" s="48"/>
      <c r="S47" s="48"/>
      <c r="T47" s="48"/>
      <c r="U47" s="48"/>
    </row>
    <row r="48" spans="1:21" ht="30.75" customHeight="1" x14ac:dyDescent="0.15">
      <c r="A48" s="48"/>
      <c r="B48" s="1274"/>
      <c r="C48" s="1275"/>
      <c r="D48" s="62"/>
      <c r="E48" s="1256" t="s">
        <v>15</v>
      </c>
      <c r="F48" s="1256"/>
      <c r="G48" s="1256"/>
      <c r="H48" s="1256"/>
      <c r="I48" s="1256"/>
      <c r="J48" s="1257"/>
      <c r="K48" s="63">
        <v>137</v>
      </c>
      <c r="L48" s="64">
        <v>153</v>
      </c>
      <c r="M48" s="64">
        <v>171</v>
      </c>
      <c r="N48" s="64">
        <v>206</v>
      </c>
      <c r="O48" s="65">
        <v>244</v>
      </c>
      <c r="P48" s="48"/>
      <c r="Q48" s="48"/>
      <c r="R48" s="48"/>
      <c r="S48" s="48"/>
      <c r="T48" s="48"/>
      <c r="U48" s="48"/>
    </row>
    <row r="49" spans="1:21" ht="30.75" customHeight="1" x14ac:dyDescent="0.15">
      <c r="A49" s="48"/>
      <c r="B49" s="1274"/>
      <c r="C49" s="1275"/>
      <c r="D49" s="62"/>
      <c r="E49" s="1256" t="s">
        <v>16</v>
      </c>
      <c r="F49" s="1256"/>
      <c r="G49" s="1256"/>
      <c r="H49" s="1256"/>
      <c r="I49" s="1256"/>
      <c r="J49" s="1257"/>
      <c r="K49" s="63">
        <v>8</v>
      </c>
      <c r="L49" s="64">
        <v>8</v>
      </c>
      <c r="M49" s="64">
        <v>8</v>
      </c>
      <c r="N49" s="64">
        <v>8</v>
      </c>
      <c r="O49" s="65">
        <v>8</v>
      </c>
      <c r="P49" s="48"/>
      <c r="Q49" s="48"/>
      <c r="R49" s="48"/>
      <c r="S49" s="48"/>
      <c r="T49" s="48"/>
      <c r="U49" s="48"/>
    </row>
    <row r="50" spans="1:21" ht="30.75" customHeight="1" x14ac:dyDescent="0.15">
      <c r="A50" s="48"/>
      <c r="B50" s="1274"/>
      <c r="C50" s="1275"/>
      <c r="D50" s="62"/>
      <c r="E50" s="1256" t="s">
        <v>17</v>
      </c>
      <c r="F50" s="1256"/>
      <c r="G50" s="1256"/>
      <c r="H50" s="1256"/>
      <c r="I50" s="1256"/>
      <c r="J50" s="1257"/>
      <c r="K50" s="63" t="s">
        <v>524</v>
      </c>
      <c r="L50" s="64" t="s">
        <v>524</v>
      </c>
      <c r="M50" s="64" t="s">
        <v>524</v>
      </c>
      <c r="N50" s="64" t="s">
        <v>524</v>
      </c>
      <c r="O50" s="65" t="s">
        <v>524</v>
      </c>
      <c r="P50" s="48"/>
      <c r="Q50" s="48"/>
      <c r="R50" s="48"/>
      <c r="S50" s="48"/>
      <c r="T50" s="48"/>
      <c r="U50" s="48"/>
    </row>
    <row r="51" spans="1:21" ht="30.75" customHeight="1" x14ac:dyDescent="0.15">
      <c r="A51" s="48"/>
      <c r="B51" s="1276"/>
      <c r="C51" s="1277"/>
      <c r="D51" s="66"/>
      <c r="E51" s="1256" t="s">
        <v>18</v>
      </c>
      <c r="F51" s="1256"/>
      <c r="G51" s="1256"/>
      <c r="H51" s="1256"/>
      <c r="I51" s="1256"/>
      <c r="J51" s="1257"/>
      <c r="K51" s="63">
        <v>0</v>
      </c>
      <c r="L51" s="64">
        <v>0</v>
      </c>
      <c r="M51" s="64">
        <v>0</v>
      </c>
      <c r="N51" s="64">
        <v>0</v>
      </c>
      <c r="O51" s="65">
        <v>0</v>
      </c>
      <c r="P51" s="48"/>
      <c r="Q51" s="48"/>
      <c r="R51" s="48"/>
      <c r="S51" s="48"/>
      <c r="T51" s="48"/>
      <c r="U51" s="48"/>
    </row>
    <row r="52" spans="1:21" ht="30.75" customHeight="1" x14ac:dyDescent="0.15">
      <c r="A52" s="48"/>
      <c r="B52" s="1254" t="s">
        <v>19</v>
      </c>
      <c r="C52" s="1255"/>
      <c r="D52" s="66"/>
      <c r="E52" s="1256" t="s">
        <v>20</v>
      </c>
      <c r="F52" s="1256"/>
      <c r="G52" s="1256"/>
      <c r="H52" s="1256"/>
      <c r="I52" s="1256"/>
      <c r="J52" s="1257"/>
      <c r="K52" s="63">
        <v>1083</v>
      </c>
      <c r="L52" s="64">
        <v>1071</v>
      </c>
      <c r="M52" s="64">
        <v>1067</v>
      </c>
      <c r="N52" s="64">
        <v>1060</v>
      </c>
      <c r="O52" s="65">
        <v>1022</v>
      </c>
      <c r="P52" s="48"/>
      <c r="Q52" s="48"/>
      <c r="R52" s="48"/>
      <c r="S52" s="48"/>
      <c r="T52" s="48"/>
      <c r="U52" s="48"/>
    </row>
    <row r="53" spans="1:21" ht="30.75" customHeight="1" thickBot="1" x14ac:dyDescent="0.2">
      <c r="A53" s="48"/>
      <c r="B53" s="1258" t="s">
        <v>21</v>
      </c>
      <c r="C53" s="1259"/>
      <c r="D53" s="67"/>
      <c r="E53" s="1260" t="s">
        <v>22</v>
      </c>
      <c r="F53" s="1260"/>
      <c r="G53" s="1260"/>
      <c r="H53" s="1260"/>
      <c r="I53" s="1260"/>
      <c r="J53" s="1261"/>
      <c r="K53" s="68">
        <v>922</v>
      </c>
      <c r="L53" s="69">
        <v>989</v>
      </c>
      <c r="M53" s="69">
        <v>997</v>
      </c>
      <c r="N53" s="69">
        <v>1051</v>
      </c>
      <c r="O53" s="70">
        <v>1063</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589</v>
      </c>
      <c r="P55" s="48"/>
      <c r="Q55" s="48"/>
      <c r="R55" s="48"/>
      <c r="S55" s="48"/>
      <c r="T55" s="48"/>
      <c r="U55" s="48"/>
    </row>
    <row r="56" spans="1:21" ht="31.5" customHeight="1" thickBot="1" x14ac:dyDescent="0.2">
      <c r="A56" s="48"/>
      <c r="B56" s="76"/>
      <c r="C56" s="77"/>
      <c r="D56" s="77"/>
      <c r="E56" s="78"/>
      <c r="F56" s="78"/>
      <c r="G56" s="78"/>
      <c r="H56" s="78"/>
      <c r="I56" s="78"/>
      <c r="J56" s="79" t="s">
        <v>2</v>
      </c>
      <c r="K56" s="80" t="s">
        <v>590</v>
      </c>
      <c r="L56" s="81" t="s">
        <v>591</v>
      </c>
      <c r="M56" s="81" t="s">
        <v>592</v>
      </c>
      <c r="N56" s="81" t="s">
        <v>593</v>
      </c>
      <c r="O56" s="82" t="s">
        <v>594</v>
      </c>
      <c r="P56" s="48"/>
      <c r="Q56" s="48"/>
      <c r="R56" s="48"/>
      <c r="S56" s="48"/>
      <c r="T56" s="48"/>
      <c r="U56" s="48"/>
    </row>
    <row r="57" spans="1:21" ht="31.5" customHeight="1" x14ac:dyDescent="0.15">
      <c r="B57" s="1262" t="s">
        <v>25</v>
      </c>
      <c r="C57" s="1263"/>
      <c r="D57" s="1266" t="s">
        <v>26</v>
      </c>
      <c r="E57" s="1267"/>
      <c r="F57" s="1267"/>
      <c r="G57" s="1267"/>
      <c r="H57" s="1267"/>
      <c r="I57" s="1267"/>
      <c r="J57" s="1268"/>
      <c r="K57" s="83"/>
      <c r="L57" s="84"/>
      <c r="M57" s="84"/>
      <c r="N57" s="84"/>
      <c r="O57" s="85"/>
    </row>
    <row r="58" spans="1:21" ht="31.5" customHeight="1" thickBot="1" x14ac:dyDescent="0.2">
      <c r="B58" s="1264"/>
      <c r="C58" s="1265"/>
      <c r="D58" s="1269" t="s">
        <v>27</v>
      </c>
      <c r="E58" s="1270"/>
      <c r="F58" s="1270"/>
      <c r="G58" s="1270"/>
      <c r="H58" s="1270"/>
      <c r="I58" s="1270"/>
      <c r="J58" s="1271"/>
      <c r="K58" s="86"/>
      <c r="L58" s="87"/>
      <c r="M58" s="87"/>
      <c r="N58" s="87"/>
      <c r="O58" s="88"/>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hS210CFJrGziskWd0j8rNq/lMn46fm7zx752PSOGfHxy9Y64X+oler1MNI3rSV4Vm4EE9NF+EO+WmSbiwkAKGA==" saltValue="GpXoyo8pXNrjRv8e9C5uFg=="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60" zoomScaleNormal="60"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565</v>
      </c>
      <c r="J40" s="100" t="s">
        <v>566</v>
      </c>
      <c r="K40" s="100" t="s">
        <v>567</v>
      </c>
      <c r="L40" s="100" t="s">
        <v>568</v>
      </c>
      <c r="M40" s="101" t="s">
        <v>569</v>
      </c>
    </row>
    <row r="41" spans="2:13" ht="27.75" customHeight="1" x14ac:dyDescent="0.15">
      <c r="B41" s="1292" t="s">
        <v>30</v>
      </c>
      <c r="C41" s="1293"/>
      <c r="D41" s="102"/>
      <c r="E41" s="1294" t="s">
        <v>31</v>
      </c>
      <c r="F41" s="1294"/>
      <c r="G41" s="1294"/>
      <c r="H41" s="1295"/>
      <c r="I41" s="103">
        <v>16998</v>
      </c>
      <c r="J41" s="104">
        <v>17374</v>
      </c>
      <c r="K41" s="104">
        <v>17345</v>
      </c>
      <c r="L41" s="104">
        <v>17096</v>
      </c>
      <c r="M41" s="105">
        <v>16615</v>
      </c>
    </row>
    <row r="42" spans="2:13" ht="27.75" customHeight="1" x14ac:dyDescent="0.15">
      <c r="B42" s="1282"/>
      <c r="C42" s="1283"/>
      <c r="D42" s="106"/>
      <c r="E42" s="1286" t="s">
        <v>32</v>
      </c>
      <c r="F42" s="1286"/>
      <c r="G42" s="1286"/>
      <c r="H42" s="1287"/>
      <c r="I42" s="107" t="s">
        <v>524</v>
      </c>
      <c r="J42" s="108" t="s">
        <v>524</v>
      </c>
      <c r="K42" s="108" t="s">
        <v>524</v>
      </c>
      <c r="L42" s="108" t="s">
        <v>524</v>
      </c>
      <c r="M42" s="109" t="s">
        <v>524</v>
      </c>
    </row>
    <row r="43" spans="2:13" ht="27.75" customHeight="1" x14ac:dyDescent="0.15">
      <c r="B43" s="1282"/>
      <c r="C43" s="1283"/>
      <c r="D43" s="106"/>
      <c r="E43" s="1286" t="s">
        <v>33</v>
      </c>
      <c r="F43" s="1286"/>
      <c r="G43" s="1286"/>
      <c r="H43" s="1287"/>
      <c r="I43" s="107">
        <v>4822</v>
      </c>
      <c r="J43" s="108">
        <v>4774</v>
      </c>
      <c r="K43" s="108">
        <v>4711</v>
      </c>
      <c r="L43" s="108">
        <v>4577</v>
      </c>
      <c r="M43" s="109">
        <v>4434</v>
      </c>
    </row>
    <row r="44" spans="2:13" ht="27.75" customHeight="1" x14ac:dyDescent="0.15">
      <c r="B44" s="1282"/>
      <c r="C44" s="1283"/>
      <c r="D44" s="106"/>
      <c r="E44" s="1286" t="s">
        <v>34</v>
      </c>
      <c r="F44" s="1286"/>
      <c r="G44" s="1286"/>
      <c r="H44" s="1287"/>
      <c r="I44" s="107">
        <v>47</v>
      </c>
      <c r="J44" s="108">
        <v>39</v>
      </c>
      <c r="K44" s="108">
        <v>31</v>
      </c>
      <c r="L44" s="108">
        <v>23</v>
      </c>
      <c r="M44" s="109">
        <v>15</v>
      </c>
    </row>
    <row r="45" spans="2:13" ht="27.75" customHeight="1" x14ac:dyDescent="0.15">
      <c r="B45" s="1282"/>
      <c r="C45" s="1283"/>
      <c r="D45" s="106"/>
      <c r="E45" s="1286" t="s">
        <v>35</v>
      </c>
      <c r="F45" s="1286"/>
      <c r="G45" s="1286"/>
      <c r="H45" s="1287"/>
      <c r="I45" s="107">
        <v>2336</v>
      </c>
      <c r="J45" s="108">
        <v>2149</v>
      </c>
      <c r="K45" s="108">
        <v>2152</v>
      </c>
      <c r="L45" s="108">
        <v>2232</v>
      </c>
      <c r="M45" s="109">
        <v>2281</v>
      </c>
    </row>
    <row r="46" spans="2:13" ht="27.75" customHeight="1" x14ac:dyDescent="0.15">
      <c r="B46" s="1282"/>
      <c r="C46" s="1283"/>
      <c r="D46" s="110"/>
      <c r="E46" s="1286" t="s">
        <v>36</v>
      </c>
      <c r="F46" s="1286"/>
      <c r="G46" s="1286"/>
      <c r="H46" s="1287"/>
      <c r="I46" s="107">
        <v>8</v>
      </c>
      <c r="J46" s="108">
        <v>3</v>
      </c>
      <c r="K46" s="108" t="s">
        <v>524</v>
      </c>
      <c r="L46" s="108" t="s">
        <v>524</v>
      </c>
      <c r="M46" s="109" t="s">
        <v>524</v>
      </c>
    </row>
    <row r="47" spans="2:13" ht="27.75" customHeight="1" x14ac:dyDescent="0.15">
      <c r="B47" s="1282"/>
      <c r="C47" s="1283"/>
      <c r="D47" s="111"/>
      <c r="E47" s="1296" t="s">
        <v>37</v>
      </c>
      <c r="F47" s="1297"/>
      <c r="G47" s="1297"/>
      <c r="H47" s="1298"/>
      <c r="I47" s="107" t="s">
        <v>524</v>
      </c>
      <c r="J47" s="108" t="s">
        <v>524</v>
      </c>
      <c r="K47" s="108" t="s">
        <v>524</v>
      </c>
      <c r="L47" s="108" t="s">
        <v>524</v>
      </c>
      <c r="M47" s="109" t="s">
        <v>524</v>
      </c>
    </row>
    <row r="48" spans="2:13" ht="27.75" customHeight="1" x14ac:dyDescent="0.15">
      <c r="B48" s="1282"/>
      <c r="C48" s="1283"/>
      <c r="D48" s="106"/>
      <c r="E48" s="1286" t="s">
        <v>38</v>
      </c>
      <c r="F48" s="1286"/>
      <c r="G48" s="1286"/>
      <c r="H48" s="1287"/>
      <c r="I48" s="107" t="s">
        <v>524</v>
      </c>
      <c r="J48" s="108" t="s">
        <v>524</v>
      </c>
      <c r="K48" s="108" t="s">
        <v>524</v>
      </c>
      <c r="L48" s="108" t="s">
        <v>524</v>
      </c>
      <c r="M48" s="109" t="s">
        <v>524</v>
      </c>
    </row>
    <row r="49" spans="2:13" ht="27.75" customHeight="1" x14ac:dyDescent="0.15">
      <c r="B49" s="1284"/>
      <c r="C49" s="1285"/>
      <c r="D49" s="106"/>
      <c r="E49" s="1286" t="s">
        <v>39</v>
      </c>
      <c r="F49" s="1286"/>
      <c r="G49" s="1286"/>
      <c r="H49" s="1287"/>
      <c r="I49" s="107" t="s">
        <v>524</v>
      </c>
      <c r="J49" s="108" t="s">
        <v>524</v>
      </c>
      <c r="K49" s="108" t="s">
        <v>524</v>
      </c>
      <c r="L49" s="108" t="s">
        <v>524</v>
      </c>
      <c r="M49" s="109" t="s">
        <v>524</v>
      </c>
    </row>
    <row r="50" spans="2:13" ht="27.75" customHeight="1" x14ac:dyDescent="0.15">
      <c r="B50" s="1280" t="s">
        <v>40</v>
      </c>
      <c r="C50" s="1281"/>
      <c r="D50" s="112"/>
      <c r="E50" s="1286" t="s">
        <v>41</v>
      </c>
      <c r="F50" s="1286"/>
      <c r="G50" s="1286"/>
      <c r="H50" s="1287"/>
      <c r="I50" s="107">
        <v>4719</v>
      </c>
      <c r="J50" s="108">
        <v>4618</v>
      </c>
      <c r="K50" s="108">
        <v>4107</v>
      </c>
      <c r="L50" s="108">
        <v>3369</v>
      </c>
      <c r="M50" s="109">
        <v>2876</v>
      </c>
    </row>
    <row r="51" spans="2:13" ht="27.75" customHeight="1" x14ac:dyDescent="0.15">
      <c r="B51" s="1282"/>
      <c r="C51" s="1283"/>
      <c r="D51" s="106"/>
      <c r="E51" s="1286" t="s">
        <v>42</v>
      </c>
      <c r="F51" s="1286"/>
      <c r="G51" s="1286"/>
      <c r="H51" s="1287"/>
      <c r="I51" s="107">
        <v>448</v>
      </c>
      <c r="J51" s="108">
        <v>429</v>
      </c>
      <c r="K51" s="108">
        <v>444</v>
      </c>
      <c r="L51" s="108">
        <v>421</v>
      </c>
      <c r="M51" s="109">
        <v>372</v>
      </c>
    </row>
    <row r="52" spans="2:13" ht="27.75" customHeight="1" x14ac:dyDescent="0.15">
      <c r="B52" s="1284"/>
      <c r="C52" s="1285"/>
      <c r="D52" s="106"/>
      <c r="E52" s="1286" t="s">
        <v>43</v>
      </c>
      <c r="F52" s="1286"/>
      <c r="G52" s="1286"/>
      <c r="H52" s="1287"/>
      <c r="I52" s="107">
        <v>11942</v>
      </c>
      <c r="J52" s="108">
        <v>11803</v>
      </c>
      <c r="K52" s="108">
        <v>11755</v>
      </c>
      <c r="L52" s="108">
        <v>11445</v>
      </c>
      <c r="M52" s="109">
        <v>11173</v>
      </c>
    </row>
    <row r="53" spans="2:13" ht="27.75" customHeight="1" thickBot="1" x14ac:dyDescent="0.2">
      <c r="B53" s="1288" t="s">
        <v>44</v>
      </c>
      <c r="C53" s="1289"/>
      <c r="D53" s="113"/>
      <c r="E53" s="1290" t="s">
        <v>45</v>
      </c>
      <c r="F53" s="1290"/>
      <c r="G53" s="1290"/>
      <c r="H53" s="1291"/>
      <c r="I53" s="114">
        <v>7102</v>
      </c>
      <c r="J53" s="115">
        <v>7489</v>
      </c>
      <c r="K53" s="115">
        <v>7934</v>
      </c>
      <c r="L53" s="115">
        <v>8693</v>
      </c>
      <c r="M53" s="116">
        <v>8924</v>
      </c>
    </row>
    <row r="54" spans="2:13" ht="27.75" customHeight="1" x14ac:dyDescent="0.15">
      <c r="B54" s="117" t="s">
        <v>46</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7z7J6uBl/PJMowwrZMrT2bLmSemzR8sMi3ozsaZG+XlPqV08KtYC+E1h1Eah0mqdZ7WX4vTotWdf2oCA2+Zsww==" saltValue="FScNFzkOxioj+dhzKHjywA=="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60" zoomScaleNormal="60" zoomScaleSheetLayoutView="100" workbookViewId="0">
      <selection activeCell="C63" sqref="C63:E63"/>
    </sheetView>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47</v>
      </c>
    </row>
    <row r="54" spans="2:8" ht="29.25" customHeight="1" thickBot="1" x14ac:dyDescent="0.25">
      <c r="B54" s="122" t="s">
        <v>1</v>
      </c>
      <c r="C54" s="123"/>
      <c r="D54" s="123"/>
      <c r="E54" s="124" t="s">
        <v>2</v>
      </c>
      <c r="F54" s="125" t="s">
        <v>567</v>
      </c>
      <c r="G54" s="125" t="s">
        <v>568</v>
      </c>
      <c r="H54" s="126" t="s">
        <v>569</v>
      </c>
    </row>
    <row r="55" spans="2:8" ht="52.5" customHeight="1" x14ac:dyDescent="0.15">
      <c r="B55" s="127"/>
      <c r="C55" s="1307" t="s">
        <v>48</v>
      </c>
      <c r="D55" s="1307"/>
      <c r="E55" s="1308"/>
      <c r="F55" s="128">
        <v>1290</v>
      </c>
      <c r="G55" s="128">
        <v>707</v>
      </c>
      <c r="H55" s="129">
        <v>460</v>
      </c>
    </row>
    <row r="56" spans="2:8" ht="52.5" customHeight="1" x14ac:dyDescent="0.15">
      <c r="B56" s="130"/>
      <c r="C56" s="1309" t="s">
        <v>49</v>
      </c>
      <c r="D56" s="1309"/>
      <c r="E56" s="1310"/>
      <c r="F56" s="131">
        <v>924</v>
      </c>
      <c r="G56" s="131">
        <v>685</v>
      </c>
      <c r="H56" s="132">
        <v>537</v>
      </c>
    </row>
    <row r="57" spans="2:8" ht="53.25" customHeight="1" x14ac:dyDescent="0.15">
      <c r="B57" s="130"/>
      <c r="C57" s="1311" t="s">
        <v>50</v>
      </c>
      <c r="D57" s="1311"/>
      <c r="E57" s="1312"/>
      <c r="F57" s="133">
        <v>221</v>
      </c>
      <c r="G57" s="133">
        <v>203</v>
      </c>
      <c r="H57" s="134">
        <v>207</v>
      </c>
    </row>
    <row r="58" spans="2:8" ht="45.75" customHeight="1" x14ac:dyDescent="0.15">
      <c r="B58" s="135"/>
      <c r="C58" s="1299" t="s">
        <v>595</v>
      </c>
      <c r="D58" s="1300"/>
      <c r="E58" s="1301"/>
      <c r="F58" s="136">
        <v>113</v>
      </c>
      <c r="G58" s="136">
        <v>94</v>
      </c>
      <c r="H58" s="137">
        <v>96</v>
      </c>
    </row>
    <row r="59" spans="2:8" ht="45.75" customHeight="1" x14ac:dyDescent="0.15">
      <c r="B59" s="135"/>
      <c r="C59" s="1299" t="s">
        <v>596</v>
      </c>
      <c r="D59" s="1300"/>
      <c r="E59" s="1301"/>
      <c r="F59" s="136">
        <v>80</v>
      </c>
      <c r="G59" s="136">
        <v>80</v>
      </c>
      <c r="H59" s="137">
        <v>80</v>
      </c>
    </row>
    <row r="60" spans="2:8" ht="45.75" customHeight="1" x14ac:dyDescent="0.15">
      <c r="B60" s="135"/>
      <c r="C60" s="1299" t="s">
        <v>597</v>
      </c>
      <c r="D60" s="1300"/>
      <c r="E60" s="1301"/>
      <c r="F60" s="136">
        <v>27</v>
      </c>
      <c r="G60" s="136">
        <v>27</v>
      </c>
      <c r="H60" s="137">
        <v>27</v>
      </c>
    </row>
    <row r="61" spans="2:8" ht="45.75" customHeight="1" x14ac:dyDescent="0.15">
      <c r="B61" s="135"/>
      <c r="C61" s="1299" t="s">
        <v>598</v>
      </c>
      <c r="D61" s="1300"/>
      <c r="E61" s="1301"/>
      <c r="F61" s="388" t="s">
        <v>524</v>
      </c>
      <c r="G61" s="136">
        <v>2</v>
      </c>
      <c r="H61" s="137">
        <v>4</v>
      </c>
    </row>
    <row r="62" spans="2:8" ht="45.75" customHeight="1" thickBot="1" x14ac:dyDescent="0.2">
      <c r="B62" s="138"/>
      <c r="C62" s="1302"/>
      <c r="D62" s="1303"/>
      <c r="E62" s="1304"/>
      <c r="F62" s="139"/>
      <c r="G62" s="139"/>
      <c r="H62" s="140"/>
    </row>
    <row r="63" spans="2:8" ht="52.5" customHeight="1" thickBot="1" x14ac:dyDescent="0.2">
      <c r="B63" s="141"/>
      <c r="C63" s="1305" t="s">
        <v>51</v>
      </c>
      <c r="D63" s="1305"/>
      <c r="E63" s="1306"/>
      <c r="F63" s="142">
        <v>2434</v>
      </c>
      <c r="G63" s="142">
        <v>1595</v>
      </c>
      <c r="H63" s="143">
        <v>1204</v>
      </c>
    </row>
    <row r="64" spans="2:8" ht="15" customHeight="1" x14ac:dyDescent="0.15"/>
  </sheetData>
  <sheetProtection algorithmName="SHA-512" hashValue="mVE+qtmj3tHRMd5YiqdGUmEeQ0lP8sEgpEfF4/yVkZapoCbYqdaiFZYq/DUr/reVOuHeYAo0nZDwMiVrByBh+Q==" saltValue="p2u+0FzjrecyFvcEiFVsK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60"/>
  <sheetViews>
    <sheetView showGridLines="0" zoomScale="80" zoomScaleNormal="80" zoomScaleSheetLayoutView="55" workbookViewId="0"/>
  </sheetViews>
  <sheetFormatPr defaultColWidth="0" defaultRowHeight="13.5" customHeight="1" zeroHeight="1" x14ac:dyDescent="0.15"/>
  <cols>
    <col min="1" max="1" width="6.375" style="391" customWidth="1"/>
    <col min="2" max="107" width="2.5" style="391" customWidth="1"/>
    <col min="108" max="108" width="6.125" style="399" customWidth="1"/>
    <col min="109" max="109" width="5.875" style="398" customWidth="1"/>
    <col min="110" max="110" width="19.125" style="391" hidden="1"/>
    <col min="111" max="115" width="12.625" style="391" hidden="1"/>
    <col min="116" max="349" width="8.625" style="391" hidden="1"/>
    <col min="350" max="355" width="14.875" style="391" hidden="1"/>
    <col min="356" max="357" width="15.875" style="391" hidden="1"/>
    <col min="358" max="363" width="16.125" style="391" hidden="1"/>
    <col min="364" max="364" width="6.125" style="391" hidden="1"/>
    <col min="365" max="365" width="3" style="391" hidden="1"/>
    <col min="366" max="605" width="8.625" style="391" hidden="1"/>
    <col min="606" max="611" width="14.875" style="391" hidden="1"/>
    <col min="612" max="613" width="15.875" style="391" hidden="1"/>
    <col min="614" max="619" width="16.125" style="391" hidden="1"/>
    <col min="620" max="620" width="6.125" style="391" hidden="1"/>
    <col min="621" max="621" width="3" style="391" hidden="1"/>
    <col min="622" max="861" width="8.625" style="391" hidden="1"/>
    <col min="862" max="867" width="14.875" style="391" hidden="1"/>
    <col min="868" max="869" width="15.875" style="391" hidden="1"/>
    <col min="870" max="875" width="16.125" style="391" hidden="1"/>
    <col min="876" max="876" width="6.125" style="391" hidden="1"/>
    <col min="877" max="877" width="3" style="391" hidden="1"/>
    <col min="878" max="1117" width="8.625" style="391" hidden="1"/>
    <col min="1118" max="1123" width="14.875" style="391" hidden="1"/>
    <col min="1124" max="1125" width="15.875" style="391" hidden="1"/>
    <col min="1126" max="1131" width="16.125" style="391" hidden="1"/>
    <col min="1132" max="1132" width="6.125" style="391" hidden="1"/>
    <col min="1133" max="1133" width="3" style="391" hidden="1"/>
    <col min="1134" max="1373" width="8.625" style="391" hidden="1"/>
    <col min="1374" max="1379" width="14.875" style="391" hidden="1"/>
    <col min="1380" max="1381" width="15.875" style="391" hidden="1"/>
    <col min="1382" max="1387" width="16.125" style="391" hidden="1"/>
    <col min="1388" max="1388" width="6.125" style="391" hidden="1"/>
    <col min="1389" max="1389" width="3" style="391" hidden="1"/>
    <col min="1390" max="1629" width="8.625" style="391" hidden="1"/>
    <col min="1630" max="1635" width="14.875" style="391" hidden="1"/>
    <col min="1636" max="1637" width="15.875" style="391" hidden="1"/>
    <col min="1638" max="1643" width="16.125" style="391" hidden="1"/>
    <col min="1644" max="1644" width="6.125" style="391" hidden="1"/>
    <col min="1645" max="1645" width="3" style="391" hidden="1"/>
    <col min="1646" max="1885" width="8.625" style="391" hidden="1"/>
    <col min="1886" max="1891" width="14.875" style="391" hidden="1"/>
    <col min="1892" max="1893" width="15.875" style="391" hidden="1"/>
    <col min="1894" max="1899" width="16.125" style="391" hidden="1"/>
    <col min="1900" max="1900" width="6.125" style="391" hidden="1"/>
    <col min="1901" max="1901" width="3" style="391" hidden="1"/>
    <col min="1902" max="2141" width="8.625" style="391" hidden="1"/>
    <col min="2142" max="2147" width="14.875" style="391" hidden="1"/>
    <col min="2148" max="2149" width="15.875" style="391" hidden="1"/>
    <col min="2150" max="2155" width="16.125" style="391" hidden="1"/>
    <col min="2156" max="2156" width="6.125" style="391" hidden="1"/>
    <col min="2157" max="2157" width="3" style="391" hidden="1"/>
    <col min="2158" max="2397" width="8.625" style="391" hidden="1"/>
    <col min="2398" max="2403" width="14.875" style="391" hidden="1"/>
    <col min="2404" max="2405" width="15.875" style="391" hidden="1"/>
    <col min="2406" max="2411" width="16.125" style="391" hidden="1"/>
    <col min="2412" max="2412" width="6.125" style="391" hidden="1"/>
    <col min="2413" max="2413" width="3" style="391" hidden="1"/>
    <col min="2414" max="2653" width="8.625" style="391" hidden="1"/>
    <col min="2654" max="2659" width="14.875" style="391" hidden="1"/>
    <col min="2660" max="2661" width="15.875" style="391" hidden="1"/>
    <col min="2662" max="2667" width="16.125" style="391" hidden="1"/>
    <col min="2668" max="2668" width="6.125" style="391" hidden="1"/>
    <col min="2669" max="2669" width="3" style="391" hidden="1"/>
    <col min="2670" max="2909" width="8.625" style="391" hidden="1"/>
    <col min="2910" max="2915" width="14.875" style="391" hidden="1"/>
    <col min="2916" max="2917" width="15.875" style="391" hidden="1"/>
    <col min="2918" max="2923" width="16.125" style="391" hidden="1"/>
    <col min="2924" max="2924" width="6.125" style="391" hidden="1"/>
    <col min="2925" max="2925" width="3" style="391" hidden="1"/>
    <col min="2926" max="3165" width="8.625" style="391" hidden="1"/>
    <col min="3166" max="3171" width="14.875" style="391" hidden="1"/>
    <col min="3172" max="3173" width="15.875" style="391" hidden="1"/>
    <col min="3174" max="3179" width="16.125" style="391" hidden="1"/>
    <col min="3180" max="3180" width="6.125" style="391" hidden="1"/>
    <col min="3181" max="3181" width="3" style="391" hidden="1"/>
    <col min="3182" max="3421" width="8.625" style="391" hidden="1"/>
    <col min="3422" max="3427" width="14.875" style="391" hidden="1"/>
    <col min="3428" max="3429" width="15.875" style="391" hidden="1"/>
    <col min="3430" max="3435" width="16.125" style="391" hidden="1"/>
    <col min="3436" max="3436" width="6.125" style="391" hidden="1"/>
    <col min="3437" max="3437" width="3" style="391" hidden="1"/>
    <col min="3438" max="3677" width="8.625" style="391" hidden="1"/>
    <col min="3678" max="3683" width="14.875" style="391" hidden="1"/>
    <col min="3684" max="3685" width="15.875" style="391" hidden="1"/>
    <col min="3686" max="3691" width="16.125" style="391" hidden="1"/>
    <col min="3692" max="3692" width="6.125" style="391" hidden="1"/>
    <col min="3693" max="3693" width="3" style="391" hidden="1"/>
    <col min="3694" max="3933" width="8.625" style="391" hidden="1"/>
    <col min="3934" max="3939" width="14.875" style="391" hidden="1"/>
    <col min="3940" max="3941" width="15.875" style="391" hidden="1"/>
    <col min="3942" max="3947" width="16.125" style="391" hidden="1"/>
    <col min="3948" max="3948" width="6.125" style="391" hidden="1"/>
    <col min="3949" max="3949" width="3" style="391" hidden="1"/>
    <col min="3950" max="4189" width="8.625" style="391" hidden="1"/>
    <col min="4190" max="4195" width="14.875" style="391" hidden="1"/>
    <col min="4196" max="4197" width="15.875" style="391" hidden="1"/>
    <col min="4198" max="4203" width="16.125" style="391" hidden="1"/>
    <col min="4204" max="4204" width="6.125" style="391" hidden="1"/>
    <col min="4205" max="4205" width="3" style="391" hidden="1"/>
    <col min="4206" max="4445" width="8.625" style="391" hidden="1"/>
    <col min="4446" max="4451" width="14.875" style="391" hidden="1"/>
    <col min="4452" max="4453" width="15.875" style="391" hidden="1"/>
    <col min="4454" max="4459" width="16.125" style="391" hidden="1"/>
    <col min="4460" max="4460" width="6.125" style="391" hidden="1"/>
    <col min="4461" max="4461" width="3" style="391" hidden="1"/>
    <col min="4462" max="4701" width="8.625" style="391" hidden="1"/>
    <col min="4702" max="4707" width="14.875" style="391" hidden="1"/>
    <col min="4708" max="4709" width="15.875" style="391" hidden="1"/>
    <col min="4710" max="4715" width="16.125" style="391" hidden="1"/>
    <col min="4716" max="4716" width="6.125" style="391" hidden="1"/>
    <col min="4717" max="4717" width="3" style="391" hidden="1"/>
    <col min="4718" max="4957" width="8.625" style="391" hidden="1"/>
    <col min="4958" max="4963" width="14.875" style="391" hidden="1"/>
    <col min="4964" max="4965" width="15.875" style="391" hidden="1"/>
    <col min="4966" max="4971" width="16.125" style="391" hidden="1"/>
    <col min="4972" max="4972" width="6.125" style="391" hidden="1"/>
    <col min="4973" max="4973" width="3" style="391" hidden="1"/>
    <col min="4974" max="5213" width="8.625" style="391" hidden="1"/>
    <col min="5214" max="5219" width="14.875" style="391" hidden="1"/>
    <col min="5220" max="5221" width="15.875" style="391" hidden="1"/>
    <col min="5222" max="5227" width="16.125" style="391" hidden="1"/>
    <col min="5228" max="5228" width="6.125" style="391" hidden="1"/>
    <col min="5229" max="5229" width="3" style="391" hidden="1"/>
    <col min="5230" max="5469" width="8.625" style="391" hidden="1"/>
    <col min="5470" max="5475" width="14.875" style="391" hidden="1"/>
    <col min="5476" max="5477" width="15.875" style="391" hidden="1"/>
    <col min="5478" max="5483" width="16.125" style="391" hidden="1"/>
    <col min="5484" max="5484" width="6.125" style="391" hidden="1"/>
    <col min="5485" max="5485" width="3" style="391" hidden="1"/>
    <col min="5486" max="5725" width="8.625" style="391" hidden="1"/>
    <col min="5726" max="5731" width="14.875" style="391" hidden="1"/>
    <col min="5732" max="5733" width="15.875" style="391" hidden="1"/>
    <col min="5734" max="5739" width="16.125" style="391" hidden="1"/>
    <col min="5740" max="5740" width="6.125" style="391" hidden="1"/>
    <col min="5741" max="5741" width="3" style="391" hidden="1"/>
    <col min="5742" max="5981" width="8.625" style="391" hidden="1"/>
    <col min="5982" max="5987" width="14.875" style="391" hidden="1"/>
    <col min="5988" max="5989" width="15.875" style="391" hidden="1"/>
    <col min="5990" max="5995" width="16.125" style="391" hidden="1"/>
    <col min="5996" max="5996" width="6.125" style="391" hidden="1"/>
    <col min="5997" max="5997" width="3" style="391" hidden="1"/>
    <col min="5998" max="6237" width="8.625" style="391" hidden="1"/>
    <col min="6238" max="6243" width="14.875" style="391" hidden="1"/>
    <col min="6244" max="6245" width="15.875" style="391" hidden="1"/>
    <col min="6246" max="6251" width="16.125" style="391" hidden="1"/>
    <col min="6252" max="6252" width="6.125" style="391" hidden="1"/>
    <col min="6253" max="6253" width="3" style="391" hidden="1"/>
    <col min="6254" max="6493" width="8.625" style="391" hidden="1"/>
    <col min="6494" max="6499" width="14.875" style="391" hidden="1"/>
    <col min="6500" max="6501" width="15.875" style="391" hidden="1"/>
    <col min="6502" max="6507" width="16.125" style="391" hidden="1"/>
    <col min="6508" max="6508" width="6.125" style="391" hidden="1"/>
    <col min="6509" max="6509" width="3" style="391" hidden="1"/>
    <col min="6510" max="6749" width="8.625" style="391" hidden="1"/>
    <col min="6750" max="6755" width="14.875" style="391" hidden="1"/>
    <col min="6756" max="6757" width="15.875" style="391" hidden="1"/>
    <col min="6758" max="6763" width="16.125" style="391" hidden="1"/>
    <col min="6764" max="6764" width="6.125" style="391" hidden="1"/>
    <col min="6765" max="6765" width="3" style="391" hidden="1"/>
    <col min="6766" max="7005" width="8.625" style="391" hidden="1"/>
    <col min="7006" max="7011" width="14.875" style="391" hidden="1"/>
    <col min="7012" max="7013" width="15.875" style="391" hidden="1"/>
    <col min="7014" max="7019" width="16.125" style="391" hidden="1"/>
    <col min="7020" max="7020" width="6.125" style="391" hidden="1"/>
    <col min="7021" max="7021" width="3" style="391" hidden="1"/>
    <col min="7022" max="7261" width="8.625" style="391" hidden="1"/>
    <col min="7262" max="7267" width="14.875" style="391" hidden="1"/>
    <col min="7268" max="7269" width="15.875" style="391" hidden="1"/>
    <col min="7270" max="7275" width="16.125" style="391" hidden="1"/>
    <col min="7276" max="7276" width="6.125" style="391" hidden="1"/>
    <col min="7277" max="7277" width="3" style="391" hidden="1"/>
    <col min="7278" max="7517" width="8.625" style="391" hidden="1"/>
    <col min="7518" max="7523" width="14.875" style="391" hidden="1"/>
    <col min="7524" max="7525" width="15.875" style="391" hidden="1"/>
    <col min="7526" max="7531" width="16.125" style="391" hidden="1"/>
    <col min="7532" max="7532" width="6.125" style="391" hidden="1"/>
    <col min="7533" max="7533" width="3" style="391" hidden="1"/>
    <col min="7534" max="7773" width="8.625" style="391" hidden="1"/>
    <col min="7774" max="7779" width="14.875" style="391" hidden="1"/>
    <col min="7780" max="7781" width="15.875" style="391" hidden="1"/>
    <col min="7782" max="7787" width="16.125" style="391" hidden="1"/>
    <col min="7788" max="7788" width="6.125" style="391" hidden="1"/>
    <col min="7789" max="7789" width="3" style="391" hidden="1"/>
    <col min="7790" max="8029" width="8.625" style="391" hidden="1"/>
    <col min="8030" max="8035" width="14.875" style="391" hidden="1"/>
    <col min="8036" max="8037" width="15.875" style="391" hidden="1"/>
    <col min="8038" max="8043" width="16.125" style="391" hidden="1"/>
    <col min="8044" max="8044" width="6.125" style="391" hidden="1"/>
    <col min="8045" max="8045" width="3" style="391" hidden="1"/>
    <col min="8046" max="8285" width="8.625" style="391" hidden="1"/>
    <col min="8286" max="8291" width="14.875" style="391" hidden="1"/>
    <col min="8292" max="8293" width="15.875" style="391" hidden="1"/>
    <col min="8294" max="8299" width="16.125" style="391" hidden="1"/>
    <col min="8300" max="8300" width="6.125" style="391" hidden="1"/>
    <col min="8301" max="8301" width="3" style="391" hidden="1"/>
    <col min="8302" max="8541" width="8.625" style="391" hidden="1"/>
    <col min="8542" max="8547" width="14.875" style="391" hidden="1"/>
    <col min="8548" max="8549" width="15.875" style="391" hidden="1"/>
    <col min="8550" max="8555" width="16.125" style="391" hidden="1"/>
    <col min="8556" max="8556" width="6.125" style="391" hidden="1"/>
    <col min="8557" max="8557" width="3" style="391" hidden="1"/>
    <col min="8558" max="8797" width="8.625" style="391" hidden="1"/>
    <col min="8798" max="8803" width="14.875" style="391" hidden="1"/>
    <col min="8804" max="8805" width="15.875" style="391" hidden="1"/>
    <col min="8806" max="8811" width="16.125" style="391" hidden="1"/>
    <col min="8812" max="8812" width="6.125" style="391" hidden="1"/>
    <col min="8813" max="8813" width="3" style="391" hidden="1"/>
    <col min="8814" max="9053" width="8.625" style="391" hidden="1"/>
    <col min="9054" max="9059" width="14.875" style="391" hidden="1"/>
    <col min="9060" max="9061" width="15.875" style="391" hidden="1"/>
    <col min="9062" max="9067" width="16.125" style="391" hidden="1"/>
    <col min="9068" max="9068" width="6.125" style="391" hidden="1"/>
    <col min="9069" max="9069" width="3" style="391" hidden="1"/>
    <col min="9070" max="9309" width="8.625" style="391" hidden="1"/>
    <col min="9310" max="9315" width="14.875" style="391" hidden="1"/>
    <col min="9316" max="9317" width="15.875" style="391" hidden="1"/>
    <col min="9318" max="9323" width="16.125" style="391" hidden="1"/>
    <col min="9324" max="9324" width="6.125" style="391" hidden="1"/>
    <col min="9325" max="9325" width="3" style="391" hidden="1"/>
    <col min="9326" max="9565" width="8.625" style="391" hidden="1"/>
    <col min="9566" max="9571" width="14.875" style="391" hidden="1"/>
    <col min="9572" max="9573" width="15.875" style="391" hidden="1"/>
    <col min="9574" max="9579" width="16.125" style="391" hidden="1"/>
    <col min="9580" max="9580" width="6.125" style="391" hidden="1"/>
    <col min="9581" max="9581" width="3" style="391" hidden="1"/>
    <col min="9582" max="9821" width="8.625" style="391" hidden="1"/>
    <col min="9822" max="9827" width="14.875" style="391" hidden="1"/>
    <col min="9828" max="9829" width="15.875" style="391" hidden="1"/>
    <col min="9830" max="9835" width="16.125" style="391" hidden="1"/>
    <col min="9836" max="9836" width="6.125" style="391" hidden="1"/>
    <col min="9837" max="9837" width="3" style="391" hidden="1"/>
    <col min="9838" max="10077" width="8.625" style="391" hidden="1"/>
    <col min="10078" max="10083" width="14.875" style="391" hidden="1"/>
    <col min="10084" max="10085" width="15.875" style="391" hidden="1"/>
    <col min="10086" max="10091" width="16.125" style="391" hidden="1"/>
    <col min="10092" max="10092" width="6.125" style="391" hidden="1"/>
    <col min="10093" max="10093" width="3" style="391" hidden="1"/>
    <col min="10094" max="10333" width="8.625" style="391" hidden="1"/>
    <col min="10334" max="10339" width="14.875" style="391" hidden="1"/>
    <col min="10340" max="10341" width="15.875" style="391" hidden="1"/>
    <col min="10342" max="10347" width="16.125" style="391" hidden="1"/>
    <col min="10348" max="10348" width="6.125" style="391" hidden="1"/>
    <col min="10349" max="10349" width="3" style="391" hidden="1"/>
    <col min="10350" max="10589" width="8.625" style="391" hidden="1"/>
    <col min="10590" max="10595" width="14.875" style="391" hidden="1"/>
    <col min="10596" max="10597" width="15.875" style="391" hidden="1"/>
    <col min="10598" max="10603" width="16.125" style="391" hidden="1"/>
    <col min="10604" max="10604" width="6.125" style="391" hidden="1"/>
    <col min="10605" max="10605" width="3" style="391" hidden="1"/>
    <col min="10606" max="10845" width="8.625" style="391" hidden="1"/>
    <col min="10846" max="10851" width="14.875" style="391" hidden="1"/>
    <col min="10852" max="10853" width="15.875" style="391" hidden="1"/>
    <col min="10854" max="10859" width="16.125" style="391" hidden="1"/>
    <col min="10860" max="10860" width="6.125" style="391" hidden="1"/>
    <col min="10861" max="10861" width="3" style="391" hidden="1"/>
    <col min="10862" max="11101" width="8.625" style="391" hidden="1"/>
    <col min="11102" max="11107" width="14.875" style="391" hidden="1"/>
    <col min="11108" max="11109" width="15.875" style="391" hidden="1"/>
    <col min="11110" max="11115" width="16.125" style="391" hidden="1"/>
    <col min="11116" max="11116" width="6.125" style="391" hidden="1"/>
    <col min="11117" max="11117" width="3" style="391" hidden="1"/>
    <col min="11118" max="11357" width="8.625" style="391" hidden="1"/>
    <col min="11358" max="11363" width="14.875" style="391" hidden="1"/>
    <col min="11364" max="11365" width="15.875" style="391" hidden="1"/>
    <col min="11366" max="11371" width="16.125" style="391" hidden="1"/>
    <col min="11372" max="11372" width="6.125" style="391" hidden="1"/>
    <col min="11373" max="11373" width="3" style="391" hidden="1"/>
    <col min="11374" max="11613" width="8.625" style="391" hidden="1"/>
    <col min="11614" max="11619" width="14.875" style="391" hidden="1"/>
    <col min="11620" max="11621" width="15.875" style="391" hidden="1"/>
    <col min="11622" max="11627" width="16.125" style="391" hidden="1"/>
    <col min="11628" max="11628" width="6.125" style="391" hidden="1"/>
    <col min="11629" max="11629" width="3" style="391" hidden="1"/>
    <col min="11630" max="11869" width="8.625" style="391" hidden="1"/>
    <col min="11870" max="11875" width="14.875" style="391" hidden="1"/>
    <col min="11876" max="11877" width="15.875" style="391" hidden="1"/>
    <col min="11878" max="11883" width="16.125" style="391" hidden="1"/>
    <col min="11884" max="11884" width="6.125" style="391" hidden="1"/>
    <col min="11885" max="11885" width="3" style="391" hidden="1"/>
    <col min="11886" max="12125" width="8.625" style="391" hidden="1"/>
    <col min="12126" max="12131" width="14.875" style="391" hidden="1"/>
    <col min="12132" max="12133" width="15.875" style="391" hidden="1"/>
    <col min="12134" max="12139" width="16.125" style="391" hidden="1"/>
    <col min="12140" max="12140" width="6.125" style="391" hidden="1"/>
    <col min="12141" max="12141" width="3" style="391" hidden="1"/>
    <col min="12142" max="12381" width="8.625" style="391" hidden="1"/>
    <col min="12382" max="12387" width="14.875" style="391" hidden="1"/>
    <col min="12388" max="12389" width="15.875" style="391" hidden="1"/>
    <col min="12390" max="12395" width="16.125" style="391" hidden="1"/>
    <col min="12396" max="12396" width="6.125" style="391" hidden="1"/>
    <col min="12397" max="12397" width="3" style="391" hidden="1"/>
    <col min="12398" max="12637" width="8.625" style="391" hidden="1"/>
    <col min="12638" max="12643" width="14.875" style="391" hidden="1"/>
    <col min="12644" max="12645" width="15.875" style="391" hidden="1"/>
    <col min="12646" max="12651" width="16.125" style="391" hidden="1"/>
    <col min="12652" max="12652" width="6.125" style="391" hidden="1"/>
    <col min="12653" max="12653" width="3" style="391" hidden="1"/>
    <col min="12654" max="12893" width="8.625" style="391" hidden="1"/>
    <col min="12894" max="12899" width="14.875" style="391" hidden="1"/>
    <col min="12900" max="12901" width="15.875" style="391" hidden="1"/>
    <col min="12902" max="12907" width="16.125" style="391" hidden="1"/>
    <col min="12908" max="12908" width="6.125" style="391" hidden="1"/>
    <col min="12909" max="12909" width="3" style="391" hidden="1"/>
    <col min="12910" max="13149" width="8.625" style="391" hidden="1"/>
    <col min="13150" max="13155" width="14.875" style="391" hidden="1"/>
    <col min="13156" max="13157" width="15.875" style="391" hidden="1"/>
    <col min="13158" max="13163" width="16.125" style="391" hidden="1"/>
    <col min="13164" max="13164" width="6.125" style="391" hidden="1"/>
    <col min="13165" max="13165" width="3" style="391" hidden="1"/>
    <col min="13166" max="13405" width="8.625" style="391" hidden="1"/>
    <col min="13406" max="13411" width="14.875" style="391" hidden="1"/>
    <col min="13412" max="13413" width="15.875" style="391" hidden="1"/>
    <col min="13414" max="13419" width="16.125" style="391" hidden="1"/>
    <col min="13420" max="13420" width="6.125" style="391" hidden="1"/>
    <col min="13421" max="13421" width="3" style="391" hidden="1"/>
    <col min="13422" max="13661" width="8.625" style="391" hidden="1"/>
    <col min="13662" max="13667" width="14.875" style="391" hidden="1"/>
    <col min="13668" max="13669" width="15.875" style="391" hidden="1"/>
    <col min="13670" max="13675" width="16.125" style="391" hidden="1"/>
    <col min="13676" max="13676" width="6.125" style="391" hidden="1"/>
    <col min="13677" max="13677" width="3" style="391" hidden="1"/>
    <col min="13678" max="13917" width="8.625" style="391" hidden="1"/>
    <col min="13918" max="13923" width="14.875" style="391" hidden="1"/>
    <col min="13924" max="13925" width="15.875" style="391" hidden="1"/>
    <col min="13926" max="13931" width="16.125" style="391" hidden="1"/>
    <col min="13932" max="13932" width="6.125" style="391" hidden="1"/>
    <col min="13933" max="13933" width="3" style="391" hidden="1"/>
    <col min="13934" max="14173" width="8.625" style="391" hidden="1"/>
    <col min="14174" max="14179" width="14.875" style="391" hidden="1"/>
    <col min="14180" max="14181" width="15.875" style="391" hidden="1"/>
    <col min="14182" max="14187" width="16.125" style="391" hidden="1"/>
    <col min="14188" max="14188" width="6.125" style="391" hidden="1"/>
    <col min="14189" max="14189" width="3" style="391" hidden="1"/>
    <col min="14190" max="14429" width="8.625" style="391" hidden="1"/>
    <col min="14430" max="14435" width="14.875" style="391" hidden="1"/>
    <col min="14436" max="14437" width="15.875" style="391" hidden="1"/>
    <col min="14438" max="14443" width="16.125" style="391" hidden="1"/>
    <col min="14444" max="14444" width="6.125" style="391" hidden="1"/>
    <col min="14445" max="14445" width="3" style="391" hidden="1"/>
    <col min="14446" max="14685" width="8.625" style="391" hidden="1"/>
    <col min="14686" max="14691" width="14.875" style="391" hidden="1"/>
    <col min="14692" max="14693" width="15.875" style="391" hidden="1"/>
    <col min="14694" max="14699" width="16.125" style="391" hidden="1"/>
    <col min="14700" max="14700" width="6.125" style="391" hidden="1"/>
    <col min="14701" max="14701" width="3" style="391" hidden="1"/>
    <col min="14702" max="14941" width="8.625" style="391" hidden="1"/>
    <col min="14942" max="14947" width="14.875" style="391" hidden="1"/>
    <col min="14948" max="14949" width="15.875" style="391" hidden="1"/>
    <col min="14950" max="14955" width="16.125" style="391" hidden="1"/>
    <col min="14956" max="14956" width="6.125" style="391" hidden="1"/>
    <col min="14957" max="14957" width="3" style="391" hidden="1"/>
    <col min="14958" max="15197" width="8.625" style="391" hidden="1"/>
    <col min="15198" max="15203" width="14.875" style="391" hidden="1"/>
    <col min="15204" max="15205" width="15.875" style="391" hidden="1"/>
    <col min="15206" max="15211" width="16.125" style="391" hidden="1"/>
    <col min="15212" max="15212" width="6.125" style="391" hidden="1"/>
    <col min="15213" max="15213" width="3" style="391" hidden="1"/>
    <col min="15214" max="15453" width="8.625" style="391" hidden="1"/>
    <col min="15454" max="15459" width="14.875" style="391" hidden="1"/>
    <col min="15460" max="15461" width="15.875" style="391" hidden="1"/>
    <col min="15462" max="15467" width="16.125" style="391" hidden="1"/>
    <col min="15468" max="15468" width="6.125" style="391" hidden="1"/>
    <col min="15469" max="15469" width="3" style="391" hidden="1"/>
    <col min="15470" max="15709" width="8.625" style="391" hidden="1"/>
    <col min="15710" max="15715" width="14.875" style="391" hidden="1"/>
    <col min="15716" max="15717" width="15.875" style="391" hidden="1"/>
    <col min="15718" max="15723" width="16.125" style="391" hidden="1"/>
    <col min="15724" max="15724" width="6.125" style="391" hidden="1"/>
    <col min="15725" max="15725" width="3" style="391" hidden="1"/>
    <col min="15726" max="15965" width="8.625" style="391" hidden="1"/>
    <col min="15966" max="15971" width="14.875" style="391" hidden="1"/>
    <col min="15972" max="15973" width="15.875" style="391" hidden="1"/>
    <col min="15974" max="15979" width="16.125" style="391" hidden="1"/>
    <col min="15980" max="15980" width="6.125" style="391" hidden="1"/>
    <col min="15981" max="15981" width="3" style="391" hidden="1"/>
    <col min="15982" max="16221" width="8.625" style="391" hidden="1"/>
    <col min="16222" max="16227" width="14.875" style="391" hidden="1"/>
    <col min="16228" max="16229" width="15.875" style="391" hidden="1"/>
    <col min="16230" max="16235" width="16.125" style="391" hidden="1"/>
    <col min="16236" max="16236" width="6.125" style="391" hidden="1"/>
    <col min="16237" max="16237" width="3" style="391" hidden="1"/>
    <col min="16238" max="16384" width="8.625" style="391" hidden="1"/>
  </cols>
  <sheetData>
    <row r="1" spans="1:143" ht="42.75" customHeight="1" x14ac:dyDescent="0.15">
      <c r="A1" s="389"/>
      <c r="B1" s="390"/>
      <c r="DD1" s="391"/>
      <c r="DE1" s="391"/>
    </row>
    <row r="2" spans="1:143" ht="25.5" customHeight="1" x14ac:dyDescent="0.15">
      <c r="A2" s="392"/>
      <c r="C2" s="392"/>
      <c r="O2" s="392"/>
      <c r="P2" s="392"/>
      <c r="Q2" s="392"/>
      <c r="R2" s="392"/>
      <c r="S2" s="392"/>
      <c r="T2" s="392"/>
      <c r="U2" s="392"/>
      <c r="V2" s="392"/>
      <c r="W2" s="392"/>
      <c r="X2" s="392"/>
      <c r="Y2" s="392"/>
      <c r="Z2" s="392"/>
      <c r="AA2" s="392"/>
      <c r="AB2" s="392"/>
      <c r="AC2" s="392"/>
      <c r="AD2" s="392"/>
      <c r="AE2" s="392"/>
      <c r="AF2" s="392"/>
      <c r="AG2" s="392"/>
      <c r="AH2" s="392"/>
      <c r="AI2" s="392"/>
      <c r="AU2" s="392"/>
      <c r="BG2" s="392"/>
      <c r="BS2" s="392"/>
      <c r="CE2" s="392"/>
      <c r="CQ2" s="392"/>
      <c r="DD2" s="391"/>
      <c r="DE2" s="391"/>
    </row>
    <row r="3" spans="1:143" ht="25.5" customHeight="1" x14ac:dyDescent="0.15">
      <c r="A3" s="392"/>
      <c r="C3" s="392"/>
      <c r="O3" s="392"/>
      <c r="P3" s="392"/>
      <c r="Q3" s="392"/>
      <c r="R3" s="392"/>
      <c r="S3" s="392"/>
      <c r="T3" s="392"/>
      <c r="U3" s="392"/>
      <c r="V3" s="392"/>
      <c r="W3" s="392"/>
      <c r="X3" s="392"/>
      <c r="Y3" s="392"/>
      <c r="Z3" s="392"/>
      <c r="AA3" s="392"/>
      <c r="AB3" s="392"/>
      <c r="AC3" s="392"/>
      <c r="AD3" s="392"/>
      <c r="AE3" s="392"/>
      <c r="AF3" s="392"/>
      <c r="AG3" s="392"/>
      <c r="AH3" s="392"/>
      <c r="AI3" s="392"/>
      <c r="AU3" s="392"/>
      <c r="BG3" s="392"/>
      <c r="BS3" s="392"/>
      <c r="CE3" s="392"/>
      <c r="CQ3" s="392"/>
      <c r="DD3" s="391"/>
      <c r="DE3" s="391"/>
    </row>
    <row r="4" spans="1:143" s="292" customFormat="1" x14ac:dyDescent="0.15">
      <c r="A4" s="392"/>
      <c r="B4" s="392"/>
      <c r="C4" s="392"/>
      <c r="D4" s="392"/>
      <c r="E4" s="392"/>
      <c r="F4" s="392"/>
      <c r="G4" s="392"/>
      <c r="H4" s="392"/>
      <c r="I4" s="392"/>
      <c r="J4" s="392"/>
      <c r="K4" s="392"/>
      <c r="L4" s="392"/>
      <c r="M4" s="392"/>
      <c r="N4" s="392"/>
      <c r="O4" s="392"/>
      <c r="P4" s="392"/>
      <c r="Q4" s="392"/>
      <c r="R4" s="392"/>
      <c r="S4" s="392"/>
      <c r="T4" s="392"/>
      <c r="U4" s="392"/>
      <c r="V4" s="392"/>
      <c r="W4" s="392"/>
      <c r="X4" s="392"/>
      <c r="Y4" s="392"/>
      <c r="Z4" s="392"/>
      <c r="AA4" s="392"/>
      <c r="AB4" s="392"/>
      <c r="AC4" s="392"/>
      <c r="AD4" s="392"/>
      <c r="AE4" s="392"/>
      <c r="AF4" s="392"/>
      <c r="AG4" s="392"/>
      <c r="AH4" s="392"/>
      <c r="AI4" s="392"/>
      <c r="AJ4" s="392"/>
      <c r="AK4" s="392"/>
      <c r="AL4" s="392"/>
      <c r="AM4" s="392"/>
      <c r="AN4" s="392"/>
      <c r="AO4" s="392"/>
      <c r="AP4" s="392"/>
      <c r="AQ4" s="392"/>
      <c r="AR4" s="392"/>
      <c r="AS4" s="392"/>
      <c r="AT4" s="392"/>
      <c r="AU4" s="392"/>
      <c r="AV4" s="392"/>
      <c r="AW4" s="392"/>
      <c r="AX4" s="392"/>
      <c r="AY4" s="392"/>
      <c r="AZ4" s="392"/>
      <c r="BA4" s="392"/>
      <c r="BB4" s="392"/>
      <c r="BC4" s="392"/>
      <c r="BD4" s="392"/>
      <c r="BE4" s="392"/>
      <c r="BF4" s="392"/>
      <c r="BG4" s="392"/>
      <c r="BH4" s="392"/>
      <c r="BI4" s="392"/>
      <c r="BJ4" s="392"/>
      <c r="BK4" s="392"/>
      <c r="BL4" s="392"/>
      <c r="BM4" s="392"/>
      <c r="BN4" s="392"/>
      <c r="BO4" s="392"/>
      <c r="BP4" s="392"/>
      <c r="BQ4" s="392"/>
      <c r="BR4" s="392"/>
      <c r="BS4" s="392"/>
      <c r="BT4" s="392"/>
      <c r="BU4" s="392"/>
      <c r="BV4" s="392"/>
      <c r="BW4" s="392"/>
      <c r="BX4" s="392"/>
      <c r="BY4" s="392"/>
      <c r="BZ4" s="392"/>
      <c r="CA4" s="392"/>
      <c r="CB4" s="392"/>
      <c r="CC4" s="392"/>
      <c r="CD4" s="392"/>
      <c r="CE4" s="392"/>
      <c r="CF4" s="392"/>
      <c r="CG4" s="392"/>
      <c r="CH4" s="392"/>
      <c r="CI4" s="392"/>
      <c r="CJ4" s="392"/>
      <c r="CK4" s="392"/>
      <c r="CL4" s="392"/>
      <c r="CM4" s="392"/>
      <c r="CN4" s="392"/>
      <c r="CO4" s="392"/>
      <c r="CP4" s="392"/>
      <c r="CQ4" s="392"/>
      <c r="CR4" s="392"/>
      <c r="CS4" s="392"/>
      <c r="CT4" s="392"/>
      <c r="CU4" s="392"/>
      <c r="CV4" s="392"/>
      <c r="CW4" s="392"/>
      <c r="CX4" s="392"/>
      <c r="CY4" s="392"/>
      <c r="CZ4" s="392"/>
      <c r="DA4" s="392"/>
      <c r="DB4" s="392"/>
      <c r="DC4" s="392"/>
      <c r="DD4" s="392"/>
      <c r="DE4" s="392"/>
      <c r="DF4" s="293"/>
      <c r="DG4" s="293"/>
      <c r="DH4" s="293"/>
      <c r="DI4" s="293"/>
      <c r="DJ4" s="293"/>
      <c r="DK4" s="293"/>
      <c r="DL4" s="293"/>
      <c r="DM4" s="293"/>
      <c r="DN4" s="293"/>
      <c r="DO4" s="293"/>
      <c r="DP4" s="293"/>
      <c r="DQ4" s="293"/>
      <c r="DR4" s="293"/>
      <c r="DS4" s="293"/>
      <c r="DT4" s="293"/>
      <c r="DU4" s="293"/>
      <c r="DV4" s="293"/>
      <c r="DW4" s="293"/>
    </row>
    <row r="5" spans="1:143" s="292" customFormat="1" x14ac:dyDescent="0.15">
      <c r="A5" s="392"/>
      <c r="B5" s="392"/>
      <c r="C5" s="392"/>
      <c r="D5" s="392"/>
      <c r="E5" s="392"/>
      <c r="F5" s="392"/>
      <c r="G5" s="392"/>
      <c r="H5" s="392"/>
      <c r="I5" s="392"/>
      <c r="J5" s="392"/>
      <c r="K5" s="392"/>
      <c r="L5" s="392"/>
      <c r="M5" s="392"/>
      <c r="N5" s="392"/>
      <c r="O5" s="392"/>
      <c r="P5" s="392"/>
      <c r="Q5" s="392"/>
      <c r="R5" s="392"/>
      <c r="S5" s="392"/>
      <c r="T5" s="392"/>
      <c r="U5" s="392"/>
      <c r="V5" s="392"/>
      <c r="W5" s="392"/>
      <c r="X5" s="392"/>
      <c r="Y5" s="392"/>
      <c r="Z5" s="392"/>
      <c r="AA5" s="392"/>
      <c r="AB5" s="392"/>
      <c r="AC5" s="392"/>
      <c r="AD5" s="392"/>
      <c r="AE5" s="392"/>
      <c r="AF5" s="392"/>
      <c r="AG5" s="392"/>
      <c r="AH5" s="392"/>
      <c r="AI5" s="392"/>
      <c r="AJ5" s="392"/>
      <c r="AK5" s="392"/>
      <c r="AL5" s="392"/>
      <c r="AM5" s="392"/>
      <c r="AN5" s="392"/>
      <c r="AO5" s="392"/>
      <c r="AP5" s="392"/>
      <c r="AQ5" s="392"/>
      <c r="AR5" s="392"/>
      <c r="AS5" s="392"/>
      <c r="AT5" s="392"/>
      <c r="AU5" s="392"/>
      <c r="AV5" s="392"/>
      <c r="AW5" s="392"/>
      <c r="AX5" s="392"/>
      <c r="AY5" s="392"/>
      <c r="AZ5" s="392"/>
      <c r="BA5" s="392"/>
      <c r="BB5" s="392"/>
      <c r="BC5" s="392"/>
      <c r="BD5" s="392"/>
      <c r="BE5" s="392"/>
      <c r="BF5" s="392"/>
      <c r="BG5" s="392"/>
      <c r="BH5" s="392"/>
      <c r="BI5" s="392"/>
      <c r="BJ5" s="392"/>
      <c r="BK5" s="392"/>
      <c r="BL5" s="392"/>
      <c r="BM5" s="392"/>
      <c r="BN5" s="392"/>
      <c r="BO5" s="392"/>
      <c r="BP5" s="392"/>
      <c r="BQ5" s="392"/>
      <c r="BR5" s="392"/>
      <c r="BS5" s="392"/>
      <c r="BT5" s="392"/>
      <c r="BU5" s="392"/>
      <c r="BV5" s="392"/>
      <c r="BW5" s="392"/>
      <c r="BX5" s="392"/>
      <c r="BY5" s="392"/>
      <c r="BZ5" s="392"/>
      <c r="CA5" s="392"/>
      <c r="CB5" s="392"/>
      <c r="CC5" s="392"/>
      <c r="CD5" s="392"/>
      <c r="CE5" s="392"/>
      <c r="CF5" s="392"/>
      <c r="CG5" s="392"/>
      <c r="CH5" s="392"/>
      <c r="CI5" s="392"/>
      <c r="CJ5" s="392"/>
      <c r="CK5" s="392"/>
      <c r="CL5" s="392"/>
      <c r="CM5" s="392"/>
      <c r="CN5" s="392"/>
      <c r="CO5" s="392"/>
      <c r="CP5" s="392"/>
      <c r="CQ5" s="392"/>
      <c r="CR5" s="392"/>
      <c r="CS5" s="392"/>
      <c r="CT5" s="392"/>
      <c r="CU5" s="392"/>
      <c r="CV5" s="392"/>
      <c r="CW5" s="392"/>
      <c r="CX5" s="392"/>
      <c r="CY5" s="392"/>
      <c r="CZ5" s="392"/>
      <c r="DA5" s="392"/>
      <c r="DB5" s="392"/>
      <c r="DC5" s="392"/>
      <c r="DD5" s="392"/>
      <c r="DE5" s="392"/>
      <c r="DF5" s="293"/>
      <c r="DG5" s="293"/>
      <c r="DH5" s="293"/>
      <c r="DI5" s="293"/>
      <c r="DJ5" s="293"/>
      <c r="DK5" s="293"/>
      <c r="DL5" s="293"/>
      <c r="DM5" s="293"/>
      <c r="DN5" s="293"/>
      <c r="DO5" s="293"/>
      <c r="DP5" s="293"/>
      <c r="DQ5" s="293"/>
      <c r="DR5" s="293"/>
      <c r="DS5" s="293"/>
      <c r="DT5" s="293"/>
      <c r="DU5" s="293"/>
      <c r="DV5" s="293"/>
      <c r="DW5" s="293"/>
    </row>
    <row r="6" spans="1:143" s="292" customFormat="1" x14ac:dyDescent="0.15">
      <c r="A6" s="392"/>
      <c r="B6" s="392"/>
      <c r="C6" s="392"/>
      <c r="D6" s="392"/>
      <c r="E6" s="392"/>
      <c r="F6" s="392"/>
      <c r="G6" s="392"/>
      <c r="H6" s="392"/>
      <c r="I6" s="392"/>
      <c r="J6" s="392"/>
      <c r="K6" s="392"/>
      <c r="L6" s="392"/>
      <c r="M6" s="392"/>
      <c r="N6" s="392"/>
      <c r="O6" s="392"/>
      <c r="P6" s="392"/>
      <c r="Q6" s="392"/>
      <c r="R6" s="392"/>
      <c r="S6" s="392"/>
      <c r="T6" s="392"/>
      <c r="U6" s="392"/>
      <c r="V6" s="392"/>
      <c r="W6" s="392"/>
      <c r="X6" s="392"/>
      <c r="Y6" s="392"/>
      <c r="Z6" s="392"/>
      <c r="AA6" s="392"/>
      <c r="AB6" s="392"/>
      <c r="AC6" s="392"/>
      <c r="AD6" s="392"/>
      <c r="AE6" s="392"/>
      <c r="AF6" s="392"/>
      <c r="AG6" s="392"/>
      <c r="AH6" s="392"/>
      <c r="AI6" s="392"/>
      <c r="AJ6" s="392"/>
      <c r="AK6" s="392"/>
      <c r="AL6" s="392"/>
      <c r="AM6" s="392"/>
      <c r="AN6" s="392"/>
      <c r="AO6" s="392"/>
      <c r="AP6" s="392"/>
      <c r="AQ6" s="392"/>
      <c r="AR6" s="392"/>
      <c r="AS6" s="392"/>
      <c r="AT6" s="392"/>
      <c r="AU6" s="392"/>
      <c r="AV6" s="392"/>
      <c r="AW6" s="392"/>
      <c r="AX6" s="392"/>
      <c r="AY6" s="392"/>
      <c r="AZ6" s="392"/>
      <c r="BA6" s="392"/>
      <c r="BB6" s="392"/>
      <c r="BC6" s="392"/>
      <c r="BD6" s="392"/>
      <c r="BE6" s="392"/>
      <c r="BF6" s="392"/>
      <c r="BG6" s="392"/>
      <c r="BH6" s="392"/>
      <c r="BI6" s="392"/>
      <c r="BJ6" s="392"/>
      <c r="BK6" s="392"/>
      <c r="BL6" s="392"/>
      <c r="BM6" s="392"/>
      <c r="BN6" s="392"/>
      <c r="BO6" s="392"/>
      <c r="BP6" s="392"/>
      <c r="BQ6" s="392"/>
      <c r="BR6" s="392"/>
      <c r="BS6" s="392"/>
      <c r="BT6" s="392"/>
      <c r="BU6" s="392"/>
      <c r="BV6" s="392"/>
      <c r="BW6" s="392"/>
      <c r="BX6" s="392"/>
      <c r="BY6" s="392"/>
      <c r="BZ6" s="392"/>
      <c r="CA6" s="392"/>
      <c r="CB6" s="392"/>
      <c r="CC6" s="392"/>
      <c r="CD6" s="392"/>
      <c r="CE6" s="392"/>
      <c r="CF6" s="392"/>
      <c r="CG6" s="392"/>
      <c r="CH6" s="392"/>
      <c r="CI6" s="392"/>
      <c r="CJ6" s="392"/>
      <c r="CK6" s="392"/>
      <c r="CL6" s="392"/>
      <c r="CM6" s="392"/>
      <c r="CN6" s="392"/>
      <c r="CO6" s="392"/>
      <c r="CP6" s="392"/>
      <c r="CQ6" s="392"/>
      <c r="CR6" s="392"/>
      <c r="CS6" s="392"/>
      <c r="CT6" s="392"/>
      <c r="CU6" s="392"/>
      <c r="CV6" s="392"/>
      <c r="CW6" s="392"/>
      <c r="CX6" s="392"/>
      <c r="CY6" s="392"/>
      <c r="CZ6" s="392"/>
      <c r="DA6" s="392"/>
      <c r="DB6" s="392"/>
      <c r="DC6" s="392"/>
      <c r="DD6" s="392"/>
      <c r="DE6" s="392"/>
      <c r="DF6" s="293"/>
      <c r="DG6" s="293"/>
      <c r="DH6" s="293"/>
      <c r="DI6" s="293"/>
      <c r="DJ6" s="293"/>
      <c r="DK6" s="293"/>
      <c r="DL6" s="293"/>
      <c r="DM6" s="293"/>
      <c r="DN6" s="293"/>
      <c r="DO6" s="293"/>
      <c r="DP6" s="293"/>
      <c r="DQ6" s="293"/>
      <c r="DR6" s="293"/>
      <c r="DS6" s="293"/>
      <c r="DT6" s="293"/>
      <c r="DU6" s="293"/>
      <c r="DV6" s="293"/>
      <c r="DW6" s="293"/>
    </row>
    <row r="7" spans="1:143" s="292" customFormat="1" x14ac:dyDescent="0.15">
      <c r="A7" s="392"/>
      <c r="B7" s="392"/>
      <c r="C7" s="392"/>
      <c r="D7" s="392"/>
      <c r="E7" s="392"/>
      <c r="F7" s="392"/>
      <c r="G7" s="392"/>
      <c r="H7" s="392"/>
      <c r="I7" s="392"/>
      <c r="J7" s="392"/>
      <c r="K7" s="392"/>
      <c r="L7" s="392"/>
      <c r="M7" s="392"/>
      <c r="N7" s="392"/>
      <c r="O7" s="392"/>
      <c r="P7" s="392"/>
      <c r="Q7" s="392"/>
      <c r="R7" s="392"/>
      <c r="S7" s="392"/>
      <c r="T7" s="392"/>
      <c r="U7" s="392"/>
      <c r="V7" s="392"/>
      <c r="W7" s="392"/>
      <c r="X7" s="392"/>
      <c r="Y7" s="392"/>
      <c r="Z7" s="392"/>
      <c r="AA7" s="392"/>
      <c r="AB7" s="392"/>
      <c r="AC7" s="392"/>
      <c r="AD7" s="392"/>
      <c r="AE7" s="392"/>
      <c r="AF7" s="392"/>
      <c r="AG7" s="392"/>
      <c r="AH7" s="392"/>
      <c r="AI7" s="392"/>
      <c r="AJ7" s="392"/>
      <c r="AK7" s="392"/>
      <c r="AL7" s="392"/>
      <c r="AM7" s="392"/>
      <c r="AN7" s="392"/>
      <c r="AO7" s="392"/>
      <c r="AP7" s="392"/>
      <c r="AQ7" s="392"/>
      <c r="AR7" s="392"/>
      <c r="AS7" s="392"/>
      <c r="AT7" s="392"/>
      <c r="AU7" s="392"/>
      <c r="AV7" s="392"/>
      <c r="AW7" s="392"/>
      <c r="AX7" s="392"/>
      <c r="AY7" s="392"/>
      <c r="AZ7" s="392"/>
      <c r="BA7" s="392"/>
      <c r="BB7" s="392"/>
      <c r="BC7" s="392"/>
      <c r="BD7" s="392"/>
      <c r="BE7" s="392"/>
      <c r="BF7" s="392"/>
      <c r="BG7" s="392"/>
      <c r="BH7" s="392"/>
      <c r="BI7" s="392"/>
      <c r="BJ7" s="392"/>
      <c r="BK7" s="392"/>
      <c r="BL7" s="392"/>
      <c r="BM7" s="392"/>
      <c r="BN7" s="392"/>
      <c r="BO7" s="392"/>
      <c r="BP7" s="392"/>
      <c r="BQ7" s="392"/>
      <c r="BR7" s="392"/>
      <c r="BS7" s="392"/>
      <c r="BT7" s="392"/>
      <c r="BU7" s="392"/>
      <c r="BV7" s="392"/>
      <c r="BW7" s="392"/>
      <c r="BX7" s="392"/>
      <c r="BY7" s="392"/>
      <c r="BZ7" s="392"/>
      <c r="CA7" s="392"/>
      <c r="CB7" s="392"/>
      <c r="CC7" s="392"/>
      <c r="CD7" s="392"/>
      <c r="CE7" s="392"/>
      <c r="CF7" s="392"/>
      <c r="CG7" s="392"/>
      <c r="CH7" s="392"/>
      <c r="CI7" s="392"/>
      <c r="CJ7" s="392"/>
      <c r="CK7" s="392"/>
      <c r="CL7" s="392"/>
      <c r="CM7" s="392"/>
      <c r="CN7" s="392"/>
      <c r="CO7" s="392"/>
      <c r="CP7" s="392"/>
      <c r="CQ7" s="392"/>
      <c r="CR7" s="392"/>
      <c r="CS7" s="392"/>
      <c r="CT7" s="392"/>
      <c r="CU7" s="392"/>
      <c r="CV7" s="392"/>
      <c r="CW7" s="392"/>
      <c r="CX7" s="392"/>
      <c r="CY7" s="392"/>
      <c r="CZ7" s="392"/>
      <c r="DA7" s="392"/>
      <c r="DB7" s="392"/>
      <c r="DC7" s="392"/>
      <c r="DD7" s="392"/>
      <c r="DE7" s="392"/>
      <c r="DF7" s="293"/>
      <c r="DG7" s="293"/>
      <c r="DH7" s="293"/>
      <c r="DI7" s="293"/>
      <c r="DJ7" s="293"/>
      <c r="DK7" s="293"/>
      <c r="DL7" s="293"/>
      <c r="DM7" s="293"/>
      <c r="DN7" s="293"/>
      <c r="DO7" s="293"/>
      <c r="DP7" s="293"/>
      <c r="DQ7" s="293"/>
      <c r="DR7" s="293"/>
      <c r="DS7" s="293"/>
      <c r="DT7" s="293"/>
      <c r="DU7" s="293"/>
      <c r="DV7" s="293"/>
      <c r="DW7" s="293"/>
    </row>
    <row r="8" spans="1:143" s="292" customFormat="1" x14ac:dyDescent="0.15">
      <c r="A8" s="392"/>
      <c r="B8" s="392"/>
      <c r="C8" s="392"/>
      <c r="D8" s="392"/>
      <c r="E8" s="392"/>
      <c r="F8" s="392"/>
      <c r="G8" s="392"/>
      <c r="H8" s="392"/>
      <c r="I8" s="392"/>
      <c r="J8" s="392"/>
      <c r="K8" s="392"/>
      <c r="L8" s="392"/>
      <c r="M8" s="392"/>
      <c r="N8" s="392"/>
      <c r="O8" s="392"/>
      <c r="P8" s="392"/>
      <c r="Q8" s="392"/>
      <c r="R8" s="392"/>
      <c r="S8" s="392"/>
      <c r="T8" s="392"/>
      <c r="U8" s="392"/>
      <c r="V8" s="392"/>
      <c r="W8" s="392"/>
      <c r="X8" s="392"/>
      <c r="Y8" s="392"/>
      <c r="Z8" s="392"/>
      <c r="AA8" s="392"/>
      <c r="AB8" s="392"/>
      <c r="AC8" s="392"/>
      <c r="AD8" s="392"/>
      <c r="AE8" s="392"/>
      <c r="AF8" s="392"/>
      <c r="AG8" s="392"/>
      <c r="AH8" s="392"/>
      <c r="AI8" s="392"/>
      <c r="AJ8" s="392"/>
      <c r="AK8" s="392"/>
      <c r="AL8" s="392"/>
      <c r="AM8" s="392"/>
      <c r="AN8" s="392"/>
      <c r="AO8" s="392"/>
      <c r="AP8" s="392"/>
      <c r="AQ8" s="392"/>
      <c r="AR8" s="392"/>
      <c r="AS8" s="392"/>
      <c r="AT8" s="392"/>
      <c r="AU8" s="392"/>
      <c r="AV8" s="392"/>
      <c r="AW8" s="392"/>
      <c r="AX8" s="392"/>
      <c r="AY8" s="392"/>
      <c r="AZ8" s="392"/>
      <c r="BA8" s="392"/>
      <c r="BB8" s="392"/>
      <c r="BC8" s="392"/>
      <c r="BD8" s="392"/>
      <c r="BE8" s="392"/>
      <c r="BF8" s="392"/>
      <c r="BG8" s="392"/>
      <c r="BH8" s="392"/>
      <c r="BI8" s="392"/>
      <c r="BJ8" s="392"/>
      <c r="BK8" s="392"/>
      <c r="BL8" s="392"/>
      <c r="BM8" s="392"/>
      <c r="BN8" s="392"/>
      <c r="BO8" s="392"/>
      <c r="BP8" s="392"/>
      <c r="BQ8" s="392"/>
      <c r="BR8" s="392"/>
      <c r="BS8" s="392"/>
      <c r="BT8" s="392"/>
      <c r="BU8" s="392"/>
      <c r="BV8" s="392"/>
      <c r="BW8" s="392"/>
      <c r="BX8" s="392"/>
      <c r="BY8" s="392"/>
      <c r="BZ8" s="392"/>
      <c r="CA8" s="392"/>
      <c r="CB8" s="392"/>
      <c r="CC8" s="392"/>
      <c r="CD8" s="392"/>
      <c r="CE8" s="392"/>
      <c r="CF8" s="392"/>
      <c r="CG8" s="392"/>
      <c r="CH8" s="392"/>
      <c r="CI8" s="392"/>
      <c r="CJ8" s="392"/>
      <c r="CK8" s="392"/>
      <c r="CL8" s="392"/>
      <c r="CM8" s="392"/>
      <c r="CN8" s="392"/>
      <c r="CO8" s="392"/>
      <c r="CP8" s="392"/>
      <c r="CQ8" s="392"/>
      <c r="CR8" s="392"/>
      <c r="CS8" s="392"/>
      <c r="CT8" s="392"/>
      <c r="CU8" s="392"/>
      <c r="CV8" s="392"/>
      <c r="CW8" s="392"/>
      <c r="CX8" s="392"/>
      <c r="CY8" s="392"/>
      <c r="CZ8" s="392"/>
      <c r="DA8" s="392"/>
      <c r="DB8" s="392"/>
      <c r="DC8" s="392"/>
      <c r="DD8" s="392"/>
      <c r="DE8" s="392"/>
      <c r="DF8" s="293"/>
      <c r="DG8" s="293"/>
      <c r="DH8" s="293"/>
      <c r="DI8" s="293"/>
      <c r="DJ8" s="293"/>
      <c r="DK8" s="293"/>
      <c r="DL8" s="293"/>
      <c r="DM8" s="293"/>
      <c r="DN8" s="293"/>
      <c r="DO8" s="293"/>
      <c r="DP8" s="293"/>
      <c r="DQ8" s="293"/>
      <c r="DR8" s="293"/>
      <c r="DS8" s="293"/>
      <c r="DT8" s="293"/>
      <c r="DU8" s="293"/>
      <c r="DV8" s="293"/>
      <c r="DW8" s="293"/>
    </row>
    <row r="9" spans="1:143" s="292" customFormat="1" x14ac:dyDescent="0.15">
      <c r="A9" s="392"/>
      <c r="B9" s="392"/>
      <c r="C9" s="392"/>
      <c r="D9" s="392"/>
      <c r="E9" s="392"/>
      <c r="F9" s="392"/>
      <c r="G9" s="392"/>
      <c r="H9" s="392"/>
      <c r="I9" s="392"/>
      <c r="J9" s="392"/>
      <c r="K9" s="392"/>
      <c r="L9" s="392"/>
      <c r="M9" s="392"/>
      <c r="N9" s="392"/>
      <c r="O9" s="392"/>
      <c r="P9" s="392"/>
      <c r="Q9" s="392"/>
      <c r="R9" s="392"/>
      <c r="S9" s="392"/>
      <c r="T9" s="392"/>
      <c r="U9" s="392"/>
      <c r="V9" s="392"/>
      <c r="W9" s="392"/>
      <c r="X9" s="392"/>
      <c r="Y9" s="392"/>
      <c r="Z9" s="392"/>
      <c r="AA9" s="392"/>
      <c r="AB9" s="392"/>
      <c r="AC9" s="392"/>
      <c r="AD9" s="392"/>
      <c r="AE9" s="392"/>
      <c r="AF9" s="392"/>
      <c r="AG9" s="392"/>
      <c r="AH9" s="392"/>
      <c r="AI9" s="392"/>
      <c r="AJ9" s="392"/>
      <c r="AK9" s="392"/>
      <c r="AL9" s="392"/>
      <c r="AM9" s="392"/>
      <c r="AN9" s="392"/>
      <c r="AO9" s="392"/>
      <c r="AP9" s="392"/>
      <c r="AQ9" s="392"/>
      <c r="AR9" s="392"/>
      <c r="AS9" s="392"/>
      <c r="AT9" s="392"/>
      <c r="AU9" s="392"/>
      <c r="AV9" s="392"/>
      <c r="AW9" s="392"/>
      <c r="AX9" s="392"/>
      <c r="AY9" s="392"/>
      <c r="AZ9" s="392"/>
      <c r="BA9" s="392"/>
      <c r="BB9" s="392"/>
      <c r="BC9" s="392"/>
      <c r="BD9" s="392"/>
      <c r="BE9" s="392"/>
      <c r="BF9" s="392"/>
      <c r="BG9" s="392"/>
      <c r="BH9" s="392"/>
      <c r="BI9" s="392"/>
      <c r="BJ9" s="392"/>
      <c r="BK9" s="392"/>
      <c r="BL9" s="392"/>
      <c r="BM9" s="392"/>
      <c r="BN9" s="392"/>
      <c r="BO9" s="392"/>
      <c r="BP9" s="392"/>
      <c r="BQ9" s="392"/>
      <c r="BR9" s="392"/>
      <c r="BS9" s="392"/>
      <c r="BT9" s="392"/>
      <c r="BU9" s="392"/>
      <c r="BV9" s="392"/>
      <c r="BW9" s="392"/>
      <c r="BX9" s="392"/>
      <c r="BY9" s="392"/>
      <c r="BZ9" s="392"/>
      <c r="CA9" s="392"/>
      <c r="CB9" s="392"/>
      <c r="CC9" s="392"/>
      <c r="CD9" s="392"/>
      <c r="CE9" s="392"/>
      <c r="CF9" s="392"/>
      <c r="CG9" s="392"/>
      <c r="CH9" s="392"/>
      <c r="CI9" s="392"/>
      <c r="CJ9" s="392"/>
      <c r="CK9" s="392"/>
      <c r="CL9" s="392"/>
      <c r="CM9" s="392"/>
      <c r="CN9" s="392"/>
      <c r="CO9" s="392"/>
      <c r="CP9" s="392"/>
      <c r="CQ9" s="392"/>
      <c r="CR9" s="392"/>
      <c r="CS9" s="392"/>
      <c r="CT9" s="392"/>
      <c r="CU9" s="392"/>
      <c r="CV9" s="392"/>
      <c r="CW9" s="392"/>
      <c r="CX9" s="392"/>
      <c r="CY9" s="392"/>
      <c r="CZ9" s="392"/>
      <c r="DA9" s="392"/>
      <c r="DB9" s="392"/>
      <c r="DC9" s="392"/>
      <c r="DD9" s="392"/>
      <c r="DE9" s="392"/>
      <c r="DF9" s="293"/>
      <c r="DG9" s="293"/>
      <c r="DH9" s="293"/>
      <c r="DI9" s="293"/>
      <c r="DJ9" s="293"/>
      <c r="DK9" s="293"/>
      <c r="DL9" s="293"/>
      <c r="DM9" s="293"/>
      <c r="DN9" s="293"/>
      <c r="DO9" s="293"/>
      <c r="DP9" s="293"/>
      <c r="DQ9" s="293"/>
      <c r="DR9" s="293"/>
      <c r="DS9" s="293"/>
      <c r="DT9" s="293"/>
      <c r="DU9" s="293"/>
      <c r="DV9" s="293"/>
      <c r="DW9" s="293"/>
    </row>
    <row r="10" spans="1:143" s="292" customFormat="1" x14ac:dyDescent="0.15">
      <c r="A10" s="392"/>
      <c r="B10" s="392"/>
      <c r="C10" s="392"/>
      <c r="D10" s="392"/>
      <c r="E10" s="392"/>
      <c r="F10" s="392"/>
      <c r="G10" s="392"/>
      <c r="H10" s="392"/>
      <c r="I10" s="392"/>
      <c r="J10" s="392"/>
      <c r="K10" s="392"/>
      <c r="L10" s="392"/>
      <c r="M10" s="392"/>
      <c r="N10" s="392"/>
      <c r="O10" s="392"/>
      <c r="P10" s="392"/>
      <c r="Q10" s="392"/>
      <c r="R10" s="392"/>
      <c r="S10" s="392"/>
      <c r="T10" s="392"/>
      <c r="U10" s="392"/>
      <c r="V10" s="392"/>
      <c r="W10" s="392"/>
      <c r="X10" s="392"/>
      <c r="Y10" s="392"/>
      <c r="Z10" s="392"/>
      <c r="AA10" s="392"/>
      <c r="AB10" s="392"/>
      <c r="AC10" s="392"/>
      <c r="AD10" s="392"/>
      <c r="AE10" s="392"/>
      <c r="AF10" s="392"/>
      <c r="AG10" s="392"/>
      <c r="AH10" s="392"/>
      <c r="AI10" s="392"/>
      <c r="AJ10" s="392"/>
      <c r="AK10" s="392"/>
      <c r="AL10" s="392"/>
      <c r="AM10" s="392"/>
      <c r="AN10" s="392"/>
      <c r="AO10" s="392"/>
      <c r="AP10" s="392"/>
      <c r="AQ10" s="392"/>
      <c r="AR10" s="392"/>
      <c r="AS10" s="392"/>
      <c r="AT10" s="392"/>
      <c r="AU10" s="392"/>
      <c r="AV10" s="392"/>
      <c r="AW10" s="392"/>
      <c r="AX10" s="392"/>
      <c r="AY10" s="392"/>
      <c r="AZ10" s="392"/>
      <c r="BA10" s="392"/>
      <c r="BB10" s="392"/>
      <c r="BC10" s="392"/>
      <c r="BD10" s="392"/>
      <c r="BE10" s="392"/>
      <c r="BF10" s="392"/>
      <c r="BG10" s="392"/>
      <c r="BH10" s="392"/>
      <c r="BI10" s="392"/>
      <c r="BJ10" s="392"/>
      <c r="BK10" s="392"/>
      <c r="BL10" s="392"/>
      <c r="BM10" s="392"/>
      <c r="BN10" s="392"/>
      <c r="BO10" s="392"/>
      <c r="BP10" s="392"/>
      <c r="BQ10" s="392"/>
      <c r="BR10" s="392"/>
      <c r="BS10" s="392"/>
      <c r="BT10" s="392"/>
      <c r="BU10" s="392"/>
      <c r="BV10" s="392"/>
      <c r="BW10" s="392"/>
      <c r="BX10" s="392"/>
      <c r="BY10" s="392"/>
      <c r="BZ10" s="392"/>
      <c r="CA10" s="392"/>
      <c r="CB10" s="392"/>
      <c r="CC10" s="392"/>
      <c r="CD10" s="392"/>
      <c r="CE10" s="392"/>
      <c r="CF10" s="392"/>
      <c r="CG10" s="392"/>
      <c r="CH10" s="392"/>
      <c r="CI10" s="392"/>
      <c r="CJ10" s="392"/>
      <c r="CK10" s="392"/>
      <c r="CL10" s="392"/>
      <c r="CM10" s="392"/>
      <c r="CN10" s="392"/>
      <c r="CO10" s="392"/>
      <c r="CP10" s="392"/>
      <c r="CQ10" s="392"/>
      <c r="CR10" s="392"/>
      <c r="CS10" s="392"/>
      <c r="CT10" s="392"/>
      <c r="CU10" s="392"/>
      <c r="CV10" s="392"/>
      <c r="CW10" s="392"/>
      <c r="CX10" s="392"/>
      <c r="CY10" s="392"/>
      <c r="CZ10" s="392"/>
      <c r="DA10" s="392"/>
      <c r="DB10" s="392"/>
      <c r="DC10" s="392"/>
      <c r="DD10" s="392"/>
      <c r="DE10" s="392"/>
      <c r="DF10" s="293"/>
      <c r="DG10" s="293"/>
      <c r="DH10" s="293"/>
      <c r="DI10" s="293"/>
      <c r="DJ10" s="293"/>
      <c r="DK10" s="293"/>
      <c r="DL10" s="293"/>
      <c r="DM10" s="293"/>
      <c r="DN10" s="293"/>
      <c r="DO10" s="293"/>
      <c r="DP10" s="293"/>
      <c r="DQ10" s="293"/>
      <c r="DR10" s="293"/>
      <c r="DS10" s="293"/>
      <c r="DT10" s="293"/>
      <c r="DU10" s="293"/>
      <c r="DV10" s="293"/>
      <c r="DW10" s="293"/>
      <c r="EM10" s="292" t="s">
        <v>610</v>
      </c>
    </row>
    <row r="11" spans="1:143" s="292" customFormat="1" x14ac:dyDescent="0.15">
      <c r="A11" s="392"/>
      <c r="B11" s="392"/>
      <c r="C11" s="392"/>
      <c r="D11" s="392"/>
      <c r="E11" s="392"/>
      <c r="F11" s="392"/>
      <c r="G11" s="392"/>
      <c r="H11" s="392"/>
      <c r="I11" s="392"/>
      <c r="J11" s="392"/>
      <c r="K11" s="392"/>
      <c r="L11" s="392"/>
      <c r="M11" s="392"/>
      <c r="N11" s="392"/>
      <c r="O11" s="392"/>
      <c r="P11" s="392"/>
      <c r="Q11" s="392"/>
      <c r="R11" s="392"/>
      <c r="S11" s="392"/>
      <c r="T11" s="392"/>
      <c r="U11" s="392"/>
      <c r="V11" s="392"/>
      <c r="W11" s="392"/>
      <c r="X11" s="392"/>
      <c r="Y11" s="392"/>
      <c r="Z11" s="392"/>
      <c r="AA11" s="392"/>
      <c r="AB11" s="392"/>
      <c r="AC11" s="392"/>
      <c r="AD11" s="392"/>
      <c r="AE11" s="392"/>
      <c r="AF11" s="392"/>
      <c r="AG11" s="392"/>
      <c r="AH11" s="392"/>
      <c r="AI11" s="392"/>
      <c r="AJ11" s="392"/>
      <c r="AK11" s="392"/>
      <c r="AL11" s="392"/>
      <c r="AM11" s="392"/>
      <c r="AN11" s="392"/>
      <c r="AO11" s="392"/>
      <c r="AP11" s="392"/>
      <c r="AQ11" s="392"/>
      <c r="AR11" s="392"/>
      <c r="AS11" s="392"/>
      <c r="AT11" s="392"/>
      <c r="AU11" s="392"/>
      <c r="AV11" s="392"/>
      <c r="AW11" s="392"/>
      <c r="AX11" s="392"/>
      <c r="AY11" s="392"/>
      <c r="AZ11" s="392"/>
      <c r="BA11" s="392"/>
      <c r="BB11" s="392"/>
      <c r="BC11" s="392"/>
      <c r="BD11" s="392"/>
      <c r="BE11" s="392"/>
      <c r="BF11" s="392"/>
      <c r="BG11" s="392"/>
      <c r="BH11" s="392"/>
      <c r="BI11" s="392"/>
      <c r="BJ11" s="392"/>
      <c r="BK11" s="392"/>
      <c r="BL11" s="392"/>
      <c r="BM11" s="392"/>
      <c r="BN11" s="392"/>
      <c r="BO11" s="392"/>
      <c r="BP11" s="392"/>
      <c r="BQ11" s="392"/>
      <c r="BR11" s="392"/>
      <c r="BS11" s="392"/>
      <c r="BT11" s="392"/>
      <c r="BU11" s="392"/>
      <c r="BV11" s="392"/>
      <c r="BW11" s="392"/>
      <c r="BX11" s="392"/>
      <c r="BY11" s="392"/>
      <c r="BZ11" s="392"/>
      <c r="CA11" s="392"/>
      <c r="CB11" s="392"/>
      <c r="CC11" s="392"/>
      <c r="CD11" s="392"/>
      <c r="CE11" s="392"/>
      <c r="CF11" s="392"/>
      <c r="CG11" s="392"/>
      <c r="CH11" s="392"/>
      <c r="CI11" s="392"/>
      <c r="CJ11" s="392"/>
      <c r="CK11" s="392"/>
      <c r="CL11" s="392"/>
      <c r="CM11" s="392"/>
      <c r="CN11" s="392"/>
      <c r="CO11" s="392"/>
      <c r="CP11" s="392"/>
      <c r="CQ11" s="392"/>
      <c r="CR11" s="392"/>
      <c r="CS11" s="392"/>
      <c r="CT11" s="392"/>
      <c r="CU11" s="392"/>
      <c r="CV11" s="392"/>
      <c r="CW11" s="392"/>
      <c r="CX11" s="392"/>
      <c r="CY11" s="392"/>
      <c r="CZ11" s="392"/>
      <c r="DA11" s="392"/>
      <c r="DB11" s="392"/>
      <c r="DC11" s="392"/>
      <c r="DD11" s="392"/>
      <c r="DE11" s="392"/>
      <c r="DF11" s="293"/>
      <c r="DG11" s="293"/>
      <c r="DH11" s="293"/>
      <c r="DI11" s="293"/>
      <c r="DJ11" s="293"/>
      <c r="DK11" s="293"/>
      <c r="DL11" s="293"/>
      <c r="DM11" s="293"/>
      <c r="DN11" s="293"/>
      <c r="DO11" s="293"/>
      <c r="DP11" s="293"/>
      <c r="DQ11" s="293"/>
      <c r="DR11" s="293"/>
      <c r="DS11" s="293"/>
      <c r="DT11" s="293"/>
      <c r="DU11" s="293"/>
      <c r="DV11" s="293"/>
      <c r="DW11" s="293"/>
    </row>
    <row r="12" spans="1:143" s="292" customFormat="1" x14ac:dyDescent="0.15">
      <c r="A12" s="392"/>
      <c r="B12" s="392"/>
      <c r="C12" s="392"/>
      <c r="D12" s="392"/>
      <c r="E12" s="392"/>
      <c r="F12" s="392"/>
      <c r="G12" s="392"/>
      <c r="H12" s="392"/>
      <c r="I12" s="392"/>
      <c r="J12" s="392"/>
      <c r="K12" s="392"/>
      <c r="L12" s="392"/>
      <c r="M12" s="392"/>
      <c r="N12" s="392"/>
      <c r="O12" s="392"/>
      <c r="P12" s="392"/>
      <c r="Q12" s="392"/>
      <c r="R12" s="392"/>
      <c r="S12" s="392"/>
      <c r="T12" s="392"/>
      <c r="U12" s="392"/>
      <c r="V12" s="392"/>
      <c r="W12" s="392"/>
      <c r="X12" s="392"/>
      <c r="Y12" s="392"/>
      <c r="Z12" s="392"/>
      <c r="AA12" s="392"/>
      <c r="AB12" s="392"/>
      <c r="AC12" s="392"/>
      <c r="AD12" s="392"/>
      <c r="AE12" s="392"/>
      <c r="AF12" s="392"/>
      <c r="AG12" s="392"/>
      <c r="AH12" s="392"/>
      <c r="AI12" s="392"/>
      <c r="AJ12" s="392"/>
      <c r="AK12" s="392"/>
      <c r="AL12" s="392"/>
      <c r="AM12" s="392"/>
      <c r="AN12" s="392"/>
      <c r="AO12" s="392"/>
      <c r="AP12" s="392"/>
      <c r="AQ12" s="392"/>
      <c r="AR12" s="392"/>
      <c r="AS12" s="392"/>
      <c r="AT12" s="392"/>
      <c r="AU12" s="392"/>
      <c r="AV12" s="392"/>
      <c r="AW12" s="392"/>
      <c r="AX12" s="392"/>
      <c r="AY12" s="392"/>
      <c r="AZ12" s="392"/>
      <c r="BA12" s="392"/>
      <c r="BB12" s="392"/>
      <c r="BC12" s="392"/>
      <c r="BD12" s="392"/>
      <c r="BE12" s="392"/>
      <c r="BF12" s="392"/>
      <c r="BG12" s="392"/>
      <c r="BH12" s="392"/>
      <c r="BI12" s="392"/>
      <c r="BJ12" s="392"/>
      <c r="BK12" s="392"/>
      <c r="BL12" s="392"/>
      <c r="BM12" s="392"/>
      <c r="BN12" s="392"/>
      <c r="BO12" s="392"/>
      <c r="BP12" s="392"/>
      <c r="BQ12" s="392"/>
      <c r="BR12" s="392"/>
      <c r="BS12" s="392"/>
      <c r="BT12" s="392"/>
      <c r="BU12" s="392"/>
      <c r="BV12" s="392"/>
      <c r="BW12" s="392"/>
      <c r="BX12" s="392"/>
      <c r="BY12" s="392"/>
      <c r="BZ12" s="392"/>
      <c r="CA12" s="392"/>
      <c r="CB12" s="392"/>
      <c r="CC12" s="392"/>
      <c r="CD12" s="392"/>
      <c r="CE12" s="392"/>
      <c r="CF12" s="392"/>
      <c r="CG12" s="392"/>
      <c r="CH12" s="392"/>
      <c r="CI12" s="392"/>
      <c r="CJ12" s="392"/>
      <c r="CK12" s="392"/>
      <c r="CL12" s="392"/>
      <c r="CM12" s="392"/>
      <c r="CN12" s="392"/>
      <c r="CO12" s="392"/>
      <c r="CP12" s="392"/>
      <c r="CQ12" s="392"/>
      <c r="CR12" s="392"/>
      <c r="CS12" s="392"/>
      <c r="CT12" s="392"/>
      <c r="CU12" s="392"/>
      <c r="CV12" s="392"/>
      <c r="CW12" s="392"/>
      <c r="CX12" s="392"/>
      <c r="CY12" s="392"/>
      <c r="CZ12" s="392"/>
      <c r="DA12" s="392"/>
      <c r="DB12" s="392"/>
      <c r="DC12" s="392"/>
      <c r="DD12" s="392"/>
      <c r="DE12" s="392"/>
      <c r="DF12" s="293"/>
      <c r="DG12" s="293"/>
      <c r="DH12" s="293"/>
      <c r="DI12" s="293"/>
      <c r="DJ12" s="293"/>
      <c r="DK12" s="293"/>
      <c r="DL12" s="293"/>
      <c r="DM12" s="293"/>
      <c r="DN12" s="293"/>
      <c r="DO12" s="293"/>
      <c r="DP12" s="293"/>
      <c r="DQ12" s="293"/>
      <c r="DR12" s="293"/>
      <c r="DS12" s="293"/>
      <c r="DT12" s="293"/>
      <c r="DU12" s="293"/>
      <c r="DV12" s="293"/>
      <c r="DW12" s="293"/>
      <c r="EM12" s="292" t="s">
        <v>610</v>
      </c>
    </row>
    <row r="13" spans="1:143" s="292" customFormat="1" x14ac:dyDescent="0.15">
      <c r="A13" s="392"/>
      <c r="B13" s="392"/>
      <c r="C13" s="392"/>
      <c r="D13" s="392"/>
      <c r="E13" s="392"/>
      <c r="F13" s="392"/>
      <c r="G13" s="392"/>
      <c r="H13" s="392"/>
      <c r="I13" s="392"/>
      <c r="J13" s="392"/>
      <c r="K13" s="392"/>
      <c r="L13" s="392"/>
      <c r="M13" s="392"/>
      <c r="N13" s="392"/>
      <c r="O13" s="392"/>
      <c r="P13" s="392"/>
      <c r="Q13" s="392"/>
      <c r="R13" s="392"/>
      <c r="S13" s="392"/>
      <c r="T13" s="392"/>
      <c r="U13" s="392"/>
      <c r="V13" s="392"/>
      <c r="W13" s="392"/>
      <c r="X13" s="392"/>
      <c r="Y13" s="392"/>
      <c r="Z13" s="392"/>
      <c r="AA13" s="392"/>
      <c r="AB13" s="392"/>
      <c r="AC13" s="392"/>
      <c r="AD13" s="392"/>
      <c r="AE13" s="392"/>
      <c r="AF13" s="392"/>
      <c r="AG13" s="392"/>
      <c r="AH13" s="392"/>
      <c r="AI13" s="392"/>
      <c r="AJ13" s="392"/>
      <c r="AK13" s="392"/>
      <c r="AL13" s="392"/>
      <c r="AM13" s="392"/>
      <c r="AN13" s="392"/>
      <c r="AO13" s="392"/>
      <c r="AP13" s="392"/>
      <c r="AQ13" s="392"/>
      <c r="AR13" s="392"/>
      <c r="AS13" s="392"/>
      <c r="AT13" s="392"/>
      <c r="AU13" s="392"/>
      <c r="AV13" s="392"/>
      <c r="AW13" s="392"/>
      <c r="AX13" s="392"/>
      <c r="AY13" s="392"/>
      <c r="AZ13" s="392"/>
      <c r="BA13" s="392"/>
      <c r="BB13" s="392"/>
      <c r="BC13" s="392"/>
      <c r="BD13" s="392"/>
      <c r="BE13" s="392"/>
      <c r="BF13" s="392"/>
      <c r="BG13" s="392"/>
      <c r="BH13" s="392"/>
      <c r="BI13" s="392"/>
      <c r="BJ13" s="392"/>
      <c r="BK13" s="392"/>
      <c r="BL13" s="392"/>
      <c r="BM13" s="392"/>
      <c r="BN13" s="392"/>
      <c r="BO13" s="392"/>
      <c r="BP13" s="392"/>
      <c r="BQ13" s="392"/>
      <c r="BR13" s="392"/>
      <c r="BS13" s="392"/>
      <c r="BT13" s="392"/>
      <c r="BU13" s="392"/>
      <c r="BV13" s="392"/>
      <c r="BW13" s="392"/>
      <c r="BX13" s="392"/>
      <c r="BY13" s="392"/>
      <c r="BZ13" s="392"/>
      <c r="CA13" s="392"/>
      <c r="CB13" s="392"/>
      <c r="CC13" s="392"/>
      <c r="CD13" s="392"/>
      <c r="CE13" s="392"/>
      <c r="CF13" s="392"/>
      <c r="CG13" s="392"/>
      <c r="CH13" s="392"/>
      <c r="CI13" s="392"/>
      <c r="CJ13" s="392"/>
      <c r="CK13" s="392"/>
      <c r="CL13" s="392"/>
      <c r="CM13" s="392"/>
      <c r="CN13" s="392"/>
      <c r="CO13" s="392"/>
      <c r="CP13" s="392"/>
      <c r="CQ13" s="392"/>
      <c r="CR13" s="392"/>
      <c r="CS13" s="392"/>
      <c r="CT13" s="392"/>
      <c r="CU13" s="392"/>
      <c r="CV13" s="392"/>
      <c r="CW13" s="392"/>
      <c r="CX13" s="392"/>
      <c r="CY13" s="392"/>
      <c r="CZ13" s="392"/>
      <c r="DA13" s="392"/>
      <c r="DB13" s="392"/>
      <c r="DC13" s="392"/>
      <c r="DD13" s="392"/>
      <c r="DE13" s="392"/>
      <c r="DF13" s="293"/>
      <c r="DG13" s="293"/>
      <c r="DH13" s="293"/>
      <c r="DI13" s="293"/>
      <c r="DJ13" s="293"/>
      <c r="DK13" s="293"/>
      <c r="DL13" s="293"/>
      <c r="DM13" s="293"/>
      <c r="DN13" s="293"/>
      <c r="DO13" s="293"/>
      <c r="DP13" s="293"/>
      <c r="DQ13" s="293"/>
      <c r="DR13" s="293"/>
      <c r="DS13" s="293"/>
      <c r="DT13" s="293"/>
      <c r="DU13" s="293"/>
      <c r="DV13" s="293"/>
      <c r="DW13" s="293"/>
    </row>
    <row r="14" spans="1:143" s="292" customFormat="1" x14ac:dyDescent="0.15">
      <c r="A14" s="392"/>
      <c r="B14" s="392"/>
      <c r="C14" s="392"/>
      <c r="D14" s="392"/>
      <c r="E14" s="392"/>
      <c r="F14" s="392"/>
      <c r="G14" s="392"/>
      <c r="H14" s="392"/>
      <c r="I14" s="392"/>
      <c r="J14" s="392"/>
      <c r="K14" s="392"/>
      <c r="L14" s="392"/>
      <c r="M14" s="392"/>
      <c r="N14" s="392"/>
      <c r="O14" s="392"/>
      <c r="P14" s="392"/>
      <c r="Q14" s="392"/>
      <c r="R14" s="392"/>
      <c r="S14" s="392"/>
      <c r="T14" s="392"/>
      <c r="U14" s="392"/>
      <c r="V14" s="392"/>
      <c r="W14" s="392"/>
      <c r="X14" s="392"/>
      <c r="Y14" s="392"/>
      <c r="Z14" s="392"/>
      <c r="AA14" s="392"/>
      <c r="AB14" s="392"/>
      <c r="AC14" s="392"/>
      <c r="AD14" s="392"/>
      <c r="AE14" s="392"/>
      <c r="AF14" s="392"/>
      <c r="AG14" s="392"/>
      <c r="AH14" s="392"/>
      <c r="AI14" s="392"/>
      <c r="AJ14" s="392"/>
      <c r="AK14" s="392"/>
      <c r="AL14" s="392"/>
      <c r="AM14" s="392"/>
      <c r="AN14" s="392"/>
      <c r="AO14" s="392"/>
      <c r="AP14" s="392"/>
      <c r="AQ14" s="392"/>
      <c r="AR14" s="392"/>
      <c r="AS14" s="392"/>
      <c r="AT14" s="392"/>
      <c r="AU14" s="392"/>
      <c r="AV14" s="392"/>
      <c r="AW14" s="392"/>
      <c r="AX14" s="392"/>
      <c r="AY14" s="392"/>
      <c r="AZ14" s="392"/>
      <c r="BA14" s="392"/>
      <c r="BB14" s="392"/>
      <c r="BC14" s="392"/>
      <c r="BD14" s="392"/>
      <c r="BE14" s="392"/>
      <c r="BF14" s="392"/>
      <c r="BG14" s="392"/>
      <c r="BH14" s="392"/>
      <c r="BI14" s="392"/>
      <c r="BJ14" s="392"/>
      <c r="BK14" s="392"/>
      <c r="BL14" s="392"/>
      <c r="BM14" s="392"/>
      <c r="BN14" s="392"/>
      <c r="BO14" s="392"/>
      <c r="BP14" s="392"/>
      <c r="BQ14" s="392"/>
      <c r="BR14" s="392"/>
      <c r="BS14" s="392"/>
      <c r="BT14" s="392"/>
      <c r="BU14" s="392"/>
      <c r="BV14" s="392"/>
      <c r="BW14" s="392"/>
      <c r="BX14" s="392"/>
      <c r="BY14" s="392"/>
      <c r="BZ14" s="392"/>
      <c r="CA14" s="392"/>
      <c r="CB14" s="392"/>
      <c r="CC14" s="392"/>
      <c r="CD14" s="392"/>
      <c r="CE14" s="392"/>
      <c r="CF14" s="392"/>
      <c r="CG14" s="392"/>
      <c r="CH14" s="392"/>
      <c r="CI14" s="392"/>
      <c r="CJ14" s="392"/>
      <c r="CK14" s="392"/>
      <c r="CL14" s="392"/>
      <c r="CM14" s="392"/>
      <c r="CN14" s="392"/>
      <c r="CO14" s="392"/>
      <c r="CP14" s="392"/>
      <c r="CQ14" s="392"/>
      <c r="CR14" s="392"/>
      <c r="CS14" s="392"/>
      <c r="CT14" s="392"/>
      <c r="CU14" s="392"/>
      <c r="CV14" s="392"/>
      <c r="CW14" s="392"/>
      <c r="CX14" s="392"/>
      <c r="CY14" s="392"/>
      <c r="CZ14" s="392"/>
      <c r="DA14" s="392"/>
      <c r="DB14" s="392"/>
      <c r="DC14" s="392"/>
      <c r="DD14" s="392"/>
      <c r="DE14" s="392"/>
      <c r="DF14" s="293"/>
      <c r="DG14" s="293"/>
      <c r="DH14" s="293"/>
      <c r="DI14" s="293"/>
      <c r="DJ14" s="293"/>
      <c r="DK14" s="293"/>
      <c r="DL14" s="293"/>
      <c r="DM14" s="293"/>
      <c r="DN14" s="293"/>
      <c r="DO14" s="293"/>
      <c r="DP14" s="293"/>
      <c r="DQ14" s="293"/>
      <c r="DR14" s="293"/>
      <c r="DS14" s="293"/>
      <c r="DT14" s="293"/>
      <c r="DU14" s="293"/>
      <c r="DV14" s="293"/>
      <c r="DW14" s="293"/>
    </row>
    <row r="15" spans="1:143" s="292" customFormat="1" x14ac:dyDescent="0.15">
      <c r="A15" s="391"/>
      <c r="B15" s="392"/>
      <c r="C15" s="392"/>
      <c r="D15" s="392"/>
      <c r="E15" s="392"/>
      <c r="F15" s="392"/>
      <c r="G15" s="392"/>
      <c r="H15" s="392"/>
      <c r="I15" s="392"/>
      <c r="J15" s="392"/>
      <c r="K15" s="392"/>
      <c r="L15" s="392"/>
      <c r="M15" s="392"/>
      <c r="N15" s="392"/>
      <c r="O15" s="392"/>
      <c r="P15" s="392"/>
      <c r="Q15" s="392"/>
      <c r="R15" s="392"/>
      <c r="S15" s="392"/>
      <c r="T15" s="392"/>
      <c r="U15" s="392"/>
      <c r="V15" s="392"/>
      <c r="W15" s="392"/>
      <c r="X15" s="392"/>
      <c r="Y15" s="392"/>
      <c r="Z15" s="392"/>
      <c r="AA15" s="392"/>
      <c r="AB15" s="392"/>
      <c r="AC15" s="392"/>
      <c r="AD15" s="392"/>
      <c r="AE15" s="392"/>
      <c r="AF15" s="392"/>
      <c r="AG15" s="392"/>
      <c r="AH15" s="392"/>
      <c r="AI15" s="392"/>
      <c r="AJ15" s="392"/>
      <c r="AK15" s="392"/>
      <c r="AL15" s="392"/>
      <c r="AM15" s="392"/>
      <c r="AN15" s="392"/>
      <c r="AO15" s="392"/>
      <c r="AP15" s="392"/>
      <c r="AQ15" s="392"/>
      <c r="AR15" s="392"/>
      <c r="AS15" s="392"/>
      <c r="AT15" s="392"/>
      <c r="AU15" s="392"/>
      <c r="AV15" s="392"/>
      <c r="AW15" s="392"/>
      <c r="AX15" s="392"/>
      <c r="AY15" s="392"/>
      <c r="AZ15" s="392"/>
      <c r="BA15" s="392"/>
      <c r="BB15" s="392"/>
      <c r="BC15" s="392"/>
      <c r="BD15" s="392"/>
      <c r="BE15" s="392"/>
      <c r="BF15" s="392"/>
      <c r="BG15" s="392"/>
      <c r="BH15" s="392"/>
      <c r="BI15" s="392"/>
      <c r="BJ15" s="392"/>
      <c r="BK15" s="392"/>
      <c r="BL15" s="392"/>
      <c r="BM15" s="392"/>
      <c r="BN15" s="392"/>
      <c r="BO15" s="392"/>
      <c r="BP15" s="392"/>
      <c r="BQ15" s="392"/>
      <c r="BR15" s="392"/>
      <c r="BS15" s="392"/>
      <c r="BT15" s="392"/>
      <c r="BU15" s="392"/>
      <c r="BV15" s="392"/>
      <c r="BW15" s="392"/>
      <c r="BX15" s="392"/>
      <c r="BY15" s="392"/>
      <c r="BZ15" s="392"/>
      <c r="CA15" s="392"/>
      <c r="CB15" s="392"/>
      <c r="CC15" s="392"/>
      <c r="CD15" s="392"/>
      <c r="CE15" s="392"/>
      <c r="CF15" s="392"/>
      <c r="CG15" s="392"/>
      <c r="CH15" s="392"/>
      <c r="CI15" s="392"/>
      <c r="CJ15" s="392"/>
      <c r="CK15" s="392"/>
      <c r="CL15" s="392"/>
      <c r="CM15" s="392"/>
      <c r="CN15" s="392"/>
      <c r="CO15" s="392"/>
      <c r="CP15" s="392"/>
      <c r="CQ15" s="392"/>
      <c r="CR15" s="392"/>
      <c r="CS15" s="392"/>
      <c r="CT15" s="392"/>
      <c r="CU15" s="392"/>
      <c r="CV15" s="392"/>
      <c r="CW15" s="392"/>
      <c r="CX15" s="392"/>
      <c r="CY15" s="392"/>
      <c r="CZ15" s="392"/>
      <c r="DA15" s="392"/>
      <c r="DB15" s="392"/>
      <c r="DC15" s="392"/>
      <c r="DD15" s="392"/>
      <c r="DE15" s="392"/>
      <c r="DF15" s="293"/>
      <c r="DG15" s="293"/>
      <c r="DH15" s="293"/>
      <c r="DI15" s="293"/>
      <c r="DJ15" s="293"/>
      <c r="DK15" s="293"/>
      <c r="DL15" s="293"/>
      <c r="DM15" s="293"/>
      <c r="DN15" s="293"/>
      <c r="DO15" s="293"/>
      <c r="DP15" s="293"/>
      <c r="DQ15" s="293"/>
      <c r="DR15" s="293"/>
      <c r="DS15" s="293"/>
      <c r="DT15" s="293"/>
      <c r="DU15" s="293"/>
      <c r="DV15" s="293"/>
      <c r="DW15" s="293"/>
    </row>
    <row r="16" spans="1:143" s="292" customFormat="1" x14ac:dyDescent="0.15">
      <c r="A16" s="391"/>
      <c r="B16" s="392"/>
      <c r="C16" s="392"/>
      <c r="D16" s="392"/>
      <c r="E16" s="392"/>
      <c r="F16" s="392"/>
      <c r="G16" s="392"/>
      <c r="H16" s="392"/>
      <c r="I16" s="392"/>
      <c r="J16" s="392"/>
      <c r="K16" s="392"/>
      <c r="L16" s="392"/>
      <c r="M16" s="392"/>
      <c r="N16" s="392"/>
      <c r="O16" s="392"/>
      <c r="P16" s="392"/>
      <c r="Q16" s="392"/>
      <c r="R16" s="392"/>
      <c r="S16" s="392"/>
      <c r="T16" s="392"/>
      <c r="U16" s="392"/>
      <c r="V16" s="392"/>
      <c r="W16" s="392"/>
      <c r="X16" s="392"/>
      <c r="Y16" s="392"/>
      <c r="Z16" s="392"/>
      <c r="AA16" s="392"/>
      <c r="AB16" s="392"/>
      <c r="AC16" s="392"/>
      <c r="AD16" s="392"/>
      <c r="AE16" s="392"/>
      <c r="AF16" s="392"/>
      <c r="AG16" s="392"/>
      <c r="AH16" s="392"/>
      <c r="AI16" s="392"/>
      <c r="AJ16" s="392"/>
      <c r="AK16" s="392"/>
      <c r="AL16" s="392"/>
      <c r="AM16" s="392"/>
      <c r="AN16" s="392"/>
      <c r="AO16" s="392"/>
      <c r="AP16" s="392"/>
      <c r="AQ16" s="392"/>
      <c r="AR16" s="392"/>
      <c r="AS16" s="392"/>
      <c r="AT16" s="392"/>
      <c r="AU16" s="392"/>
      <c r="AV16" s="392"/>
      <c r="AW16" s="392"/>
      <c r="AX16" s="392"/>
      <c r="AY16" s="392"/>
      <c r="AZ16" s="392"/>
      <c r="BA16" s="392"/>
      <c r="BB16" s="392"/>
      <c r="BC16" s="392"/>
      <c r="BD16" s="392"/>
      <c r="BE16" s="392"/>
      <c r="BF16" s="392"/>
      <c r="BG16" s="392"/>
      <c r="BH16" s="392"/>
      <c r="BI16" s="392"/>
      <c r="BJ16" s="392"/>
      <c r="BK16" s="392"/>
      <c r="BL16" s="392"/>
      <c r="BM16" s="392"/>
      <c r="BN16" s="392"/>
      <c r="BO16" s="392"/>
      <c r="BP16" s="392"/>
      <c r="BQ16" s="392"/>
      <c r="BR16" s="392"/>
      <c r="BS16" s="392"/>
      <c r="BT16" s="392"/>
      <c r="BU16" s="392"/>
      <c r="BV16" s="392"/>
      <c r="BW16" s="392"/>
      <c r="BX16" s="392"/>
      <c r="BY16" s="392"/>
      <c r="BZ16" s="392"/>
      <c r="CA16" s="392"/>
      <c r="CB16" s="392"/>
      <c r="CC16" s="392"/>
      <c r="CD16" s="392"/>
      <c r="CE16" s="392"/>
      <c r="CF16" s="392"/>
      <c r="CG16" s="392"/>
      <c r="CH16" s="392"/>
      <c r="CI16" s="392"/>
      <c r="CJ16" s="392"/>
      <c r="CK16" s="392"/>
      <c r="CL16" s="392"/>
      <c r="CM16" s="392"/>
      <c r="CN16" s="392"/>
      <c r="CO16" s="392"/>
      <c r="CP16" s="392"/>
      <c r="CQ16" s="392"/>
      <c r="CR16" s="392"/>
      <c r="CS16" s="392"/>
      <c r="CT16" s="392"/>
      <c r="CU16" s="392"/>
      <c r="CV16" s="392"/>
      <c r="CW16" s="392"/>
      <c r="CX16" s="392"/>
      <c r="CY16" s="392"/>
      <c r="CZ16" s="392"/>
      <c r="DA16" s="392"/>
      <c r="DB16" s="392"/>
      <c r="DC16" s="392"/>
      <c r="DD16" s="392"/>
      <c r="DE16" s="392"/>
      <c r="DF16" s="293"/>
      <c r="DG16" s="293"/>
      <c r="DH16" s="293"/>
      <c r="DI16" s="293"/>
      <c r="DJ16" s="293"/>
      <c r="DK16" s="293"/>
      <c r="DL16" s="293"/>
      <c r="DM16" s="293"/>
      <c r="DN16" s="293"/>
      <c r="DO16" s="293"/>
      <c r="DP16" s="293"/>
      <c r="DQ16" s="293"/>
      <c r="DR16" s="293"/>
      <c r="DS16" s="293"/>
      <c r="DT16" s="293"/>
      <c r="DU16" s="293"/>
      <c r="DV16" s="293"/>
      <c r="DW16" s="293"/>
    </row>
    <row r="17" spans="1:351" s="292" customFormat="1" x14ac:dyDescent="0.15">
      <c r="A17" s="391"/>
      <c r="B17" s="392"/>
      <c r="C17" s="392"/>
      <c r="D17" s="392"/>
      <c r="E17" s="392"/>
      <c r="F17" s="392"/>
      <c r="G17" s="392"/>
      <c r="H17" s="392"/>
      <c r="I17" s="392"/>
      <c r="J17" s="392"/>
      <c r="K17" s="392"/>
      <c r="L17" s="392"/>
      <c r="M17" s="392"/>
      <c r="N17" s="392"/>
      <c r="O17" s="392"/>
      <c r="P17" s="392"/>
      <c r="Q17" s="392"/>
      <c r="R17" s="392"/>
      <c r="S17" s="392"/>
      <c r="T17" s="392"/>
      <c r="U17" s="392"/>
      <c r="V17" s="392"/>
      <c r="W17" s="392"/>
      <c r="X17" s="392"/>
      <c r="Y17" s="392"/>
      <c r="Z17" s="392"/>
      <c r="AA17" s="392"/>
      <c r="AB17" s="392"/>
      <c r="AC17" s="392"/>
      <c r="AD17" s="392"/>
      <c r="AE17" s="392"/>
      <c r="AF17" s="392"/>
      <c r="AG17" s="392"/>
      <c r="AH17" s="392"/>
      <c r="AI17" s="392"/>
      <c r="AJ17" s="392"/>
      <c r="AK17" s="392"/>
      <c r="AL17" s="392"/>
      <c r="AM17" s="392"/>
      <c r="AN17" s="392"/>
      <c r="AO17" s="392"/>
      <c r="AP17" s="392"/>
      <c r="AQ17" s="392"/>
      <c r="AR17" s="392"/>
      <c r="AS17" s="392"/>
      <c r="AT17" s="392"/>
      <c r="AU17" s="392"/>
      <c r="AV17" s="392"/>
      <c r="AW17" s="392"/>
      <c r="AX17" s="392"/>
      <c r="AY17" s="392"/>
      <c r="AZ17" s="392"/>
      <c r="BA17" s="392"/>
      <c r="BB17" s="392"/>
      <c r="BC17" s="392"/>
      <c r="BD17" s="392"/>
      <c r="BE17" s="392"/>
      <c r="BF17" s="392"/>
      <c r="BG17" s="392"/>
      <c r="BH17" s="392"/>
      <c r="BI17" s="392"/>
      <c r="BJ17" s="392"/>
      <c r="BK17" s="392"/>
      <c r="BL17" s="392"/>
      <c r="BM17" s="392"/>
      <c r="BN17" s="392"/>
      <c r="BO17" s="392"/>
      <c r="BP17" s="392"/>
      <c r="BQ17" s="392"/>
      <c r="BR17" s="392"/>
      <c r="BS17" s="392"/>
      <c r="BT17" s="392"/>
      <c r="BU17" s="392"/>
      <c r="BV17" s="392"/>
      <c r="BW17" s="392"/>
      <c r="BX17" s="392"/>
      <c r="BY17" s="392"/>
      <c r="BZ17" s="392"/>
      <c r="CA17" s="392"/>
      <c r="CB17" s="392"/>
      <c r="CC17" s="392"/>
      <c r="CD17" s="392"/>
      <c r="CE17" s="392"/>
      <c r="CF17" s="392"/>
      <c r="CG17" s="392"/>
      <c r="CH17" s="392"/>
      <c r="CI17" s="392"/>
      <c r="CJ17" s="392"/>
      <c r="CK17" s="392"/>
      <c r="CL17" s="392"/>
      <c r="CM17" s="392"/>
      <c r="CN17" s="392"/>
      <c r="CO17" s="392"/>
      <c r="CP17" s="392"/>
      <c r="CQ17" s="392"/>
      <c r="CR17" s="392"/>
      <c r="CS17" s="392"/>
      <c r="CT17" s="392"/>
      <c r="CU17" s="392"/>
      <c r="CV17" s="392"/>
      <c r="CW17" s="392"/>
      <c r="CX17" s="392"/>
      <c r="CY17" s="392"/>
      <c r="CZ17" s="392"/>
      <c r="DA17" s="392"/>
      <c r="DB17" s="392"/>
      <c r="DC17" s="392"/>
      <c r="DD17" s="392"/>
      <c r="DE17" s="392"/>
      <c r="DF17" s="293"/>
      <c r="DG17" s="293"/>
      <c r="DH17" s="293"/>
      <c r="DI17" s="293"/>
      <c r="DJ17" s="293"/>
      <c r="DK17" s="293"/>
      <c r="DL17" s="293"/>
      <c r="DM17" s="293"/>
      <c r="DN17" s="293"/>
      <c r="DO17" s="293"/>
      <c r="DP17" s="293"/>
      <c r="DQ17" s="293"/>
      <c r="DR17" s="293"/>
      <c r="DS17" s="293"/>
      <c r="DT17" s="293"/>
      <c r="DU17" s="293"/>
      <c r="DV17" s="293"/>
      <c r="DW17" s="293"/>
    </row>
    <row r="18" spans="1:351" s="292" customFormat="1" x14ac:dyDescent="0.15">
      <c r="A18" s="391"/>
      <c r="B18" s="392"/>
      <c r="C18" s="392"/>
      <c r="D18" s="392"/>
      <c r="E18" s="392"/>
      <c r="F18" s="392"/>
      <c r="G18" s="392"/>
      <c r="H18" s="392"/>
      <c r="I18" s="392"/>
      <c r="J18" s="392"/>
      <c r="K18" s="392"/>
      <c r="L18" s="392"/>
      <c r="M18" s="392"/>
      <c r="N18" s="392"/>
      <c r="O18" s="392"/>
      <c r="P18" s="392"/>
      <c r="Q18" s="392"/>
      <c r="R18" s="392"/>
      <c r="S18" s="392"/>
      <c r="T18" s="392"/>
      <c r="U18" s="392"/>
      <c r="V18" s="392"/>
      <c r="W18" s="392"/>
      <c r="X18" s="392"/>
      <c r="Y18" s="392"/>
      <c r="Z18" s="392"/>
      <c r="AA18" s="392"/>
      <c r="AB18" s="392"/>
      <c r="AC18" s="392"/>
      <c r="AD18" s="392"/>
      <c r="AE18" s="392"/>
      <c r="AF18" s="392"/>
      <c r="AG18" s="392"/>
      <c r="AH18" s="392"/>
      <c r="AI18" s="392"/>
      <c r="AJ18" s="392"/>
      <c r="AK18" s="392"/>
      <c r="AL18" s="392"/>
      <c r="AM18" s="392"/>
      <c r="AN18" s="392"/>
      <c r="AO18" s="392"/>
      <c r="AP18" s="392"/>
      <c r="AQ18" s="392"/>
      <c r="AR18" s="392"/>
      <c r="AS18" s="392"/>
      <c r="AT18" s="392"/>
      <c r="AU18" s="392"/>
      <c r="AV18" s="392"/>
      <c r="AW18" s="392"/>
      <c r="AX18" s="392"/>
      <c r="AY18" s="392"/>
      <c r="AZ18" s="392"/>
      <c r="BA18" s="392"/>
      <c r="BB18" s="392"/>
      <c r="BC18" s="392"/>
      <c r="BD18" s="392"/>
      <c r="BE18" s="392"/>
      <c r="BF18" s="392"/>
      <c r="BG18" s="392"/>
      <c r="BH18" s="392"/>
      <c r="BI18" s="392"/>
      <c r="BJ18" s="392"/>
      <c r="BK18" s="392"/>
      <c r="BL18" s="392"/>
      <c r="BM18" s="392"/>
      <c r="BN18" s="392"/>
      <c r="BO18" s="392"/>
      <c r="BP18" s="392"/>
      <c r="BQ18" s="392"/>
      <c r="BR18" s="392"/>
      <c r="BS18" s="392"/>
      <c r="BT18" s="392"/>
      <c r="BU18" s="392"/>
      <c r="BV18" s="392"/>
      <c r="BW18" s="392"/>
      <c r="BX18" s="392"/>
      <c r="BY18" s="392"/>
      <c r="BZ18" s="392"/>
      <c r="CA18" s="392"/>
      <c r="CB18" s="392"/>
      <c r="CC18" s="392"/>
      <c r="CD18" s="392"/>
      <c r="CE18" s="392"/>
      <c r="CF18" s="392"/>
      <c r="CG18" s="392"/>
      <c r="CH18" s="392"/>
      <c r="CI18" s="392"/>
      <c r="CJ18" s="392"/>
      <c r="CK18" s="392"/>
      <c r="CL18" s="392"/>
      <c r="CM18" s="392"/>
      <c r="CN18" s="392"/>
      <c r="CO18" s="392"/>
      <c r="CP18" s="392"/>
      <c r="CQ18" s="392"/>
      <c r="CR18" s="392"/>
      <c r="CS18" s="392"/>
      <c r="CT18" s="392"/>
      <c r="CU18" s="392"/>
      <c r="CV18" s="392"/>
      <c r="CW18" s="392"/>
      <c r="CX18" s="392"/>
      <c r="CY18" s="392"/>
      <c r="CZ18" s="392"/>
      <c r="DA18" s="392"/>
      <c r="DB18" s="392"/>
      <c r="DC18" s="392"/>
      <c r="DD18" s="392"/>
      <c r="DE18" s="392"/>
      <c r="DF18" s="293"/>
      <c r="DG18" s="293"/>
      <c r="DH18" s="293"/>
      <c r="DI18" s="293"/>
      <c r="DJ18" s="293"/>
      <c r="DK18" s="293"/>
      <c r="DL18" s="293"/>
      <c r="DM18" s="293"/>
      <c r="DN18" s="293"/>
      <c r="DO18" s="293"/>
      <c r="DP18" s="293"/>
      <c r="DQ18" s="293"/>
      <c r="DR18" s="293"/>
      <c r="DS18" s="293"/>
      <c r="DT18" s="293"/>
      <c r="DU18" s="293"/>
      <c r="DV18" s="293"/>
      <c r="DW18" s="293"/>
    </row>
    <row r="19" spans="1:351" x14ac:dyDescent="0.15">
      <c r="DD19" s="391"/>
      <c r="DE19" s="391"/>
    </row>
    <row r="20" spans="1:351" x14ac:dyDescent="0.15">
      <c r="DD20" s="391"/>
      <c r="DE20" s="391"/>
    </row>
    <row r="21" spans="1:351" ht="17.25" x14ac:dyDescent="0.15">
      <c r="B21" s="393"/>
      <c r="C21" s="394"/>
      <c r="D21" s="394"/>
      <c r="E21" s="394"/>
      <c r="F21" s="394"/>
      <c r="G21" s="394"/>
      <c r="H21" s="394"/>
      <c r="I21" s="394"/>
      <c r="J21" s="394"/>
      <c r="K21" s="394"/>
      <c r="L21" s="394"/>
      <c r="M21" s="394"/>
      <c r="N21" s="395"/>
      <c r="O21" s="394"/>
      <c r="P21" s="394"/>
      <c r="Q21" s="394"/>
      <c r="R21" s="394"/>
      <c r="S21" s="394"/>
      <c r="T21" s="394"/>
      <c r="U21" s="394"/>
      <c r="V21" s="394"/>
      <c r="W21" s="394"/>
      <c r="X21" s="394"/>
      <c r="Y21" s="394"/>
      <c r="Z21" s="394"/>
      <c r="AA21" s="394"/>
      <c r="AB21" s="394"/>
      <c r="AC21" s="394"/>
      <c r="AD21" s="394"/>
      <c r="AE21" s="394"/>
      <c r="AF21" s="394"/>
      <c r="AG21" s="394"/>
      <c r="AH21" s="394"/>
      <c r="AI21" s="394"/>
      <c r="AJ21" s="394"/>
      <c r="AK21" s="394"/>
      <c r="AL21" s="394"/>
      <c r="AM21" s="394"/>
      <c r="AN21" s="394"/>
      <c r="AO21" s="394"/>
      <c r="AP21" s="394"/>
      <c r="AQ21" s="394"/>
      <c r="AR21" s="394"/>
      <c r="AS21" s="394"/>
      <c r="AT21" s="395"/>
      <c r="AU21" s="394"/>
      <c r="AV21" s="394"/>
      <c r="AW21" s="394"/>
      <c r="AX21" s="394"/>
      <c r="AY21" s="394"/>
      <c r="AZ21" s="394"/>
      <c r="BA21" s="394"/>
      <c r="BB21" s="394"/>
      <c r="BC21" s="394"/>
      <c r="BD21" s="394"/>
      <c r="BE21" s="394"/>
      <c r="BF21" s="395"/>
      <c r="BG21" s="394"/>
      <c r="BH21" s="394"/>
      <c r="BI21" s="394"/>
      <c r="BJ21" s="394"/>
      <c r="BK21" s="394"/>
      <c r="BL21" s="394"/>
      <c r="BM21" s="394"/>
      <c r="BN21" s="394"/>
      <c r="BO21" s="394"/>
      <c r="BP21" s="394"/>
      <c r="BQ21" s="394"/>
      <c r="BR21" s="395"/>
      <c r="BS21" s="394"/>
      <c r="BT21" s="394"/>
      <c r="BU21" s="394"/>
      <c r="BV21" s="394"/>
      <c r="BW21" s="394"/>
      <c r="BX21" s="394"/>
      <c r="BY21" s="394"/>
      <c r="BZ21" s="394"/>
      <c r="CA21" s="394"/>
      <c r="CB21" s="394"/>
      <c r="CC21" s="394"/>
      <c r="CD21" s="395"/>
      <c r="CE21" s="394"/>
      <c r="CF21" s="394"/>
      <c r="CG21" s="394"/>
      <c r="CH21" s="394"/>
      <c r="CI21" s="394"/>
      <c r="CJ21" s="394"/>
      <c r="CK21" s="394"/>
      <c r="CL21" s="394"/>
      <c r="CM21" s="394"/>
      <c r="CN21" s="394"/>
      <c r="CO21" s="394"/>
      <c r="CP21" s="395"/>
      <c r="CQ21" s="394"/>
      <c r="CR21" s="394"/>
      <c r="CS21" s="394"/>
      <c r="CT21" s="394"/>
      <c r="CU21" s="394"/>
      <c r="CV21" s="394"/>
      <c r="CW21" s="394"/>
      <c r="CX21" s="394"/>
      <c r="CY21" s="394"/>
      <c r="CZ21" s="394"/>
      <c r="DA21" s="394"/>
      <c r="DB21" s="395"/>
      <c r="DC21" s="394"/>
      <c r="DD21" s="396"/>
      <c r="DE21" s="391"/>
      <c r="MM21" s="397"/>
    </row>
    <row r="22" spans="1:351" ht="17.25" x14ac:dyDescent="0.15">
      <c r="B22" s="398"/>
      <c r="MM22" s="397"/>
    </row>
    <row r="23" spans="1:351" x14ac:dyDescent="0.15">
      <c r="B23" s="398"/>
    </row>
    <row r="24" spans="1:351" x14ac:dyDescent="0.15">
      <c r="B24" s="398"/>
    </row>
    <row r="25" spans="1:351" x14ac:dyDescent="0.15">
      <c r="B25" s="398"/>
    </row>
    <row r="26" spans="1:351" x14ac:dyDescent="0.15">
      <c r="B26" s="398"/>
    </row>
    <row r="27" spans="1:351" x14ac:dyDescent="0.15">
      <c r="B27" s="398"/>
    </row>
    <row r="28" spans="1:351" x14ac:dyDescent="0.15">
      <c r="B28" s="398"/>
    </row>
    <row r="29" spans="1:351" x14ac:dyDescent="0.15">
      <c r="B29" s="398"/>
    </row>
    <row r="30" spans="1:351" x14ac:dyDescent="0.15">
      <c r="B30" s="398"/>
    </row>
    <row r="31" spans="1:351" x14ac:dyDescent="0.15">
      <c r="B31" s="398"/>
    </row>
    <row r="32" spans="1:351" x14ac:dyDescent="0.15">
      <c r="B32" s="398"/>
    </row>
    <row r="33" spans="2:109" x14ac:dyDescent="0.15">
      <c r="B33" s="398"/>
    </row>
    <row r="34" spans="2:109" x14ac:dyDescent="0.15">
      <c r="B34" s="398"/>
    </row>
    <row r="35" spans="2:109" x14ac:dyDescent="0.15">
      <c r="B35" s="398"/>
    </row>
    <row r="36" spans="2:109" x14ac:dyDescent="0.15">
      <c r="B36" s="398"/>
    </row>
    <row r="37" spans="2:109" x14ac:dyDescent="0.15">
      <c r="B37" s="398"/>
    </row>
    <row r="38" spans="2:109" x14ac:dyDescent="0.15">
      <c r="B38" s="398"/>
    </row>
    <row r="39" spans="2:109" x14ac:dyDescent="0.15">
      <c r="B39" s="400"/>
      <c r="C39" s="401"/>
      <c r="D39" s="401"/>
      <c r="E39" s="401"/>
      <c r="F39" s="401"/>
      <c r="G39" s="401"/>
      <c r="H39" s="401"/>
      <c r="I39" s="401"/>
      <c r="J39" s="401"/>
      <c r="K39" s="401"/>
      <c r="L39" s="401"/>
      <c r="M39" s="401"/>
      <c r="N39" s="401"/>
      <c r="O39" s="401"/>
      <c r="P39" s="401"/>
      <c r="Q39" s="401"/>
      <c r="R39" s="401"/>
      <c r="S39" s="401"/>
      <c r="T39" s="401"/>
      <c r="U39" s="401"/>
      <c r="V39" s="401"/>
      <c r="W39" s="401"/>
      <c r="X39" s="401"/>
      <c r="Y39" s="401"/>
      <c r="Z39" s="401"/>
      <c r="AA39" s="401"/>
      <c r="AB39" s="401"/>
      <c r="AC39" s="401"/>
      <c r="AD39" s="401"/>
      <c r="AE39" s="401"/>
      <c r="AF39" s="401"/>
      <c r="AG39" s="401"/>
      <c r="AH39" s="401"/>
      <c r="AI39" s="401"/>
      <c r="AJ39" s="401"/>
      <c r="AK39" s="401"/>
      <c r="AL39" s="401"/>
      <c r="AM39" s="401"/>
      <c r="AN39" s="401"/>
      <c r="AO39" s="401"/>
      <c r="AP39" s="401"/>
      <c r="AQ39" s="401"/>
      <c r="AR39" s="401"/>
      <c r="AS39" s="401"/>
      <c r="AT39" s="401"/>
      <c r="AU39" s="401"/>
      <c r="AV39" s="401"/>
      <c r="AW39" s="401"/>
      <c r="AX39" s="401"/>
      <c r="AY39" s="401"/>
      <c r="AZ39" s="401"/>
      <c r="BA39" s="401"/>
      <c r="BB39" s="401"/>
      <c r="BC39" s="401"/>
      <c r="BD39" s="401"/>
      <c r="BE39" s="401"/>
      <c r="BF39" s="401"/>
      <c r="BG39" s="401"/>
      <c r="BH39" s="401"/>
      <c r="BI39" s="401"/>
      <c r="BJ39" s="401"/>
      <c r="BK39" s="401"/>
      <c r="BL39" s="401"/>
      <c r="BM39" s="401"/>
      <c r="BN39" s="401"/>
      <c r="BO39" s="401"/>
      <c r="BP39" s="401"/>
      <c r="BQ39" s="401"/>
      <c r="BR39" s="401"/>
      <c r="BS39" s="401"/>
      <c r="BT39" s="401"/>
      <c r="BU39" s="401"/>
      <c r="BV39" s="401"/>
      <c r="BW39" s="401"/>
      <c r="BX39" s="401"/>
      <c r="BY39" s="401"/>
      <c r="BZ39" s="401"/>
      <c r="CA39" s="401"/>
      <c r="CB39" s="401"/>
      <c r="CC39" s="401"/>
      <c r="CD39" s="401"/>
      <c r="CE39" s="401"/>
      <c r="CF39" s="401"/>
      <c r="CG39" s="401"/>
      <c r="CH39" s="401"/>
      <c r="CI39" s="401"/>
      <c r="CJ39" s="401"/>
      <c r="CK39" s="401"/>
      <c r="CL39" s="401"/>
      <c r="CM39" s="401"/>
      <c r="CN39" s="401"/>
      <c r="CO39" s="401"/>
      <c r="CP39" s="401"/>
      <c r="CQ39" s="401"/>
      <c r="CR39" s="401"/>
      <c r="CS39" s="401"/>
      <c r="CT39" s="401"/>
      <c r="CU39" s="401"/>
      <c r="CV39" s="401"/>
      <c r="CW39" s="401"/>
      <c r="CX39" s="401"/>
      <c r="CY39" s="401"/>
      <c r="CZ39" s="401"/>
      <c r="DA39" s="401"/>
      <c r="DB39" s="401"/>
      <c r="DC39" s="401"/>
      <c r="DD39" s="402"/>
    </row>
    <row r="40" spans="2:109" x14ac:dyDescent="0.15">
      <c r="B40" s="403"/>
      <c r="DD40" s="403"/>
      <c r="DE40" s="391"/>
    </row>
    <row r="41" spans="2:109" ht="17.25" x14ac:dyDescent="0.15">
      <c r="B41" s="404" t="s">
        <v>611</v>
      </c>
      <c r="C41" s="394"/>
      <c r="D41" s="394"/>
      <c r="E41" s="394"/>
      <c r="F41" s="394"/>
      <c r="G41" s="394"/>
      <c r="H41" s="394"/>
      <c r="I41" s="394"/>
      <c r="J41" s="394"/>
      <c r="K41" s="394"/>
      <c r="L41" s="394"/>
      <c r="M41" s="394"/>
      <c r="N41" s="394"/>
      <c r="O41" s="394"/>
      <c r="P41" s="394"/>
      <c r="Q41" s="394"/>
      <c r="R41" s="394"/>
      <c r="S41" s="394"/>
      <c r="T41" s="394"/>
      <c r="U41" s="394"/>
      <c r="V41" s="394"/>
      <c r="W41" s="394"/>
      <c r="X41" s="394"/>
      <c r="Y41" s="394"/>
      <c r="Z41" s="394"/>
      <c r="AA41" s="394"/>
      <c r="AB41" s="394"/>
      <c r="AC41" s="394"/>
      <c r="AD41" s="394"/>
      <c r="AE41" s="394"/>
      <c r="AF41" s="394"/>
      <c r="AG41" s="394"/>
      <c r="AH41" s="394"/>
      <c r="AI41" s="394"/>
      <c r="AJ41" s="394"/>
      <c r="AK41" s="394"/>
      <c r="AL41" s="394"/>
      <c r="AM41" s="394"/>
      <c r="AN41" s="394"/>
      <c r="AO41" s="394"/>
      <c r="AP41" s="394"/>
      <c r="AQ41" s="394"/>
      <c r="AR41" s="394"/>
      <c r="AS41" s="394"/>
      <c r="AT41" s="394"/>
      <c r="AU41" s="394"/>
      <c r="AV41" s="394"/>
      <c r="AW41" s="394"/>
      <c r="AX41" s="394"/>
      <c r="AY41" s="394"/>
      <c r="AZ41" s="394"/>
      <c r="BA41" s="394"/>
      <c r="BB41" s="394"/>
      <c r="BC41" s="394"/>
      <c r="BD41" s="394"/>
      <c r="BE41" s="394"/>
      <c r="BF41" s="394"/>
      <c r="BG41" s="394"/>
      <c r="BH41" s="394"/>
      <c r="BI41" s="394"/>
      <c r="BJ41" s="394"/>
      <c r="BK41" s="394"/>
      <c r="BL41" s="394"/>
      <c r="BM41" s="394"/>
      <c r="BN41" s="394"/>
      <c r="BO41" s="394"/>
      <c r="BP41" s="394"/>
      <c r="BQ41" s="394"/>
      <c r="BR41" s="394"/>
      <c r="BS41" s="394"/>
      <c r="BT41" s="394"/>
      <c r="BU41" s="394"/>
      <c r="BV41" s="394"/>
      <c r="BW41" s="394"/>
      <c r="BX41" s="394"/>
      <c r="BY41" s="394"/>
      <c r="BZ41" s="394"/>
      <c r="CA41" s="394"/>
      <c r="CB41" s="394"/>
      <c r="CC41" s="394"/>
      <c r="CD41" s="394"/>
      <c r="CE41" s="394"/>
      <c r="CF41" s="394"/>
      <c r="CG41" s="394"/>
      <c r="CH41" s="394"/>
      <c r="CI41" s="394"/>
      <c r="CJ41" s="394"/>
      <c r="CK41" s="394"/>
      <c r="CL41" s="394"/>
      <c r="CM41" s="394"/>
      <c r="CN41" s="394"/>
      <c r="CO41" s="394"/>
      <c r="CP41" s="394"/>
      <c r="CQ41" s="394"/>
      <c r="CR41" s="394"/>
      <c r="CS41" s="394"/>
      <c r="CT41" s="394"/>
      <c r="CU41" s="394"/>
      <c r="CV41" s="394"/>
      <c r="CW41" s="394"/>
      <c r="CX41" s="394"/>
      <c r="CY41" s="394"/>
      <c r="CZ41" s="394"/>
      <c r="DA41" s="394"/>
      <c r="DB41" s="394"/>
      <c r="DC41" s="394"/>
      <c r="DD41" s="396"/>
    </row>
    <row r="42" spans="2:109" x14ac:dyDescent="0.15">
      <c r="B42" s="398"/>
      <c r="G42" s="405"/>
      <c r="I42" s="406"/>
      <c r="J42" s="406"/>
      <c r="K42" s="406"/>
      <c r="AM42" s="405"/>
      <c r="AN42" s="405" t="s">
        <v>612</v>
      </c>
      <c r="AP42" s="406"/>
      <c r="AQ42" s="406"/>
      <c r="AR42" s="406"/>
      <c r="AY42" s="405"/>
      <c r="BA42" s="406"/>
      <c r="BB42" s="406"/>
      <c r="BC42" s="406"/>
      <c r="BK42" s="405"/>
      <c r="BM42" s="406"/>
      <c r="BN42" s="406"/>
      <c r="BO42" s="406"/>
      <c r="BW42" s="405"/>
      <c r="BY42" s="406"/>
      <c r="BZ42" s="406"/>
      <c r="CA42" s="406"/>
      <c r="CI42" s="405"/>
      <c r="CK42" s="406"/>
      <c r="CL42" s="406"/>
      <c r="CM42" s="406"/>
      <c r="CU42" s="405"/>
      <c r="CW42" s="406"/>
      <c r="CX42" s="406"/>
      <c r="CY42" s="406"/>
    </row>
    <row r="43" spans="2:109" ht="13.5" customHeight="1" x14ac:dyDescent="0.15">
      <c r="B43" s="398"/>
      <c r="AN43" s="1325" t="s">
        <v>613</v>
      </c>
      <c r="AO43" s="1326"/>
      <c r="AP43" s="1326"/>
      <c r="AQ43" s="1326"/>
      <c r="AR43" s="1326"/>
      <c r="AS43" s="1326"/>
      <c r="AT43" s="1326"/>
      <c r="AU43" s="1326"/>
      <c r="AV43" s="1326"/>
      <c r="AW43" s="1326"/>
      <c r="AX43" s="1326"/>
      <c r="AY43" s="1326"/>
      <c r="AZ43" s="1326"/>
      <c r="BA43" s="1326"/>
      <c r="BB43" s="1326"/>
      <c r="BC43" s="1326"/>
      <c r="BD43" s="1326"/>
      <c r="BE43" s="1326"/>
      <c r="BF43" s="1326"/>
      <c r="BG43" s="1326"/>
      <c r="BH43" s="1326"/>
      <c r="BI43" s="1326"/>
      <c r="BJ43" s="1326"/>
      <c r="BK43" s="1326"/>
      <c r="BL43" s="1326"/>
      <c r="BM43" s="1326"/>
      <c r="BN43" s="1326"/>
      <c r="BO43" s="1326"/>
      <c r="BP43" s="1326"/>
      <c r="BQ43" s="1326"/>
      <c r="BR43" s="1326"/>
      <c r="BS43" s="1326"/>
      <c r="BT43" s="1326"/>
      <c r="BU43" s="1326"/>
      <c r="BV43" s="1326"/>
      <c r="BW43" s="1326"/>
      <c r="BX43" s="1326"/>
      <c r="BY43" s="1326"/>
      <c r="BZ43" s="1326"/>
      <c r="CA43" s="1326"/>
      <c r="CB43" s="1326"/>
      <c r="CC43" s="1326"/>
      <c r="CD43" s="1326"/>
      <c r="CE43" s="1326"/>
      <c r="CF43" s="1326"/>
      <c r="CG43" s="1326"/>
      <c r="CH43" s="1326"/>
      <c r="CI43" s="1326"/>
      <c r="CJ43" s="1326"/>
      <c r="CK43" s="1326"/>
      <c r="CL43" s="1326"/>
      <c r="CM43" s="1326"/>
      <c r="CN43" s="1326"/>
      <c r="CO43" s="1326"/>
      <c r="CP43" s="1326"/>
      <c r="CQ43" s="1326"/>
      <c r="CR43" s="1326"/>
      <c r="CS43" s="1326"/>
      <c r="CT43" s="1326"/>
      <c r="CU43" s="1326"/>
      <c r="CV43" s="1326"/>
      <c r="CW43" s="1326"/>
      <c r="CX43" s="1326"/>
      <c r="CY43" s="1326"/>
      <c r="CZ43" s="1326"/>
      <c r="DA43" s="1326"/>
      <c r="DB43" s="1326"/>
      <c r="DC43" s="1327"/>
    </row>
    <row r="44" spans="2:109" x14ac:dyDescent="0.15">
      <c r="B44" s="398"/>
      <c r="AN44" s="1328"/>
      <c r="AO44" s="1329"/>
      <c r="AP44" s="1329"/>
      <c r="AQ44" s="1329"/>
      <c r="AR44" s="1329"/>
      <c r="AS44" s="1329"/>
      <c r="AT44" s="1329"/>
      <c r="AU44" s="1329"/>
      <c r="AV44" s="1329"/>
      <c r="AW44" s="1329"/>
      <c r="AX44" s="1329"/>
      <c r="AY44" s="1329"/>
      <c r="AZ44" s="1329"/>
      <c r="BA44" s="1329"/>
      <c r="BB44" s="1329"/>
      <c r="BC44" s="1329"/>
      <c r="BD44" s="1329"/>
      <c r="BE44" s="1329"/>
      <c r="BF44" s="1329"/>
      <c r="BG44" s="1329"/>
      <c r="BH44" s="1329"/>
      <c r="BI44" s="1329"/>
      <c r="BJ44" s="1329"/>
      <c r="BK44" s="1329"/>
      <c r="BL44" s="1329"/>
      <c r="BM44" s="1329"/>
      <c r="BN44" s="1329"/>
      <c r="BO44" s="1329"/>
      <c r="BP44" s="1329"/>
      <c r="BQ44" s="1329"/>
      <c r="BR44" s="1329"/>
      <c r="BS44" s="1329"/>
      <c r="BT44" s="1329"/>
      <c r="BU44" s="1329"/>
      <c r="BV44" s="1329"/>
      <c r="BW44" s="1329"/>
      <c r="BX44" s="1329"/>
      <c r="BY44" s="1329"/>
      <c r="BZ44" s="1329"/>
      <c r="CA44" s="1329"/>
      <c r="CB44" s="1329"/>
      <c r="CC44" s="1329"/>
      <c r="CD44" s="1329"/>
      <c r="CE44" s="1329"/>
      <c r="CF44" s="1329"/>
      <c r="CG44" s="1329"/>
      <c r="CH44" s="1329"/>
      <c r="CI44" s="1329"/>
      <c r="CJ44" s="1329"/>
      <c r="CK44" s="1329"/>
      <c r="CL44" s="1329"/>
      <c r="CM44" s="1329"/>
      <c r="CN44" s="1329"/>
      <c r="CO44" s="1329"/>
      <c r="CP44" s="1329"/>
      <c r="CQ44" s="1329"/>
      <c r="CR44" s="1329"/>
      <c r="CS44" s="1329"/>
      <c r="CT44" s="1329"/>
      <c r="CU44" s="1329"/>
      <c r="CV44" s="1329"/>
      <c r="CW44" s="1329"/>
      <c r="CX44" s="1329"/>
      <c r="CY44" s="1329"/>
      <c r="CZ44" s="1329"/>
      <c r="DA44" s="1329"/>
      <c r="DB44" s="1329"/>
      <c r="DC44" s="1330"/>
    </row>
    <row r="45" spans="2:109" x14ac:dyDescent="0.15">
      <c r="B45" s="398"/>
      <c r="AN45" s="1328"/>
      <c r="AO45" s="1329"/>
      <c r="AP45" s="1329"/>
      <c r="AQ45" s="1329"/>
      <c r="AR45" s="1329"/>
      <c r="AS45" s="1329"/>
      <c r="AT45" s="1329"/>
      <c r="AU45" s="1329"/>
      <c r="AV45" s="1329"/>
      <c r="AW45" s="1329"/>
      <c r="AX45" s="1329"/>
      <c r="AY45" s="1329"/>
      <c r="AZ45" s="1329"/>
      <c r="BA45" s="1329"/>
      <c r="BB45" s="1329"/>
      <c r="BC45" s="1329"/>
      <c r="BD45" s="1329"/>
      <c r="BE45" s="1329"/>
      <c r="BF45" s="1329"/>
      <c r="BG45" s="1329"/>
      <c r="BH45" s="1329"/>
      <c r="BI45" s="1329"/>
      <c r="BJ45" s="1329"/>
      <c r="BK45" s="1329"/>
      <c r="BL45" s="1329"/>
      <c r="BM45" s="1329"/>
      <c r="BN45" s="1329"/>
      <c r="BO45" s="1329"/>
      <c r="BP45" s="1329"/>
      <c r="BQ45" s="1329"/>
      <c r="BR45" s="1329"/>
      <c r="BS45" s="1329"/>
      <c r="BT45" s="1329"/>
      <c r="BU45" s="1329"/>
      <c r="BV45" s="1329"/>
      <c r="BW45" s="1329"/>
      <c r="BX45" s="1329"/>
      <c r="BY45" s="1329"/>
      <c r="BZ45" s="1329"/>
      <c r="CA45" s="1329"/>
      <c r="CB45" s="1329"/>
      <c r="CC45" s="1329"/>
      <c r="CD45" s="1329"/>
      <c r="CE45" s="1329"/>
      <c r="CF45" s="1329"/>
      <c r="CG45" s="1329"/>
      <c r="CH45" s="1329"/>
      <c r="CI45" s="1329"/>
      <c r="CJ45" s="1329"/>
      <c r="CK45" s="1329"/>
      <c r="CL45" s="1329"/>
      <c r="CM45" s="1329"/>
      <c r="CN45" s="1329"/>
      <c r="CO45" s="1329"/>
      <c r="CP45" s="1329"/>
      <c r="CQ45" s="1329"/>
      <c r="CR45" s="1329"/>
      <c r="CS45" s="1329"/>
      <c r="CT45" s="1329"/>
      <c r="CU45" s="1329"/>
      <c r="CV45" s="1329"/>
      <c r="CW45" s="1329"/>
      <c r="CX45" s="1329"/>
      <c r="CY45" s="1329"/>
      <c r="CZ45" s="1329"/>
      <c r="DA45" s="1329"/>
      <c r="DB45" s="1329"/>
      <c r="DC45" s="1330"/>
    </row>
    <row r="46" spans="2:109" x14ac:dyDescent="0.15">
      <c r="B46" s="398"/>
      <c r="AN46" s="1328"/>
      <c r="AO46" s="1329"/>
      <c r="AP46" s="1329"/>
      <c r="AQ46" s="1329"/>
      <c r="AR46" s="1329"/>
      <c r="AS46" s="1329"/>
      <c r="AT46" s="1329"/>
      <c r="AU46" s="1329"/>
      <c r="AV46" s="1329"/>
      <c r="AW46" s="1329"/>
      <c r="AX46" s="1329"/>
      <c r="AY46" s="1329"/>
      <c r="AZ46" s="1329"/>
      <c r="BA46" s="1329"/>
      <c r="BB46" s="1329"/>
      <c r="BC46" s="1329"/>
      <c r="BD46" s="1329"/>
      <c r="BE46" s="1329"/>
      <c r="BF46" s="1329"/>
      <c r="BG46" s="1329"/>
      <c r="BH46" s="1329"/>
      <c r="BI46" s="1329"/>
      <c r="BJ46" s="1329"/>
      <c r="BK46" s="1329"/>
      <c r="BL46" s="1329"/>
      <c r="BM46" s="1329"/>
      <c r="BN46" s="1329"/>
      <c r="BO46" s="1329"/>
      <c r="BP46" s="1329"/>
      <c r="BQ46" s="1329"/>
      <c r="BR46" s="1329"/>
      <c r="BS46" s="1329"/>
      <c r="BT46" s="1329"/>
      <c r="BU46" s="1329"/>
      <c r="BV46" s="1329"/>
      <c r="BW46" s="1329"/>
      <c r="BX46" s="1329"/>
      <c r="BY46" s="1329"/>
      <c r="BZ46" s="1329"/>
      <c r="CA46" s="1329"/>
      <c r="CB46" s="1329"/>
      <c r="CC46" s="1329"/>
      <c r="CD46" s="1329"/>
      <c r="CE46" s="1329"/>
      <c r="CF46" s="1329"/>
      <c r="CG46" s="1329"/>
      <c r="CH46" s="1329"/>
      <c r="CI46" s="1329"/>
      <c r="CJ46" s="1329"/>
      <c r="CK46" s="1329"/>
      <c r="CL46" s="1329"/>
      <c r="CM46" s="1329"/>
      <c r="CN46" s="1329"/>
      <c r="CO46" s="1329"/>
      <c r="CP46" s="1329"/>
      <c r="CQ46" s="1329"/>
      <c r="CR46" s="1329"/>
      <c r="CS46" s="1329"/>
      <c r="CT46" s="1329"/>
      <c r="CU46" s="1329"/>
      <c r="CV46" s="1329"/>
      <c r="CW46" s="1329"/>
      <c r="CX46" s="1329"/>
      <c r="CY46" s="1329"/>
      <c r="CZ46" s="1329"/>
      <c r="DA46" s="1329"/>
      <c r="DB46" s="1329"/>
      <c r="DC46" s="1330"/>
    </row>
    <row r="47" spans="2:109" x14ac:dyDescent="0.15">
      <c r="B47" s="398"/>
      <c r="AN47" s="1331"/>
      <c r="AO47" s="1332"/>
      <c r="AP47" s="1332"/>
      <c r="AQ47" s="1332"/>
      <c r="AR47" s="1332"/>
      <c r="AS47" s="1332"/>
      <c r="AT47" s="1332"/>
      <c r="AU47" s="1332"/>
      <c r="AV47" s="1332"/>
      <c r="AW47" s="1332"/>
      <c r="AX47" s="1332"/>
      <c r="AY47" s="1332"/>
      <c r="AZ47" s="1332"/>
      <c r="BA47" s="1332"/>
      <c r="BB47" s="1332"/>
      <c r="BC47" s="1332"/>
      <c r="BD47" s="1332"/>
      <c r="BE47" s="1332"/>
      <c r="BF47" s="1332"/>
      <c r="BG47" s="1332"/>
      <c r="BH47" s="1332"/>
      <c r="BI47" s="1332"/>
      <c r="BJ47" s="1332"/>
      <c r="BK47" s="1332"/>
      <c r="BL47" s="1332"/>
      <c r="BM47" s="1332"/>
      <c r="BN47" s="1332"/>
      <c r="BO47" s="1332"/>
      <c r="BP47" s="1332"/>
      <c r="BQ47" s="1332"/>
      <c r="BR47" s="1332"/>
      <c r="BS47" s="1332"/>
      <c r="BT47" s="1332"/>
      <c r="BU47" s="1332"/>
      <c r="BV47" s="1332"/>
      <c r="BW47" s="1332"/>
      <c r="BX47" s="1332"/>
      <c r="BY47" s="1332"/>
      <c r="BZ47" s="1332"/>
      <c r="CA47" s="1332"/>
      <c r="CB47" s="1332"/>
      <c r="CC47" s="1332"/>
      <c r="CD47" s="1332"/>
      <c r="CE47" s="1332"/>
      <c r="CF47" s="1332"/>
      <c r="CG47" s="1332"/>
      <c r="CH47" s="1332"/>
      <c r="CI47" s="1332"/>
      <c r="CJ47" s="1332"/>
      <c r="CK47" s="1332"/>
      <c r="CL47" s="1332"/>
      <c r="CM47" s="1332"/>
      <c r="CN47" s="1332"/>
      <c r="CO47" s="1332"/>
      <c r="CP47" s="1332"/>
      <c r="CQ47" s="1332"/>
      <c r="CR47" s="1332"/>
      <c r="CS47" s="1332"/>
      <c r="CT47" s="1332"/>
      <c r="CU47" s="1332"/>
      <c r="CV47" s="1332"/>
      <c r="CW47" s="1332"/>
      <c r="CX47" s="1332"/>
      <c r="CY47" s="1332"/>
      <c r="CZ47" s="1332"/>
      <c r="DA47" s="1332"/>
      <c r="DB47" s="1332"/>
      <c r="DC47" s="1333"/>
    </row>
    <row r="48" spans="2:109" x14ac:dyDescent="0.15">
      <c r="B48" s="398"/>
      <c r="H48" s="407"/>
      <c r="I48" s="407"/>
      <c r="J48" s="407"/>
      <c r="AN48" s="407"/>
      <c r="AO48" s="407"/>
      <c r="AP48" s="407"/>
      <c r="AZ48" s="407"/>
      <c r="BA48" s="407"/>
      <c r="BB48" s="407"/>
      <c r="BL48" s="407"/>
      <c r="BM48" s="407"/>
      <c r="BN48" s="407"/>
      <c r="BX48" s="407"/>
      <c r="BY48" s="407"/>
      <c r="BZ48" s="407"/>
      <c r="CJ48" s="407"/>
      <c r="CK48" s="407"/>
      <c r="CL48" s="407"/>
      <c r="CV48" s="407"/>
      <c r="CW48" s="407"/>
      <c r="CX48" s="407"/>
    </row>
    <row r="49" spans="1:109" x14ac:dyDescent="0.15">
      <c r="B49" s="398"/>
      <c r="AN49" s="391" t="s">
        <v>614</v>
      </c>
    </row>
    <row r="50" spans="1:109" x14ac:dyDescent="0.15">
      <c r="B50" s="398"/>
      <c r="G50" s="1319"/>
      <c r="H50" s="1319"/>
      <c r="I50" s="1319"/>
      <c r="J50" s="1319"/>
      <c r="K50" s="408"/>
      <c r="L50" s="408"/>
      <c r="M50" s="409"/>
      <c r="N50" s="409"/>
      <c r="AN50" s="1322"/>
      <c r="AO50" s="1323"/>
      <c r="AP50" s="1323"/>
      <c r="AQ50" s="1323"/>
      <c r="AR50" s="1323"/>
      <c r="AS50" s="1323"/>
      <c r="AT50" s="1323"/>
      <c r="AU50" s="1323"/>
      <c r="AV50" s="1323"/>
      <c r="AW50" s="1323"/>
      <c r="AX50" s="1323"/>
      <c r="AY50" s="1323"/>
      <c r="AZ50" s="1323"/>
      <c r="BA50" s="1323"/>
      <c r="BB50" s="1323"/>
      <c r="BC50" s="1323"/>
      <c r="BD50" s="1323"/>
      <c r="BE50" s="1323"/>
      <c r="BF50" s="1323"/>
      <c r="BG50" s="1323"/>
      <c r="BH50" s="1323"/>
      <c r="BI50" s="1323"/>
      <c r="BJ50" s="1323"/>
      <c r="BK50" s="1323"/>
      <c r="BL50" s="1323"/>
      <c r="BM50" s="1323"/>
      <c r="BN50" s="1323"/>
      <c r="BO50" s="1324"/>
      <c r="BP50" s="1318" t="s">
        <v>565</v>
      </c>
      <c r="BQ50" s="1318"/>
      <c r="BR50" s="1318"/>
      <c r="BS50" s="1318"/>
      <c r="BT50" s="1318"/>
      <c r="BU50" s="1318"/>
      <c r="BV50" s="1318"/>
      <c r="BW50" s="1318"/>
      <c r="BX50" s="1318" t="s">
        <v>566</v>
      </c>
      <c r="BY50" s="1318"/>
      <c r="BZ50" s="1318"/>
      <c r="CA50" s="1318"/>
      <c r="CB50" s="1318"/>
      <c r="CC50" s="1318"/>
      <c r="CD50" s="1318"/>
      <c r="CE50" s="1318"/>
      <c r="CF50" s="1318" t="s">
        <v>567</v>
      </c>
      <c r="CG50" s="1318"/>
      <c r="CH50" s="1318"/>
      <c r="CI50" s="1318"/>
      <c r="CJ50" s="1318"/>
      <c r="CK50" s="1318"/>
      <c r="CL50" s="1318"/>
      <c r="CM50" s="1318"/>
      <c r="CN50" s="1318" t="s">
        <v>568</v>
      </c>
      <c r="CO50" s="1318"/>
      <c r="CP50" s="1318"/>
      <c r="CQ50" s="1318"/>
      <c r="CR50" s="1318"/>
      <c r="CS50" s="1318"/>
      <c r="CT50" s="1318"/>
      <c r="CU50" s="1318"/>
      <c r="CV50" s="1318" t="s">
        <v>569</v>
      </c>
      <c r="CW50" s="1318"/>
      <c r="CX50" s="1318"/>
      <c r="CY50" s="1318"/>
      <c r="CZ50" s="1318"/>
      <c r="DA50" s="1318"/>
      <c r="DB50" s="1318"/>
      <c r="DC50" s="1318"/>
    </row>
    <row r="51" spans="1:109" ht="13.5" customHeight="1" x14ac:dyDescent="0.15">
      <c r="B51" s="398"/>
      <c r="G51" s="1321"/>
      <c r="H51" s="1321"/>
      <c r="I51" s="1334"/>
      <c r="J51" s="1334"/>
      <c r="K51" s="1320"/>
      <c r="L51" s="1320"/>
      <c r="M51" s="1320"/>
      <c r="N51" s="1320"/>
      <c r="AM51" s="407"/>
      <c r="AN51" s="1316" t="s">
        <v>615</v>
      </c>
      <c r="AO51" s="1316"/>
      <c r="AP51" s="1316"/>
      <c r="AQ51" s="1316"/>
      <c r="AR51" s="1316"/>
      <c r="AS51" s="1316"/>
      <c r="AT51" s="1316"/>
      <c r="AU51" s="1316"/>
      <c r="AV51" s="1316"/>
      <c r="AW51" s="1316"/>
      <c r="AX51" s="1316"/>
      <c r="AY51" s="1316"/>
      <c r="AZ51" s="1316"/>
      <c r="BA51" s="1316"/>
      <c r="BB51" s="1316" t="s">
        <v>616</v>
      </c>
      <c r="BC51" s="1316"/>
      <c r="BD51" s="1316"/>
      <c r="BE51" s="1316"/>
      <c r="BF51" s="1316"/>
      <c r="BG51" s="1316"/>
      <c r="BH51" s="1316"/>
      <c r="BI51" s="1316"/>
      <c r="BJ51" s="1316"/>
      <c r="BK51" s="1316"/>
      <c r="BL51" s="1316"/>
      <c r="BM51" s="1316"/>
      <c r="BN51" s="1316"/>
      <c r="BO51" s="1316"/>
      <c r="BP51" s="1313">
        <v>89.6</v>
      </c>
      <c r="BQ51" s="1313"/>
      <c r="BR51" s="1313"/>
      <c r="BS51" s="1313"/>
      <c r="BT51" s="1313"/>
      <c r="BU51" s="1313"/>
      <c r="BV51" s="1313"/>
      <c r="BW51" s="1313"/>
      <c r="BX51" s="1313">
        <v>99.9</v>
      </c>
      <c r="BY51" s="1313"/>
      <c r="BZ51" s="1313"/>
      <c r="CA51" s="1313"/>
      <c r="CB51" s="1313"/>
      <c r="CC51" s="1313"/>
      <c r="CD51" s="1313"/>
      <c r="CE51" s="1313"/>
      <c r="CF51" s="1313">
        <v>105.9</v>
      </c>
      <c r="CG51" s="1313"/>
      <c r="CH51" s="1313"/>
      <c r="CI51" s="1313"/>
      <c r="CJ51" s="1313"/>
      <c r="CK51" s="1313"/>
      <c r="CL51" s="1313"/>
      <c r="CM51" s="1313"/>
      <c r="CN51" s="1313">
        <v>115.8</v>
      </c>
      <c r="CO51" s="1313"/>
      <c r="CP51" s="1313"/>
      <c r="CQ51" s="1313"/>
      <c r="CR51" s="1313"/>
      <c r="CS51" s="1313"/>
      <c r="CT51" s="1313"/>
      <c r="CU51" s="1313"/>
      <c r="CV51" s="1313">
        <v>114.6</v>
      </c>
      <c r="CW51" s="1313"/>
      <c r="CX51" s="1313"/>
      <c r="CY51" s="1313"/>
      <c r="CZ51" s="1313"/>
      <c r="DA51" s="1313"/>
      <c r="DB51" s="1313"/>
      <c r="DC51" s="1313"/>
    </row>
    <row r="52" spans="1:109" x14ac:dyDescent="0.15">
      <c r="B52" s="398"/>
      <c r="G52" s="1321"/>
      <c r="H52" s="1321"/>
      <c r="I52" s="1334"/>
      <c r="J52" s="1334"/>
      <c r="K52" s="1320"/>
      <c r="L52" s="1320"/>
      <c r="M52" s="1320"/>
      <c r="N52" s="1320"/>
      <c r="AM52" s="407"/>
      <c r="AN52" s="1316"/>
      <c r="AO52" s="1316"/>
      <c r="AP52" s="1316"/>
      <c r="AQ52" s="1316"/>
      <c r="AR52" s="1316"/>
      <c r="AS52" s="1316"/>
      <c r="AT52" s="1316"/>
      <c r="AU52" s="1316"/>
      <c r="AV52" s="1316"/>
      <c r="AW52" s="1316"/>
      <c r="AX52" s="1316"/>
      <c r="AY52" s="1316"/>
      <c r="AZ52" s="1316"/>
      <c r="BA52" s="1316"/>
      <c r="BB52" s="1316"/>
      <c r="BC52" s="1316"/>
      <c r="BD52" s="1316"/>
      <c r="BE52" s="1316"/>
      <c r="BF52" s="1316"/>
      <c r="BG52" s="1316"/>
      <c r="BH52" s="1316"/>
      <c r="BI52" s="1316"/>
      <c r="BJ52" s="1316"/>
      <c r="BK52" s="1316"/>
      <c r="BL52" s="1316"/>
      <c r="BM52" s="1316"/>
      <c r="BN52" s="1316"/>
      <c r="BO52" s="1316"/>
      <c r="BP52" s="1313"/>
      <c r="BQ52" s="1313"/>
      <c r="BR52" s="1313"/>
      <c r="BS52" s="1313"/>
      <c r="BT52" s="1313"/>
      <c r="BU52" s="1313"/>
      <c r="BV52" s="1313"/>
      <c r="BW52" s="1313"/>
      <c r="BX52" s="1313"/>
      <c r="BY52" s="1313"/>
      <c r="BZ52" s="1313"/>
      <c r="CA52" s="1313"/>
      <c r="CB52" s="1313"/>
      <c r="CC52" s="1313"/>
      <c r="CD52" s="1313"/>
      <c r="CE52" s="1313"/>
      <c r="CF52" s="1313"/>
      <c r="CG52" s="1313"/>
      <c r="CH52" s="1313"/>
      <c r="CI52" s="1313"/>
      <c r="CJ52" s="1313"/>
      <c r="CK52" s="1313"/>
      <c r="CL52" s="1313"/>
      <c r="CM52" s="1313"/>
      <c r="CN52" s="1313"/>
      <c r="CO52" s="1313"/>
      <c r="CP52" s="1313"/>
      <c r="CQ52" s="1313"/>
      <c r="CR52" s="1313"/>
      <c r="CS52" s="1313"/>
      <c r="CT52" s="1313"/>
      <c r="CU52" s="1313"/>
      <c r="CV52" s="1313"/>
      <c r="CW52" s="1313"/>
      <c r="CX52" s="1313"/>
      <c r="CY52" s="1313"/>
      <c r="CZ52" s="1313"/>
      <c r="DA52" s="1313"/>
      <c r="DB52" s="1313"/>
      <c r="DC52" s="1313"/>
    </row>
    <row r="53" spans="1:109" x14ac:dyDescent="0.15">
      <c r="A53" s="406"/>
      <c r="B53" s="398"/>
      <c r="G53" s="1321"/>
      <c r="H53" s="1321"/>
      <c r="I53" s="1319"/>
      <c r="J53" s="1319"/>
      <c r="K53" s="1320"/>
      <c r="L53" s="1320"/>
      <c r="M53" s="1320"/>
      <c r="N53" s="1320"/>
      <c r="AM53" s="407"/>
      <c r="AN53" s="1316"/>
      <c r="AO53" s="1316"/>
      <c r="AP53" s="1316"/>
      <c r="AQ53" s="1316"/>
      <c r="AR53" s="1316"/>
      <c r="AS53" s="1316"/>
      <c r="AT53" s="1316"/>
      <c r="AU53" s="1316"/>
      <c r="AV53" s="1316"/>
      <c r="AW53" s="1316"/>
      <c r="AX53" s="1316"/>
      <c r="AY53" s="1316"/>
      <c r="AZ53" s="1316"/>
      <c r="BA53" s="1316"/>
      <c r="BB53" s="1316" t="s">
        <v>617</v>
      </c>
      <c r="BC53" s="1316"/>
      <c r="BD53" s="1316"/>
      <c r="BE53" s="1316"/>
      <c r="BF53" s="1316"/>
      <c r="BG53" s="1316"/>
      <c r="BH53" s="1316"/>
      <c r="BI53" s="1316"/>
      <c r="BJ53" s="1316"/>
      <c r="BK53" s="1316"/>
      <c r="BL53" s="1316"/>
      <c r="BM53" s="1316"/>
      <c r="BN53" s="1316"/>
      <c r="BO53" s="1316"/>
      <c r="BP53" s="1313">
        <v>59.6</v>
      </c>
      <c r="BQ53" s="1313"/>
      <c r="BR53" s="1313"/>
      <c r="BS53" s="1313"/>
      <c r="BT53" s="1313"/>
      <c r="BU53" s="1313"/>
      <c r="BV53" s="1313"/>
      <c r="BW53" s="1313"/>
      <c r="BX53" s="1313">
        <v>59.8</v>
      </c>
      <c r="BY53" s="1313"/>
      <c r="BZ53" s="1313"/>
      <c r="CA53" s="1313"/>
      <c r="CB53" s="1313"/>
      <c r="CC53" s="1313"/>
      <c r="CD53" s="1313"/>
      <c r="CE53" s="1313"/>
      <c r="CF53" s="1313">
        <v>60.6</v>
      </c>
      <c r="CG53" s="1313"/>
      <c r="CH53" s="1313"/>
      <c r="CI53" s="1313"/>
      <c r="CJ53" s="1313"/>
      <c r="CK53" s="1313"/>
      <c r="CL53" s="1313"/>
      <c r="CM53" s="1313"/>
      <c r="CN53" s="1313">
        <v>61.8</v>
      </c>
      <c r="CO53" s="1313"/>
      <c r="CP53" s="1313"/>
      <c r="CQ53" s="1313"/>
      <c r="CR53" s="1313"/>
      <c r="CS53" s="1313"/>
      <c r="CT53" s="1313"/>
      <c r="CU53" s="1313"/>
      <c r="CV53" s="1313">
        <v>63</v>
      </c>
      <c r="CW53" s="1313"/>
      <c r="CX53" s="1313"/>
      <c r="CY53" s="1313"/>
      <c r="CZ53" s="1313"/>
      <c r="DA53" s="1313"/>
      <c r="DB53" s="1313"/>
      <c r="DC53" s="1313"/>
    </row>
    <row r="54" spans="1:109" x14ac:dyDescent="0.15">
      <c r="A54" s="406"/>
      <c r="B54" s="398"/>
      <c r="G54" s="1321"/>
      <c r="H54" s="1321"/>
      <c r="I54" s="1319"/>
      <c r="J54" s="1319"/>
      <c r="K54" s="1320"/>
      <c r="L54" s="1320"/>
      <c r="M54" s="1320"/>
      <c r="N54" s="1320"/>
      <c r="AM54" s="407"/>
      <c r="AN54" s="1316"/>
      <c r="AO54" s="1316"/>
      <c r="AP54" s="1316"/>
      <c r="AQ54" s="1316"/>
      <c r="AR54" s="1316"/>
      <c r="AS54" s="1316"/>
      <c r="AT54" s="1316"/>
      <c r="AU54" s="1316"/>
      <c r="AV54" s="1316"/>
      <c r="AW54" s="1316"/>
      <c r="AX54" s="1316"/>
      <c r="AY54" s="1316"/>
      <c r="AZ54" s="1316"/>
      <c r="BA54" s="1316"/>
      <c r="BB54" s="1316"/>
      <c r="BC54" s="1316"/>
      <c r="BD54" s="1316"/>
      <c r="BE54" s="1316"/>
      <c r="BF54" s="1316"/>
      <c r="BG54" s="1316"/>
      <c r="BH54" s="1316"/>
      <c r="BI54" s="1316"/>
      <c r="BJ54" s="1316"/>
      <c r="BK54" s="1316"/>
      <c r="BL54" s="1316"/>
      <c r="BM54" s="1316"/>
      <c r="BN54" s="1316"/>
      <c r="BO54" s="1316"/>
      <c r="BP54" s="1313"/>
      <c r="BQ54" s="1313"/>
      <c r="BR54" s="1313"/>
      <c r="BS54" s="1313"/>
      <c r="BT54" s="1313"/>
      <c r="BU54" s="1313"/>
      <c r="BV54" s="1313"/>
      <c r="BW54" s="1313"/>
      <c r="BX54" s="1313"/>
      <c r="BY54" s="1313"/>
      <c r="BZ54" s="1313"/>
      <c r="CA54" s="1313"/>
      <c r="CB54" s="1313"/>
      <c r="CC54" s="1313"/>
      <c r="CD54" s="1313"/>
      <c r="CE54" s="1313"/>
      <c r="CF54" s="1313"/>
      <c r="CG54" s="1313"/>
      <c r="CH54" s="1313"/>
      <c r="CI54" s="1313"/>
      <c r="CJ54" s="1313"/>
      <c r="CK54" s="1313"/>
      <c r="CL54" s="1313"/>
      <c r="CM54" s="1313"/>
      <c r="CN54" s="1313"/>
      <c r="CO54" s="1313"/>
      <c r="CP54" s="1313"/>
      <c r="CQ54" s="1313"/>
      <c r="CR54" s="1313"/>
      <c r="CS54" s="1313"/>
      <c r="CT54" s="1313"/>
      <c r="CU54" s="1313"/>
      <c r="CV54" s="1313"/>
      <c r="CW54" s="1313"/>
      <c r="CX54" s="1313"/>
      <c r="CY54" s="1313"/>
      <c r="CZ54" s="1313"/>
      <c r="DA54" s="1313"/>
      <c r="DB54" s="1313"/>
      <c r="DC54" s="1313"/>
    </row>
    <row r="55" spans="1:109" x14ac:dyDescent="0.15">
      <c r="A55" s="406"/>
      <c r="B55" s="398"/>
      <c r="G55" s="1319"/>
      <c r="H55" s="1319"/>
      <c r="I55" s="1319"/>
      <c r="J55" s="1319"/>
      <c r="K55" s="1320"/>
      <c r="L55" s="1320"/>
      <c r="M55" s="1320"/>
      <c r="N55" s="1320"/>
      <c r="AN55" s="1318" t="s">
        <v>618</v>
      </c>
      <c r="AO55" s="1318"/>
      <c r="AP55" s="1318"/>
      <c r="AQ55" s="1318"/>
      <c r="AR55" s="1318"/>
      <c r="AS55" s="1318"/>
      <c r="AT55" s="1318"/>
      <c r="AU55" s="1318"/>
      <c r="AV55" s="1318"/>
      <c r="AW55" s="1318"/>
      <c r="AX55" s="1318"/>
      <c r="AY55" s="1318"/>
      <c r="AZ55" s="1318"/>
      <c r="BA55" s="1318"/>
      <c r="BB55" s="1316" t="s">
        <v>616</v>
      </c>
      <c r="BC55" s="1316"/>
      <c r="BD55" s="1316"/>
      <c r="BE55" s="1316"/>
      <c r="BF55" s="1316"/>
      <c r="BG55" s="1316"/>
      <c r="BH55" s="1316"/>
      <c r="BI55" s="1316"/>
      <c r="BJ55" s="1316"/>
      <c r="BK55" s="1316"/>
      <c r="BL55" s="1316"/>
      <c r="BM55" s="1316"/>
      <c r="BN55" s="1316"/>
      <c r="BO55" s="1316"/>
      <c r="BP55" s="1313">
        <v>54.6</v>
      </c>
      <c r="BQ55" s="1313"/>
      <c r="BR55" s="1313"/>
      <c r="BS55" s="1313"/>
      <c r="BT55" s="1313"/>
      <c r="BU55" s="1313"/>
      <c r="BV55" s="1313"/>
      <c r="BW55" s="1313"/>
      <c r="BX55" s="1313">
        <v>53.2</v>
      </c>
      <c r="BY55" s="1313"/>
      <c r="BZ55" s="1313"/>
      <c r="CA55" s="1313"/>
      <c r="CB55" s="1313"/>
      <c r="CC55" s="1313"/>
      <c r="CD55" s="1313"/>
      <c r="CE55" s="1313"/>
      <c r="CF55" s="1313">
        <v>47.9</v>
      </c>
      <c r="CG55" s="1313"/>
      <c r="CH55" s="1313"/>
      <c r="CI55" s="1313"/>
      <c r="CJ55" s="1313"/>
      <c r="CK55" s="1313"/>
      <c r="CL55" s="1313"/>
      <c r="CM55" s="1313"/>
      <c r="CN55" s="1313">
        <v>49</v>
      </c>
      <c r="CO55" s="1313"/>
      <c r="CP55" s="1313"/>
      <c r="CQ55" s="1313"/>
      <c r="CR55" s="1313"/>
      <c r="CS55" s="1313"/>
      <c r="CT55" s="1313"/>
      <c r="CU55" s="1313"/>
      <c r="CV55" s="1313">
        <v>41.3</v>
      </c>
      <c r="CW55" s="1313"/>
      <c r="CX55" s="1313"/>
      <c r="CY55" s="1313"/>
      <c r="CZ55" s="1313"/>
      <c r="DA55" s="1313"/>
      <c r="DB55" s="1313"/>
      <c r="DC55" s="1313"/>
    </row>
    <row r="56" spans="1:109" x14ac:dyDescent="0.15">
      <c r="A56" s="406"/>
      <c r="B56" s="398"/>
      <c r="G56" s="1319"/>
      <c r="H56" s="1319"/>
      <c r="I56" s="1319"/>
      <c r="J56" s="1319"/>
      <c r="K56" s="1320"/>
      <c r="L56" s="1320"/>
      <c r="M56" s="1320"/>
      <c r="N56" s="1320"/>
      <c r="AN56" s="1318"/>
      <c r="AO56" s="1318"/>
      <c r="AP56" s="1318"/>
      <c r="AQ56" s="1318"/>
      <c r="AR56" s="1318"/>
      <c r="AS56" s="1318"/>
      <c r="AT56" s="1318"/>
      <c r="AU56" s="1318"/>
      <c r="AV56" s="1318"/>
      <c r="AW56" s="1318"/>
      <c r="AX56" s="1318"/>
      <c r="AY56" s="1318"/>
      <c r="AZ56" s="1318"/>
      <c r="BA56" s="1318"/>
      <c r="BB56" s="1316"/>
      <c r="BC56" s="1316"/>
      <c r="BD56" s="1316"/>
      <c r="BE56" s="1316"/>
      <c r="BF56" s="1316"/>
      <c r="BG56" s="1316"/>
      <c r="BH56" s="1316"/>
      <c r="BI56" s="1316"/>
      <c r="BJ56" s="1316"/>
      <c r="BK56" s="1316"/>
      <c r="BL56" s="1316"/>
      <c r="BM56" s="1316"/>
      <c r="BN56" s="1316"/>
      <c r="BO56" s="1316"/>
      <c r="BP56" s="1313"/>
      <c r="BQ56" s="1313"/>
      <c r="BR56" s="1313"/>
      <c r="BS56" s="1313"/>
      <c r="BT56" s="1313"/>
      <c r="BU56" s="1313"/>
      <c r="BV56" s="1313"/>
      <c r="BW56" s="1313"/>
      <c r="BX56" s="1313"/>
      <c r="BY56" s="1313"/>
      <c r="BZ56" s="1313"/>
      <c r="CA56" s="1313"/>
      <c r="CB56" s="1313"/>
      <c r="CC56" s="1313"/>
      <c r="CD56" s="1313"/>
      <c r="CE56" s="1313"/>
      <c r="CF56" s="1313"/>
      <c r="CG56" s="1313"/>
      <c r="CH56" s="1313"/>
      <c r="CI56" s="1313"/>
      <c r="CJ56" s="1313"/>
      <c r="CK56" s="1313"/>
      <c r="CL56" s="1313"/>
      <c r="CM56" s="1313"/>
      <c r="CN56" s="1313"/>
      <c r="CO56" s="1313"/>
      <c r="CP56" s="1313"/>
      <c r="CQ56" s="1313"/>
      <c r="CR56" s="1313"/>
      <c r="CS56" s="1313"/>
      <c r="CT56" s="1313"/>
      <c r="CU56" s="1313"/>
      <c r="CV56" s="1313"/>
      <c r="CW56" s="1313"/>
      <c r="CX56" s="1313"/>
      <c r="CY56" s="1313"/>
      <c r="CZ56" s="1313"/>
      <c r="DA56" s="1313"/>
      <c r="DB56" s="1313"/>
      <c r="DC56" s="1313"/>
    </row>
    <row r="57" spans="1:109" s="406" customFormat="1" x14ac:dyDescent="0.15">
      <c r="B57" s="410"/>
      <c r="G57" s="1319"/>
      <c r="H57" s="1319"/>
      <c r="I57" s="1314"/>
      <c r="J57" s="1314"/>
      <c r="K57" s="1320"/>
      <c r="L57" s="1320"/>
      <c r="M57" s="1320"/>
      <c r="N57" s="1320"/>
      <c r="AM57" s="391"/>
      <c r="AN57" s="1318"/>
      <c r="AO57" s="1318"/>
      <c r="AP57" s="1318"/>
      <c r="AQ57" s="1318"/>
      <c r="AR57" s="1318"/>
      <c r="AS57" s="1318"/>
      <c r="AT57" s="1318"/>
      <c r="AU57" s="1318"/>
      <c r="AV57" s="1318"/>
      <c r="AW57" s="1318"/>
      <c r="AX57" s="1318"/>
      <c r="AY57" s="1318"/>
      <c r="AZ57" s="1318"/>
      <c r="BA57" s="1318"/>
      <c r="BB57" s="1316" t="s">
        <v>617</v>
      </c>
      <c r="BC57" s="1316"/>
      <c r="BD57" s="1316"/>
      <c r="BE57" s="1316"/>
      <c r="BF57" s="1316"/>
      <c r="BG57" s="1316"/>
      <c r="BH57" s="1316"/>
      <c r="BI57" s="1316"/>
      <c r="BJ57" s="1316"/>
      <c r="BK57" s="1316"/>
      <c r="BL57" s="1316"/>
      <c r="BM57" s="1316"/>
      <c r="BN57" s="1316"/>
      <c r="BO57" s="1316"/>
      <c r="BP57" s="1313">
        <v>58.3</v>
      </c>
      <c r="BQ57" s="1313"/>
      <c r="BR57" s="1313"/>
      <c r="BS57" s="1313"/>
      <c r="BT57" s="1313"/>
      <c r="BU57" s="1313"/>
      <c r="BV57" s="1313"/>
      <c r="BW57" s="1313"/>
      <c r="BX57" s="1313">
        <v>59.6</v>
      </c>
      <c r="BY57" s="1313"/>
      <c r="BZ57" s="1313"/>
      <c r="CA57" s="1313"/>
      <c r="CB57" s="1313"/>
      <c r="CC57" s="1313"/>
      <c r="CD57" s="1313"/>
      <c r="CE57" s="1313"/>
      <c r="CF57" s="1313">
        <v>60.8</v>
      </c>
      <c r="CG57" s="1313"/>
      <c r="CH57" s="1313"/>
      <c r="CI57" s="1313"/>
      <c r="CJ57" s="1313"/>
      <c r="CK57" s="1313"/>
      <c r="CL57" s="1313"/>
      <c r="CM57" s="1313"/>
      <c r="CN57" s="1313">
        <v>61</v>
      </c>
      <c r="CO57" s="1313"/>
      <c r="CP57" s="1313"/>
      <c r="CQ57" s="1313"/>
      <c r="CR57" s="1313"/>
      <c r="CS57" s="1313"/>
      <c r="CT57" s="1313"/>
      <c r="CU57" s="1313"/>
      <c r="CV57" s="1313">
        <v>63</v>
      </c>
      <c r="CW57" s="1313"/>
      <c r="CX57" s="1313"/>
      <c r="CY57" s="1313"/>
      <c r="CZ57" s="1313"/>
      <c r="DA57" s="1313"/>
      <c r="DB57" s="1313"/>
      <c r="DC57" s="1313"/>
      <c r="DD57" s="411"/>
      <c r="DE57" s="410"/>
    </row>
    <row r="58" spans="1:109" s="406" customFormat="1" x14ac:dyDescent="0.15">
      <c r="A58" s="391"/>
      <c r="B58" s="410"/>
      <c r="G58" s="1319"/>
      <c r="H58" s="1319"/>
      <c r="I58" s="1314"/>
      <c r="J58" s="1314"/>
      <c r="K58" s="1320"/>
      <c r="L58" s="1320"/>
      <c r="M58" s="1320"/>
      <c r="N58" s="1320"/>
      <c r="AM58" s="391"/>
      <c r="AN58" s="1318"/>
      <c r="AO58" s="1318"/>
      <c r="AP58" s="1318"/>
      <c r="AQ58" s="1318"/>
      <c r="AR58" s="1318"/>
      <c r="AS58" s="1318"/>
      <c r="AT58" s="1318"/>
      <c r="AU58" s="1318"/>
      <c r="AV58" s="1318"/>
      <c r="AW58" s="1318"/>
      <c r="AX58" s="1318"/>
      <c r="AY58" s="1318"/>
      <c r="AZ58" s="1318"/>
      <c r="BA58" s="1318"/>
      <c r="BB58" s="1316"/>
      <c r="BC58" s="1316"/>
      <c r="BD58" s="1316"/>
      <c r="BE58" s="1316"/>
      <c r="BF58" s="1316"/>
      <c r="BG58" s="1316"/>
      <c r="BH58" s="1316"/>
      <c r="BI58" s="1316"/>
      <c r="BJ58" s="1316"/>
      <c r="BK58" s="1316"/>
      <c r="BL58" s="1316"/>
      <c r="BM58" s="1316"/>
      <c r="BN58" s="1316"/>
      <c r="BO58" s="1316"/>
      <c r="BP58" s="1313"/>
      <c r="BQ58" s="1313"/>
      <c r="BR58" s="1313"/>
      <c r="BS58" s="1313"/>
      <c r="BT58" s="1313"/>
      <c r="BU58" s="1313"/>
      <c r="BV58" s="1313"/>
      <c r="BW58" s="1313"/>
      <c r="BX58" s="1313"/>
      <c r="BY58" s="1313"/>
      <c r="BZ58" s="1313"/>
      <c r="CA58" s="1313"/>
      <c r="CB58" s="1313"/>
      <c r="CC58" s="1313"/>
      <c r="CD58" s="1313"/>
      <c r="CE58" s="1313"/>
      <c r="CF58" s="1313"/>
      <c r="CG58" s="1313"/>
      <c r="CH58" s="1313"/>
      <c r="CI58" s="1313"/>
      <c r="CJ58" s="1313"/>
      <c r="CK58" s="1313"/>
      <c r="CL58" s="1313"/>
      <c r="CM58" s="1313"/>
      <c r="CN58" s="1313"/>
      <c r="CO58" s="1313"/>
      <c r="CP58" s="1313"/>
      <c r="CQ58" s="1313"/>
      <c r="CR58" s="1313"/>
      <c r="CS58" s="1313"/>
      <c r="CT58" s="1313"/>
      <c r="CU58" s="1313"/>
      <c r="CV58" s="1313"/>
      <c r="CW58" s="1313"/>
      <c r="CX58" s="1313"/>
      <c r="CY58" s="1313"/>
      <c r="CZ58" s="1313"/>
      <c r="DA58" s="1313"/>
      <c r="DB58" s="1313"/>
      <c r="DC58" s="1313"/>
      <c r="DD58" s="411"/>
      <c r="DE58" s="410"/>
    </row>
    <row r="59" spans="1:109" s="406" customFormat="1" x14ac:dyDescent="0.15">
      <c r="A59" s="391"/>
      <c r="B59" s="410"/>
      <c r="K59" s="412"/>
      <c r="L59" s="412"/>
      <c r="M59" s="412"/>
      <c r="N59" s="412"/>
      <c r="AQ59" s="412"/>
      <c r="AR59" s="412"/>
      <c r="AS59" s="412"/>
      <c r="AT59" s="412"/>
      <c r="BC59" s="412"/>
      <c r="BD59" s="412"/>
      <c r="BE59" s="412"/>
      <c r="BF59" s="412"/>
      <c r="BO59" s="412"/>
      <c r="BP59" s="412"/>
      <c r="BQ59" s="412"/>
      <c r="BR59" s="412"/>
      <c r="CA59" s="412"/>
      <c r="CB59" s="412"/>
      <c r="CC59" s="412"/>
      <c r="CD59" s="412"/>
      <c r="CM59" s="412"/>
      <c r="CN59" s="412"/>
      <c r="CO59" s="412"/>
      <c r="CP59" s="412"/>
      <c r="CY59" s="412"/>
      <c r="CZ59" s="412"/>
      <c r="DA59" s="412"/>
      <c r="DB59" s="412"/>
      <c r="DC59" s="412"/>
      <c r="DD59" s="411"/>
      <c r="DE59" s="410"/>
    </row>
    <row r="60" spans="1:109" s="406" customFormat="1" x14ac:dyDescent="0.15">
      <c r="A60" s="391"/>
      <c r="B60" s="410"/>
      <c r="K60" s="412"/>
      <c r="L60" s="412"/>
      <c r="M60" s="412"/>
      <c r="N60" s="412"/>
      <c r="AQ60" s="412"/>
      <c r="AR60" s="412"/>
      <c r="AS60" s="412"/>
      <c r="AT60" s="412"/>
      <c r="BC60" s="412"/>
      <c r="BD60" s="412"/>
      <c r="BE60" s="412"/>
      <c r="BF60" s="412"/>
      <c r="BO60" s="412"/>
      <c r="BP60" s="412"/>
      <c r="BQ60" s="412"/>
      <c r="BR60" s="412"/>
      <c r="CA60" s="412"/>
      <c r="CB60" s="412"/>
      <c r="CC60" s="412"/>
      <c r="CD60" s="412"/>
      <c r="CM60" s="412"/>
      <c r="CN60" s="412"/>
      <c r="CO60" s="412"/>
      <c r="CP60" s="412"/>
      <c r="CY60" s="412"/>
      <c r="CZ60" s="412"/>
      <c r="DA60" s="412"/>
      <c r="DB60" s="412"/>
      <c r="DC60" s="412"/>
      <c r="DD60" s="411"/>
      <c r="DE60" s="410"/>
    </row>
    <row r="61" spans="1:109" s="406" customFormat="1" x14ac:dyDescent="0.15">
      <c r="A61" s="391"/>
      <c r="B61" s="413"/>
      <c r="C61" s="414"/>
      <c r="D61" s="414"/>
      <c r="E61" s="414"/>
      <c r="F61" s="414"/>
      <c r="G61" s="414"/>
      <c r="H61" s="414"/>
      <c r="I61" s="414"/>
      <c r="J61" s="414"/>
      <c r="K61" s="414"/>
      <c r="L61" s="414"/>
      <c r="M61" s="415"/>
      <c r="N61" s="415"/>
      <c r="O61" s="414"/>
      <c r="P61" s="414"/>
      <c r="Q61" s="414"/>
      <c r="R61" s="414"/>
      <c r="S61" s="414"/>
      <c r="T61" s="414"/>
      <c r="U61" s="414"/>
      <c r="V61" s="414"/>
      <c r="W61" s="414"/>
      <c r="X61" s="414"/>
      <c r="Y61" s="414"/>
      <c r="Z61" s="414"/>
      <c r="AA61" s="414"/>
      <c r="AB61" s="414"/>
      <c r="AC61" s="414"/>
      <c r="AD61" s="414"/>
      <c r="AE61" s="414"/>
      <c r="AF61" s="414"/>
      <c r="AG61" s="414"/>
      <c r="AH61" s="414"/>
      <c r="AI61" s="414"/>
      <c r="AJ61" s="414"/>
      <c r="AK61" s="414"/>
      <c r="AL61" s="414"/>
      <c r="AM61" s="414"/>
      <c r="AN61" s="414"/>
      <c r="AO61" s="414"/>
      <c r="AP61" s="414"/>
      <c r="AQ61" s="414"/>
      <c r="AR61" s="414"/>
      <c r="AS61" s="415"/>
      <c r="AT61" s="415"/>
      <c r="AU61" s="414"/>
      <c r="AV61" s="414"/>
      <c r="AW61" s="414"/>
      <c r="AX61" s="414"/>
      <c r="AY61" s="414"/>
      <c r="AZ61" s="414"/>
      <c r="BA61" s="414"/>
      <c r="BB61" s="414"/>
      <c r="BC61" s="414"/>
      <c r="BD61" s="414"/>
      <c r="BE61" s="415"/>
      <c r="BF61" s="415"/>
      <c r="BG61" s="414"/>
      <c r="BH61" s="414"/>
      <c r="BI61" s="414"/>
      <c r="BJ61" s="414"/>
      <c r="BK61" s="414"/>
      <c r="BL61" s="414"/>
      <c r="BM61" s="414"/>
      <c r="BN61" s="414"/>
      <c r="BO61" s="414"/>
      <c r="BP61" s="414"/>
      <c r="BQ61" s="415"/>
      <c r="BR61" s="415"/>
      <c r="BS61" s="414"/>
      <c r="BT61" s="414"/>
      <c r="BU61" s="414"/>
      <c r="BV61" s="414"/>
      <c r="BW61" s="414"/>
      <c r="BX61" s="414"/>
      <c r="BY61" s="414"/>
      <c r="BZ61" s="414"/>
      <c r="CA61" s="414"/>
      <c r="CB61" s="414"/>
      <c r="CC61" s="415"/>
      <c r="CD61" s="415"/>
      <c r="CE61" s="414"/>
      <c r="CF61" s="414"/>
      <c r="CG61" s="414"/>
      <c r="CH61" s="414"/>
      <c r="CI61" s="414"/>
      <c r="CJ61" s="414"/>
      <c r="CK61" s="414"/>
      <c r="CL61" s="414"/>
      <c r="CM61" s="414"/>
      <c r="CN61" s="414"/>
      <c r="CO61" s="415"/>
      <c r="CP61" s="415"/>
      <c r="CQ61" s="414"/>
      <c r="CR61" s="414"/>
      <c r="CS61" s="414"/>
      <c r="CT61" s="414"/>
      <c r="CU61" s="414"/>
      <c r="CV61" s="414"/>
      <c r="CW61" s="414"/>
      <c r="CX61" s="414"/>
      <c r="CY61" s="414"/>
      <c r="CZ61" s="414"/>
      <c r="DA61" s="415"/>
      <c r="DB61" s="415"/>
      <c r="DC61" s="415"/>
      <c r="DD61" s="416"/>
      <c r="DE61" s="410"/>
    </row>
    <row r="62" spans="1:109" x14ac:dyDescent="0.15">
      <c r="B62" s="403"/>
      <c r="C62" s="403"/>
      <c r="D62" s="403"/>
      <c r="E62" s="403"/>
      <c r="F62" s="403"/>
      <c r="G62" s="403"/>
      <c r="H62" s="403"/>
      <c r="I62" s="403"/>
      <c r="J62" s="403"/>
      <c r="K62" s="403"/>
      <c r="L62" s="403"/>
      <c r="M62" s="403"/>
      <c r="N62" s="403"/>
      <c r="O62" s="403"/>
      <c r="P62" s="403"/>
      <c r="Q62" s="403"/>
      <c r="R62" s="403"/>
      <c r="S62" s="403"/>
      <c r="T62" s="403"/>
      <c r="U62" s="403"/>
      <c r="V62" s="403"/>
      <c r="W62" s="403"/>
      <c r="X62" s="403"/>
      <c r="Y62" s="403"/>
      <c r="Z62" s="403"/>
      <c r="AA62" s="403"/>
      <c r="AB62" s="403"/>
      <c r="AC62" s="403"/>
      <c r="AD62" s="403"/>
      <c r="AE62" s="403"/>
      <c r="AF62" s="403"/>
      <c r="AG62" s="403"/>
      <c r="AH62" s="403"/>
      <c r="AI62" s="403"/>
      <c r="AJ62" s="403"/>
      <c r="AK62" s="403"/>
      <c r="AL62" s="403"/>
      <c r="AM62" s="403"/>
      <c r="AN62" s="403"/>
      <c r="AO62" s="403"/>
      <c r="AP62" s="403"/>
      <c r="AQ62" s="403"/>
      <c r="AR62" s="403"/>
      <c r="AS62" s="403"/>
      <c r="AT62" s="403"/>
      <c r="AU62" s="403"/>
      <c r="AV62" s="403"/>
      <c r="AW62" s="403"/>
      <c r="AX62" s="403"/>
      <c r="AY62" s="403"/>
      <c r="AZ62" s="403"/>
      <c r="BA62" s="403"/>
      <c r="BB62" s="403"/>
      <c r="BC62" s="403"/>
      <c r="BD62" s="403"/>
      <c r="BE62" s="403"/>
      <c r="BF62" s="403"/>
      <c r="BG62" s="403"/>
      <c r="BH62" s="403"/>
      <c r="BI62" s="403"/>
      <c r="BJ62" s="403"/>
      <c r="BK62" s="403"/>
      <c r="BL62" s="403"/>
      <c r="BM62" s="403"/>
      <c r="BN62" s="403"/>
      <c r="BO62" s="403"/>
      <c r="BP62" s="403"/>
      <c r="BQ62" s="403"/>
      <c r="BR62" s="403"/>
      <c r="BS62" s="403"/>
      <c r="BT62" s="403"/>
      <c r="BU62" s="403"/>
      <c r="BV62" s="403"/>
      <c r="BW62" s="403"/>
      <c r="BX62" s="403"/>
      <c r="BY62" s="403"/>
      <c r="BZ62" s="403"/>
      <c r="CA62" s="403"/>
      <c r="CB62" s="403"/>
      <c r="CC62" s="403"/>
      <c r="CD62" s="403"/>
      <c r="CE62" s="403"/>
      <c r="CF62" s="403"/>
      <c r="CG62" s="403"/>
      <c r="CH62" s="403"/>
      <c r="CI62" s="403"/>
      <c r="CJ62" s="403"/>
      <c r="CK62" s="403"/>
      <c r="CL62" s="403"/>
      <c r="CM62" s="403"/>
      <c r="CN62" s="403"/>
      <c r="CO62" s="403"/>
      <c r="CP62" s="403"/>
      <c r="CQ62" s="403"/>
      <c r="CR62" s="403"/>
      <c r="CS62" s="403"/>
      <c r="CT62" s="403"/>
      <c r="CU62" s="403"/>
      <c r="CV62" s="403"/>
      <c r="CW62" s="403"/>
      <c r="CX62" s="403"/>
      <c r="CY62" s="403"/>
      <c r="CZ62" s="403"/>
      <c r="DA62" s="403"/>
      <c r="DB62" s="403"/>
      <c r="DC62" s="403"/>
      <c r="DD62" s="403"/>
      <c r="DE62" s="391"/>
    </row>
    <row r="63" spans="1:109" ht="17.25" x14ac:dyDescent="0.15">
      <c r="B63" s="417" t="s">
        <v>619</v>
      </c>
    </row>
    <row r="64" spans="1:109" x14ac:dyDescent="0.15">
      <c r="B64" s="398"/>
      <c r="G64" s="405"/>
      <c r="I64" s="418"/>
      <c r="J64" s="418"/>
      <c r="K64" s="418"/>
      <c r="L64" s="418"/>
      <c r="M64" s="418"/>
      <c r="N64" s="419"/>
      <c r="AM64" s="405"/>
      <c r="AN64" s="405" t="s">
        <v>612</v>
      </c>
      <c r="AP64" s="406"/>
      <c r="AQ64" s="406"/>
      <c r="AR64" s="406"/>
      <c r="AY64" s="405"/>
      <c r="BA64" s="406"/>
      <c r="BB64" s="406"/>
      <c r="BC64" s="406"/>
      <c r="BK64" s="405"/>
      <c r="BM64" s="406"/>
      <c r="BN64" s="406"/>
      <c r="BO64" s="406"/>
      <c r="BW64" s="405"/>
      <c r="BY64" s="406"/>
      <c r="BZ64" s="406"/>
      <c r="CA64" s="406"/>
      <c r="CI64" s="405"/>
      <c r="CK64" s="406"/>
      <c r="CL64" s="406"/>
      <c r="CM64" s="406"/>
      <c r="CU64" s="405"/>
      <c r="CW64" s="406"/>
      <c r="CX64" s="406"/>
      <c r="CY64" s="406"/>
    </row>
    <row r="65" spans="2:107" x14ac:dyDescent="0.15">
      <c r="B65" s="398"/>
      <c r="AN65" s="1325" t="s">
        <v>620</v>
      </c>
      <c r="AO65" s="1326"/>
      <c r="AP65" s="1326"/>
      <c r="AQ65" s="1326"/>
      <c r="AR65" s="1326"/>
      <c r="AS65" s="1326"/>
      <c r="AT65" s="1326"/>
      <c r="AU65" s="1326"/>
      <c r="AV65" s="1326"/>
      <c r="AW65" s="1326"/>
      <c r="AX65" s="1326"/>
      <c r="AY65" s="1326"/>
      <c r="AZ65" s="1326"/>
      <c r="BA65" s="1326"/>
      <c r="BB65" s="1326"/>
      <c r="BC65" s="1326"/>
      <c r="BD65" s="1326"/>
      <c r="BE65" s="1326"/>
      <c r="BF65" s="1326"/>
      <c r="BG65" s="1326"/>
      <c r="BH65" s="1326"/>
      <c r="BI65" s="1326"/>
      <c r="BJ65" s="1326"/>
      <c r="BK65" s="1326"/>
      <c r="BL65" s="1326"/>
      <c r="BM65" s="1326"/>
      <c r="BN65" s="1326"/>
      <c r="BO65" s="1326"/>
      <c r="BP65" s="1326"/>
      <c r="BQ65" s="1326"/>
      <c r="BR65" s="1326"/>
      <c r="BS65" s="1326"/>
      <c r="BT65" s="1326"/>
      <c r="BU65" s="1326"/>
      <c r="BV65" s="1326"/>
      <c r="BW65" s="1326"/>
      <c r="BX65" s="1326"/>
      <c r="BY65" s="1326"/>
      <c r="BZ65" s="1326"/>
      <c r="CA65" s="1326"/>
      <c r="CB65" s="1326"/>
      <c r="CC65" s="1326"/>
      <c r="CD65" s="1326"/>
      <c r="CE65" s="1326"/>
      <c r="CF65" s="1326"/>
      <c r="CG65" s="1326"/>
      <c r="CH65" s="1326"/>
      <c r="CI65" s="1326"/>
      <c r="CJ65" s="1326"/>
      <c r="CK65" s="1326"/>
      <c r="CL65" s="1326"/>
      <c r="CM65" s="1326"/>
      <c r="CN65" s="1326"/>
      <c r="CO65" s="1326"/>
      <c r="CP65" s="1326"/>
      <c r="CQ65" s="1326"/>
      <c r="CR65" s="1326"/>
      <c r="CS65" s="1326"/>
      <c r="CT65" s="1326"/>
      <c r="CU65" s="1326"/>
      <c r="CV65" s="1326"/>
      <c r="CW65" s="1326"/>
      <c r="CX65" s="1326"/>
      <c r="CY65" s="1326"/>
      <c r="CZ65" s="1326"/>
      <c r="DA65" s="1326"/>
      <c r="DB65" s="1326"/>
      <c r="DC65" s="1327"/>
    </row>
    <row r="66" spans="2:107" x14ac:dyDescent="0.15">
      <c r="B66" s="398"/>
      <c r="AN66" s="1328"/>
      <c r="AO66" s="1329"/>
      <c r="AP66" s="1329"/>
      <c r="AQ66" s="1329"/>
      <c r="AR66" s="1329"/>
      <c r="AS66" s="1329"/>
      <c r="AT66" s="1329"/>
      <c r="AU66" s="1329"/>
      <c r="AV66" s="1329"/>
      <c r="AW66" s="1329"/>
      <c r="AX66" s="1329"/>
      <c r="AY66" s="1329"/>
      <c r="AZ66" s="1329"/>
      <c r="BA66" s="1329"/>
      <c r="BB66" s="1329"/>
      <c r="BC66" s="1329"/>
      <c r="BD66" s="1329"/>
      <c r="BE66" s="1329"/>
      <c r="BF66" s="1329"/>
      <c r="BG66" s="1329"/>
      <c r="BH66" s="1329"/>
      <c r="BI66" s="1329"/>
      <c r="BJ66" s="1329"/>
      <c r="BK66" s="1329"/>
      <c r="BL66" s="1329"/>
      <c r="BM66" s="1329"/>
      <c r="BN66" s="1329"/>
      <c r="BO66" s="1329"/>
      <c r="BP66" s="1329"/>
      <c r="BQ66" s="1329"/>
      <c r="BR66" s="1329"/>
      <c r="BS66" s="1329"/>
      <c r="BT66" s="1329"/>
      <c r="BU66" s="1329"/>
      <c r="BV66" s="1329"/>
      <c r="BW66" s="1329"/>
      <c r="BX66" s="1329"/>
      <c r="BY66" s="1329"/>
      <c r="BZ66" s="1329"/>
      <c r="CA66" s="1329"/>
      <c r="CB66" s="1329"/>
      <c r="CC66" s="1329"/>
      <c r="CD66" s="1329"/>
      <c r="CE66" s="1329"/>
      <c r="CF66" s="1329"/>
      <c r="CG66" s="1329"/>
      <c r="CH66" s="1329"/>
      <c r="CI66" s="1329"/>
      <c r="CJ66" s="1329"/>
      <c r="CK66" s="1329"/>
      <c r="CL66" s="1329"/>
      <c r="CM66" s="1329"/>
      <c r="CN66" s="1329"/>
      <c r="CO66" s="1329"/>
      <c r="CP66" s="1329"/>
      <c r="CQ66" s="1329"/>
      <c r="CR66" s="1329"/>
      <c r="CS66" s="1329"/>
      <c r="CT66" s="1329"/>
      <c r="CU66" s="1329"/>
      <c r="CV66" s="1329"/>
      <c r="CW66" s="1329"/>
      <c r="CX66" s="1329"/>
      <c r="CY66" s="1329"/>
      <c r="CZ66" s="1329"/>
      <c r="DA66" s="1329"/>
      <c r="DB66" s="1329"/>
      <c r="DC66" s="1330"/>
    </row>
    <row r="67" spans="2:107" x14ac:dyDescent="0.15">
      <c r="B67" s="398"/>
      <c r="AN67" s="1328"/>
      <c r="AO67" s="1329"/>
      <c r="AP67" s="1329"/>
      <c r="AQ67" s="1329"/>
      <c r="AR67" s="1329"/>
      <c r="AS67" s="1329"/>
      <c r="AT67" s="1329"/>
      <c r="AU67" s="1329"/>
      <c r="AV67" s="1329"/>
      <c r="AW67" s="1329"/>
      <c r="AX67" s="1329"/>
      <c r="AY67" s="1329"/>
      <c r="AZ67" s="1329"/>
      <c r="BA67" s="1329"/>
      <c r="BB67" s="1329"/>
      <c r="BC67" s="1329"/>
      <c r="BD67" s="1329"/>
      <c r="BE67" s="1329"/>
      <c r="BF67" s="1329"/>
      <c r="BG67" s="1329"/>
      <c r="BH67" s="1329"/>
      <c r="BI67" s="1329"/>
      <c r="BJ67" s="1329"/>
      <c r="BK67" s="1329"/>
      <c r="BL67" s="1329"/>
      <c r="BM67" s="1329"/>
      <c r="BN67" s="1329"/>
      <c r="BO67" s="1329"/>
      <c r="BP67" s="1329"/>
      <c r="BQ67" s="1329"/>
      <c r="BR67" s="1329"/>
      <c r="BS67" s="1329"/>
      <c r="BT67" s="1329"/>
      <c r="BU67" s="1329"/>
      <c r="BV67" s="1329"/>
      <c r="BW67" s="1329"/>
      <c r="BX67" s="1329"/>
      <c r="BY67" s="1329"/>
      <c r="BZ67" s="1329"/>
      <c r="CA67" s="1329"/>
      <c r="CB67" s="1329"/>
      <c r="CC67" s="1329"/>
      <c r="CD67" s="1329"/>
      <c r="CE67" s="1329"/>
      <c r="CF67" s="1329"/>
      <c r="CG67" s="1329"/>
      <c r="CH67" s="1329"/>
      <c r="CI67" s="1329"/>
      <c r="CJ67" s="1329"/>
      <c r="CK67" s="1329"/>
      <c r="CL67" s="1329"/>
      <c r="CM67" s="1329"/>
      <c r="CN67" s="1329"/>
      <c r="CO67" s="1329"/>
      <c r="CP67" s="1329"/>
      <c r="CQ67" s="1329"/>
      <c r="CR67" s="1329"/>
      <c r="CS67" s="1329"/>
      <c r="CT67" s="1329"/>
      <c r="CU67" s="1329"/>
      <c r="CV67" s="1329"/>
      <c r="CW67" s="1329"/>
      <c r="CX67" s="1329"/>
      <c r="CY67" s="1329"/>
      <c r="CZ67" s="1329"/>
      <c r="DA67" s="1329"/>
      <c r="DB67" s="1329"/>
      <c r="DC67" s="1330"/>
    </row>
    <row r="68" spans="2:107" x14ac:dyDescent="0.15">
      <c r="B68" s="398"/>
      <c r="AN68" s="1328"/>
      <c r="AO68" s="1329"/>
      <c r="AP68" s="1329"/>
      <c r="AQ68" s="1329"/>
      <c r="AR68" s="1329"/>
      <c r="AS68" s="1329"/>
      <c r="AT68" s="1329"/>
      <c r="AU68" s="1329"/>
      <c r="AV68" s="1329"/>
      <c r="AW68" s="1329"/>
      <c r="AX68" s="1329"/>
      <c r="AY68" s="1329"/>
      <c r="AZ68" s="1329"/>
      <c r="BA68" s="1329"/>
      <c r="BB68" s="1329"/>
      <c r="BC68" s="1329"/>
      <c r="BD68" s="1329"/>
      <c r="BE68" s="1329"/>
      <c r="BF68" s="1329"/>
      <c r="BG68" s="1329"/>
      <c r="BH68" s="1329"/>
      <c r="BI68" s="1329"/>
      <c r="BJ68" s="1329"/>
      <c r="BK68" s="1329"/>
      <c r="BL68" s="1329"/>
      <c r="BM68" s="1329"/>
      <c r="BN68" s="1329"/>
      <c r="BO68" s="1329"/>
      <c r="BP68" s="1329"/>
      <c r="BQ68" s="1329"/>
      <c r="BR68" s="1329"/>
      <c r="BS68" s="1329"/>
      <c r="BT68" s="1329"/>
      <c r="BU68" s="1329"/>
      <c r="BV68" s="1329"/>
      <c r="BW68" s="1329"/>
      <c r="BX68" s="1329"/>
      <c r="BY68" s="1329"/>
      <c r="BZ68" s="1329"/>
      <c r="CA68" s="1329"/>
      <c r="CB68" s="1329"/>
      <c r="CC68" s="1329"/>
      <c r="CD68" s="1329"/>
      <c r="CE68" s="1329"/>
      <c r="CF68" s="1329"/>
      <c r="CG68" s="1329"/>
      <c r="CH68" s="1329"/>
      <c r="CI68" s="1329"/>
      <c r="CJ68" s="1329"/>
      <c r="CK68" s="1329"/>
      <c r="CL68" s="1329"/>
      <c r="CM68" s="1329"/>
      <c r="CN68" s="1329"/>
      <c r="CO68" s="1329"/>
      <c r="CP68" s="1329"/>
      <c r="CQ68" s="1329"/>
      <c r="CR68" s="1329"/>
      <c r="CS68" s="1329"/>
      <c r="CT68" s="1329"/>
      <c r="CU68" s="1329"/>
      <c r="CV68" s="1329"/>
      <c r="CW68" s="1329"/>
      <c r="CX68" s="1329"/>
      <c r="CY68" s="1329"/>
      <c r="CZ68" s="1329"/>
      <c r="DA68" s="1329"/>
      <c r="DB68" s="1329"/>
      <c r="DC68" s="1330"/>
    </row>
    <row r="69" spans="2:107" x14ac:dyDescent="0.15">
      <c r="B69" s="398"/>
      <c r="AN69" s="1331"/>
      <c r="AO69" s="1332"/>
      <c r="AP69" s="1332"/>
      <c r="AQ69" s="1332"/>
      <c r="AR69" s="1332"/>
      <c r="AS69" s="1332"/>
      <c r="AT69" s="1332"/>
      <c r="AU69" s="1332"/>
      <c r="AV69" s="1332"/>
      <c r="AW69" s="1332"/>
      <c r="AX69" s="1332"/>
      <c r="AY69" s="1332"/>
      <c r="AZ69" s="1332"/>
      <c r="BA69" s="1332"/>
      <c r="BB69" s="1332"/>
      <c r="BC69" s="1332"/>
      <c r="BD69" s="1332"/>
      <c r="BE69" s="1332"/>
      <c r="BF69" s="1332"/>
      <c r="BG69" s="1332"/>
      <c r="BH69" s="1332"/>
      <c r="BI69" s="1332"/>
      <c r="BJ69" s="1332"/>
      <c r="BK69" s="1332"/>
      <c r="BL69" s="1332"/>
      <c r="BM69" s="1332"/>
      <c r="BN69" s="1332"/>
      <c r="BO69" s="1332"/>
      <c r="BP69" s="1332"/>
      <c r="BQ69" s="1332"/>
      <c r="BR69" s="1332"/>
      <c r="BS69" s="1332"/>
      <c r="BT69" s="1332"/>
      <c r="BU69" s="1332"/>
      <c r="BV69" s="1332"/>
      <c r="BW69" s="1332"/>
      <c r="BX69" s="1332"/>
      <c r="BY69" s="1332"/>
      <c r="BZ69" s="1332"/>
      <c r="CA69" s="1332"/>
      <c r="CB69" s="1332"/>
      <c r="CC69" s="1332"/>
      <c r="CD69" s="1332"/>
      <c r="CE69" s="1332"/>
      <c r="CF69" s="1332"/>
      <c r="CG69" s="1332"/>
      <c r="CH69" s="1332"/>
      <c r="CI69" s="1332"/>
      <c r="CJ69" s="1332"/>
      <c r="CK69" s="1332"/>
      <c r="CL69" s="1332"/>
      <c r="CM69" s="1332"/>
      <c r="CN69" s="1332"/>
      <c r="CO69" s="1332"/>
      <c r="CP69" s="1332"/>
      <c r="CQ69" s="1332"/>
      <c r="CR69" s="1332"/>
      <c r="CS69" s="1332"/>
      <c r="CT69" s="1332"/>
      <c r="CU69" s="1332"/>
      <c r="CV69" s="1332"/>
      <c r="CW69" s="1332"/>
      <c r="CX69" s="1332"/>
      <c r="CY69" s="1332"/>
      <c r="CZ69" s="1332"/>
      <c r="DA69" s="1332"/>
      <c r="DB69" s="1332"/>
      <c r="DC69" s="1333"/>
    </row>
    <row r="70" spans="2:107" x14ac:dyDescent="0.15">
      <c r="B70" s="398"/>
      <c r="H70" s="420"/>
      <c r="I70" s="420"/>
      <c r="J70" s="421"/>
      <c r="K70" s="421"/>
      <c r="L70" s="422"/>
      <c r="M70" s="421"/>
      <c r="N70" s="422"/>
      <c r="AN70" s="407"/>
      <c r="AO70" s="407"/>
      <c r="AP70" s="407"/>
      <c r="AZ70" s="407"/>
      <c r="BA70" s="407"/>
      <c r="BB70" s="407"/>
      <c r="BL70" s="407"/>
      <c r="BM70" s="407"/>
      <c r="BN70" s="407"/>
      <c r="BX70" s="407"/>
      <c r="BY70" s="407"/>
      <c r="BZ70" s="407"/>
      <c r="CJ70" s="407"/>
      <c r="CK70" s="407"/>
      <c r="CL70" s="407"/>
      <c r="CV70" s="407"/>
      <c r="CW70" s="407"/>
      <c r="CX70" s="407"/>
    </row>
    <row r="71" spans="2:107" x14ac:dyDescent="0.15">
      <c r="B71" s="398"/>
      <c r="G71" s="423"/>
      <c r="I71" s="424"/>
      <c r="J71" s="421"/>
      <c r="K71" s="421"/>
      <c r="L71" s="422"/>
      <c r="M71" s="421"/>
      <c r="N71" s="422"/>
      <c r="AM71" s="423"/>
      <c r="AN71" s="391" t="s">
        <v>614</v>
      </c>
    </row>
    <row r="72" spans="2:107" x14ac:dyDescent="0.15">
      <c r="B72" s="398"/>
      <c r="G72" s="1319"/>
      <c r="H72" s="1319"/>
      <c r="I72" s="1319"/>
      <c r="J72" s="1319"/>
      <c r="K72" s="408"/>
      <c r="L72" s="408"/>
      <c r="M72" s="409"/>
      <c r="N72" s="409"/>
      <c r="AN72" s="1322"/>
      <c r="AO72" s="1323"/>
      <c r="AP72" s="1323"/>
      <c r="AQ72" s="1323"/>
      <c r="AR72" s="1323"/>
      <c r="AS72" s="1323"/>
      <c r="AT72" s="1323"/>
      <c r="AU72" s="1323"/>
      <c r="AV72" s="1323"/>
      <c r="AW72" s="1323"/>
      <c r="AX72" s="1323"/>
      <c r="AY72" s="1323"/>
      <c r="AZ72" s="1323"/>
      <c r="BA72" s="1323"/>
      <c r="BB72" s="1323"/>
      <c r="BC72" s="1323"/>
      <c r="BD72" s="1323"/>
      <c r="BE72" s="1323"/>
      <c r="BF72" s="1323"/>
      <c r="BG72" s="1323"/>
      <c r="BH72" s="1323"/>
      <c r="BI72" s="1323"/>
      <c r="BJ72" s="1323"/>
      <c r="BK72" s="1323"/>
      <c r="BL72" s="1323"/>
      <c r="BM72" s="1323"/>
      <c r="BN72" s="1323"/>
      <c r="BO72" s="1324"/>
      <c r="BP72" s="1318" t="s">
        <v>565</v>
      </c>
      <c r="BQ72" s="1318"/>
      <c r="BR72" s="1318"/>
      <c r="BS72" s="1318"/>
      <c r="BT72" s="1318"/>
      <c r="BU72" s="1318"/>
      <c r="BV72" s="1318"/>
      <c r="BW72" s="1318"/>
      <c r="BX72" s="1318" t="s">
        <v>566</v>
      </c>
      <c r="BY72" s="1318"/>
      <c r="BZ72" s="1318"/>
      <c r="CA72" s="1318"/>
      <c r="CB72" s="1318"/>
      <c r="CC72" s="1318"/>
      <c r="CD72" s="1318"/>
      <c r="CE72" s="1318"/>
      <c r="CF72" s="1318" t="s">
        <v>567</v>
      </c>
      <c r="CG72" s="1318"/>
      <c r="CH72" s="1318"/>
      <c r="CI72" s="1318"/>
      <c r="CJ72" s="1318"/>
      <c r="CK72" s="1318"/>
      <c r="CL72" s="1318"/>
      <c r="CM72" s="1318"/>
      <c r="CN72" s="1318" t="s">
        <v>568</v>
      </c>
      <c r="CO72" s="1318"/>
      <c r="CP72" s="1318"/>
      <c r="CQ72" s="1318"/>
      <c r="CR72" s="1318"/>
      <c r="CS72" s="1318"/>
      <c r="CT72" s="1318"/>
      <c r="CU72" s="1318"/>
      <c r="CV72" s="1318" t="s">
        <v>569</v>
      </c>
      <c r="CW72" s="1318"/>
      <c r="CX72" s="1318"/>
      <c r="CY72" s="1318"/>
      <c r="CZ72" s="1318"/>
      <c r="DA72" s="1318"/>
      <c r="DB72" s="1318"/>
      <c r="DC72" s="1318"/>
    </row>
    <row r="73" spans="2:107" x14ac:dyDescent="0.15">
      <c r="B73" s="398"/>
      <c r="G73" s="1321"/>
      <c r="H73" s="1321"/>
      <c r="I73" s="1321"/>
      <c r="J73" s="1321"/>
      <c r="K73" s="1317"/>
      <c r="L73" s="1317"/>
      <c r="M73" s="1317"/>
      <c r="N73" s="1317"/>
      <c r="AM73" s="407"/>
      <c r="AN73" s="1316" t="s">
        <v>615</v>
      </c>
      <c r="AO73" s="1316"/>
      <c r="AP73" s="1316"/>
      <c r="AQ73" s="1316"/>
      <c r="AR73" s="1316"/>
      <c r="AS73" s="1316"/>
      <c r="AT73" s="1316"/>
      <c r="AU73" s="1316"/>
      <c r="AV73" s="1316"/>
      <c r="AW73" s="1316"/>
      <c r="AX73" s="1316"/>
      <c r="AY73" s="1316"/>
      <c r="AZ73" s="1316"/>
      <c r="BA73" s="1316"/>
      <c r="BB73" s="1316" t="s">
        <v>616</v>
      </c>
      <c r="BC73" s="1316"/>
      <c r="BD73" s="1316"/>
      <c r="BE73" s="1316"/>
      <c r="BF73" s="1316"/>
      <c r="BG73" s="1316"/>
      <c r="BH73" s="1316"/>
      <c r="BI73" s="1316"/>
      <c r="BJ73" s="1316"/>
      <c r="BK73" s="1316"/>
      <c r="BL73" s="1316"/>
      <c r="BM73" s="1316"/>
      <c r="BN73" s="1316"/>
      <c r="BO73" s="1316"/>
      <c r="BP73" s="1313">
        <v>89.6</v>
      </c>
      <c r="BQ73" s="1313"/>
      <c r="BR73" s="1313"/>
      <c r="BS73" s="1313"/>
      <c r="BT73" s="1313"/>
      <c r="BU73" s="1313"/>
      <c r="BV73" s="1313"/>
      <c r="BW73" s="1313"/>
      <c r="BX73" s="1313">
        <v>99.9</v>
      </c>
      <c r="BY73" s="1313"/>
      <c r="BZ73" s="1313"/>
      <c r="CA73" s="1313"/>
      <c r="CB73" s="1313"/>
      <c r="CC73" s="1313"/>
      <c r="CD73" s="1313"/>
      <c r="CE73" s="1313"/>
      <c r="CF73" s="1313">
        <v>105.9</v>
      </c>
      <c r="CG73" s="1313"/>
      <c r="CH73" s="1313"/>
      <c r="CI73" s="1313"/>
      <c r="CJ73" s="1313"/>
      <c r="CK73" s="1313"/>
      <c r="CL73" s="1313"/>
      <c r="CM73" s="1313"/>
      <c r="CN73" s="1313">
        <v>115.8</v>
      </c>
      <c r="CO73" s="1313"/>
      <c r="CP73" s="1313"/>
      <c r="CQ73" s="1313"/>
      <c r="CR73" s="1313"/>
      <c r="CS73" s="1313"/>
      <c r="CT73" s="1313"/>
      <c r="CU73" s="1313"/>
      <c r="CV73" s="1313">
        <v>114.6</v>
      </c>
      <c r="CW73" s="1313"/>
      <c r="CX73" s="1313"/>
      <c r="CY73" s="1313"/>
      <c r="CZ73" s="1313"/>
      <c r="DA73" s="1313"/>
      <c r="DB73" s="1313"/>
      <c r="DC73" s="1313"/>
    </row>
    <row r="74" spans="2:107" x14ac:dyDescent="0.15">
      <c r="B74" s="398"/>
      <c r="G74" s="1321"/>
      <c r="H74" s="1321"/>
      <c r="I74" s="1321"/>
      <c r="J74" s="1321"/>
      <c r="K74" s="1317"/>
      <c r="L74" s="1317"/>
      <c r="M74" s="1317"/>
      <c r="N74" s="1317"/>
      <c r="AM74" s="407"/>
      <c r="AN74" s="1316"/>
      <c r="AO74" s="1316"/>
      <c r="AP74" s="1316"/>
      <c r="AQ74" s="1316"/>
      <c r="AR74" s="1316"/>
      <c r="AS74" s="1316"/>
      <c r="AT74" s="1316"/>
      <c r="AU74" s="1316"/>
      <c r="AV74" s="1316"/>
      <c r="AW74" s="1316"/>
      <c r="AX74" s="1316"/>
      <c r="AY74" s="1316"/>
      <c r="AZ74" s="1316"/>
      <c r="BA74" s="1316"/>
      <c r="BB74" s="1316"/>
      <c r="BC74" s="1316"/>
      <c r="BD74" s="1316"/>
      <c r="BE74" s="1316"/>
      <c r="BF74" s="1316"/>
      <c r="BG74" s="1316"/>
      <c r="BH74" s="1316"/>
      <c r="BI74" s="1316"/>
      <c r="BJ74" s="1316"/>
      <c r="BK74" s="1316"/>
      <c r="BL74" s="1316"/>
      <c r="BM74" s="1316"/>
      <c r="BN74" s="1316"/>
      <c r="BO74" s="1316"/>
      <c r="BP74" s="1313"/>
      <c r="BQ74" s="1313"/>
      <c r="BR74" s="1313"/>
      <c r="BS74" s="1313"/>
      <c r="BT74" s="1313"/>
      <c r="BU74" s="1313"/>
      <c r="BV74" s="1313"/>
      <c r="BW74" s="1313"/>
      <c r="BX74" s="1313"/>
      <c r="BY74" s="1313"/>
      <c r="BZ74" s="1313"/>
      <c r="CA74" s="1313"/>
      <c r="CB74" s="1313"/>
      <c r="CC74" s="1313"/>
      <c r="CD74" s="1313"/>
      <c r="CE74" s="1313"/>
      <c r="CF74" s="1313"/>
      <c r="CG74" s="1313"/>
      <c r="CH74" s="1313"/>
      <c r="CI74" s="1313"/>
      <c r="CJ74" s="1313"/>
      <c r="CK74" s="1313"/>
      <c r="CL74" s="1313"/>
      <c r="CM74" s="1313"/>
      <c r="CN74" s="1313"/>
      <c r="CO74" s="1313"/>
      <c r="CP74" s="1313"/>
      <c r="CQ74" s="1313"/>
      <c r="CR74" s="1313"/>
      <c r="CS74" s="1313"/>
      <c r="CT74" s="1313"/>
      <c r="CU74" s="1313"/>
      <c r="CV74" s="1313"/>
      <c r="CW74" s="1313"/>
      <c r="CX74" s="1313"/>
      <c r="CY74" s="1313"/>
      <c r="CZ74" s="1313"/>
      <c r="DA74" s="1313"/>
      <c r="DB74" s="1313"/>
      <c r="DC74" s="1313"/>
    </row>
    <row r="75" spans="2:107" x14ac:dyDescent="0.15">
      <c r="B75" s="398"/>
      <c r="G75" s="1321"/>
      <c r="H75" s="1321"/>
      <c r="I75" s="1319"/>
      <c r="J75" s="1319"/>
      <c r="K75" s="1320"/>
      <c r="L75" s="1320"/>
      <c r="M75" s="1320"/>
      <c r="N75" s="1320"/>
      <c r="AM75" s="407"/>
      <c r="AN75" s="1316"/>
      <c r="AO75" s="1316"/>
      <c r="AP75" s="1316"/>
      <c r="AQ75" s="1316"/>
      <c r="AR75" s="1316"/>
      <c r="AS75" s="1316"/>
      <c r="AT75" s="1316"/>
      <c r="AU75" s="1316"/>
      <c r="AV75" s="1316"/>
      <c r="AW75" s="1316"/>
      <c r="AX75" s="1316"/>
      <c r="AY75" s="1316"/>
      <c r="AZ75" s="1316"/>
      <c r="BA75" s="1316"/>
      <c r="BB75" s="1316" t="s">
        <v>621</v>
      </c>
      <c r="BC75" s="1316"/>
      <c r="BD75" s="1316"/>
      <c r="BE75" s="1316"/>
      <c r="BF75" s="1316"/>
      <c r="BG75" s="1316"/>
      <c r="BH75" s="1316"/>
      <c r="BI75" s="1316"/>
      <c r="BJ75" s="1316"/>
      <c r="BK75" s="1316"/>
      <c r="BL75" s="1316"/>
      <c r="BM75" s="1316"/>
      <c r="BN75" s="1316"/>
      <c r="BO75" s="1316"/>
      <c r="BP75" s="1313">
        <v>11.4</v>
      </c>
      <c r="BQ75" s="1313"/>
      <c r="BR75" s="1313"/>
      <c r="BS75" s="1313"/>
      <c r="BT75" s="1313"/>
      <c r="BU75" s="1313"/>
      <c r="BV75" s="1313"/>
      <c r="BW75" s="1313"/>
      <c r="BX75" s="1313">
        <v>11.8</v>
      </c>
      <c r="BY75" s="1313"/>
      <c r="BZ75" s="1313"/>
      <c r="CA75" s="1313"/>
      <c r="CB75" s="1313"/>
      <c r="CC75" s="1313"/>
      <c r="CD75" s="1313"/>
      <c r="CE75" s="1313"/>
      <c r="CF75" s="1313">
        <v>12.7</v>
      </c>
      <c r="CG75" s="1313"/>
      <c r="CH75" s="1313"/>
      <c r="CI75" s="1313"/>
      <c r="CJ75" s="1313"/>
      <c r="CK75" s="1313"/>
      <c r="CL75" s="1313"/>
      <c r="CM75" s="1313"/>
      <c r="CN75" s="1313">
        <v>13.5</v>
      </c>
      <c r="CO75" s="1313"/>
      <c r="CP75" s="1313"/>
      <c r="CQ75" s="1313"/>
      <c r="CR75" s="1313"/>
      <c r="CS75" s="1313"/>
      <c r="CT75" s="1313"/>
      <c r="CU75" s="1313"/>
      <c r="CV75" s="1313">
        <v>13.6</v>
      </c>
      <c r="CW75" s="1313"/>
      <c r="CX75" s="1313"/>
      <c r="CY75" s="1313"/>
      <c r="CZ75" s="1313"/>
      <c r="DA75" s="1313"/>
      <c r="DB75" s="1313"/>
      <c r="DC75" s="1313"/>
    </row>
    <row r="76" spans="2:107" x14ac:dyDescent="0.15">
      <c r="B76" s="398"/>
      <c r="G76" s="1321"/>
      <c r="H76" s="1321"/>
      <c r="I76" s="1319"/>
      <c r="J76" s="1319"/>
      <c r="K76" s="1320"/>
      <c r="L76" s="1320"/>
      <c r="M76" s="1320"/>
      <c r="N76" s="1320"/>
      <c r="AM76" s="407"/>
      <c r="AN76" s="1316"/>
      <c r="AO76" s="1316"/>
      <c r="AP76" s="1316"/>
      <c r="AQ76" s="1316"/>
      <c r="AR76" s="1316"/>
      <c r="AS76" s="1316"/>
      <c r="AT76" s="1316"/>
      <c r="AU76" s="1316"/>
      <c r="AV76" s="1316"/>
      <c r="AW76" s="1316"/>
      <c r="AX76" s="1316"/>
      <c r="AY76" s="1316"/>
      <c r="AZ76" s="1316"/>
      <c r="BA76" s="1316"/>
      <c r="BB76" s="1316"/>
      <c r="BC76" s="1316"/>
      <c r="BD76" s="1316"/>
      <c r="BE76" s="1316"/>
      <c r="BF76" s="1316"/>
      <c r="BG76" s="1316"/>
      <c r="BH76" s="1316"/>
      <c r="BI76" s="1316"/>
      <c r="BJ76" s="1316"/>
      <c r="BK76" s="1316"/>
      <c r="BL76" s="1316"/>
      <c r="BM76" s="1316"/>
      <c r="BN76" s="1316"/>
      <c r="BO76" s="1316"/>
      <c r="BP76" s="1313"/>
      <c r="BQ76" s="1313"/>
      <c r="BR76" s="1313"/>
      <c r="BS76" s="1313"/>
      <c r="BT76" s="1313"/>
      <c r="BU76" s="1313"/>
      <c r="BV76" s="1313"/>
      <c r="BW76" s="1313"/>
      <c r="BX76" s="1313"/>
      <c r="BY76" s="1313"/>
      <c r="BZ76" s="1313"/>
      <c r="CA76" s="1313"/>
      <c r="CB76" s="1313"/>
      <c r="CC76" s="1313"/>
      <c r="CD76" s="1313"/>
      <c r="CE76" s="1313"/>
      <c r="CF76" s="1313"/>
      <c r="CG76" s="1313"/>
      <c r="CH76" s="1313"/>
      <c r="CI76" s="1313"/>
      <c r="CJ76" s="1313"/>
      <c r="CK76" s="1313"/>
      <c r="CL76" s="1313"/>
      <c r="CM76" s="1313"/>
      <c r="CN76" s="1313"/>
      <c r="CO76" s="1313"/>
      <c r="CP76" s="1313"/>
      <c r="CQ76" s="1313"/>
      <c r="CR76" s="1313"/>
      <c r="CS76" s="1313"/>
      <c r="CT76" s="1313"/>
      <c r="CU76" s="1313"/>
      <c r="CV76" s="1313"/>
      <c r="CW76" s="1313"/>
      <c r="CX76" s="1313"/>
      <c r="CY76" s="1313"/>
      <c r="CZ76" s="1313"/>
      <c r="DA76" s="1313"/>
      <c r="DB76" s="1313"/>
      <c r="DC76" s="1313"/>
    </row>
    <row r="77" spans="2:107" x14ac:dyDescent="0.15">
      <c r="B77" s="398"/>
      <c r="G77" s="1319"/>
      <c r="H77" s="1319"/>
      <c r="I77" s="1319"/>
      <c r="J77" s="1319"/>
      <c r="K77" s="1317"/>
      <c r="L77" s="1317"/>
      <c r="M77" s="1317"/>
      <c r="N77" s="1317"/>
      <c r="AN77" s="1318" t="s">
        <v>618</v>
      </c>
      <c r="AO77" s="1318"/>
      <c r="AP77" s="1318"/>
      <c r="AQ77" s="1318"/>
      <c r="AR77" s="1318"/>
      <c r="AS77" s="1318"/>
      <c r="AT77" s="1318"/>
      <c r="AU77" s="1318"/>
      <c r="AV77" s="1318"/>
      <c r="AW77" s="1318"/>
      <c r="AX77" s="1318"/>
      <c r="AY77" s="1318"/>
      <c r="AZ77" s="1318"/>
      <c r="BA77" s="1318"/>
      <c r="BB77" s="1316" t="s">
        <v>616</v>
      </c>
      <c r="BC77" s="1316"/>
      <c r="BD77" s="1316"/>
      <c r="BE77" s="1316"/>
      <c r="BF77" s="1316"/>
      <c r="BG77" s="1316"/>
      <c r="BH77" s="1316"/>
      <c r="BI77" s="1316"/>
      <c r="BJ77" s="1316"/>
      <c r="BK77" s="1316"/>
      <c r="BL77" s="1316"/>
      <c r="BM77" s="1316"/>
      <c r="BN77" s="1316"/>
      <c r="BO77" s="1316"/>
      <c r="BP77" s="1313">
        <v>54.6</v>
      </c>
      <c r="BQ77" s="1313"/>
      <c r="BR77" s="1313"/>
      <c r="BS77" s="1313"/>
      <c r="BT77" s="1313"/>
      <c r="BU77" s="1313"/>
      <c r="BV77" s="1313"/>
      <c r="BW77" s="1313"/>
      <c r="BX77" s="1313">
        <v>53.2</v>
      </c>
      <c r="BY77" s="1313"/>
      <c r="BZ77" s="1313"/>
      <c r="CA77" s="1313"/>
      <c r="CB77" s="1313"/>
      <c r="CC77" s="1313"/>
      <c r="CD77" s="1313"/>
      <c r="CE77" s="1313"/>
      <c r="CF77" s="1313">
        <v>47.9</v>
      </c>
      <c r="CG77" s="1313"/>
      <c r="CH77" s="1313"/>
      <c r="CI77" s="1313"/>
      <c r="CJ77" s="1313"/>
      <c r="CK77" s="1313"/>
      <c r="CL77" s="1313"/>
      <c r="CM77" s="1313"/>
      <c r="CN77" s="1313">
        <v>49</v>
      </c>
      <c r="CO77" s="1313"/>
      <c r="CP77" s="1313"/>
      <c r="CQ77" s="1313"/>
      <c r="CR77" s="1313"/>
      <c r="CS77" s="1313"/>
      <c r="CT77" s="1313"/>
      <c r="CU77" s="1313"/>
      <c r="CV77" s="1313">
        <v>41.3</v>
      </c>
      <c r="CW77" s="1313"/>
      <c r="CX77" s="1313"/>
      <c r="CY77" s="1313"/>
      <c r="CZ77" s="1313"/>
      <c r="DA77" s="1313"/>
      <c r="DB77" s="1313"/>
      <c r="DC77" s="1313"/>
    </row>
    <row r="78" spans="2:107" x14ac:dyDescent="0.15">
      <c r="B78" s="398"/>
      <c r="G78" s="1319"/>
      <c r="H78" s="1319"/>
      <c r="I78" s="1319"/>
      <c r="J78" s="1319"/>
      <c r="K78" s="1317"/>
      <c r="L78" s="1317"/>
      <c r="M78" s="1317"/>
      <c r="N78" s="1317"/>
      <c r="AN78" s="1318"/>
      <c r="AO78" s="1318"/>
      <c r="AP78" s="1318"/>
      <c r="AQ78" s="1318"/>
      <c r="AR78" s="1318"/>
      <c r="AS78" s="1318"/>
      <c r="AT78" s="1318"/>
      <c r="AU78" s="1318"/>
      <c r="AV78" s="1318"/>
      <c r="AW78" s="1318"/>
      <c r="AX78" s="1318"/>
      <c r="AY78" s="1318"/>
      <c r="AZ78" s="1318"/>
      <c r="BA78" s="1318"/>
      <c r="BB78" s="1316"/>
      <c r="BC78" s="1316"/>
      <c r="BD78" s="1316"/>
      <c r="BE78" s="1316"/>
      <c r="BF78" s="1316"/>
      <c r="BG78" s="1316"/>
      <c r="BH78" s="1316"/>
      <c r="BI78" s="1316"/>
      <c r="BJ78" s="1316"/>
      <c r="BK78" s="1316"/>
      <c r="BL78" s="1316"/>
      <c r="BM78" s="1316"/>
      <c r="BN78" s="1316"/>
      <c r="BO78" s="1316"/>
      <c r="BP78" s="1313"/>
      <c r="BQ78" s="1313"/>
      <c r="BR78" s="1313"/>
      <c r="BS78" s="1313"/>
      <c r="BT78" s="1313"/>
      <c r="BU78" s="1313"/>
      <c r="BV78" s="1313"/>
      <c r="BW78" s="1313"/>
      <c r="BX78" s="1313"/>
      <c r="BY78" s="1313"/>
      <c r="BZ78" s="1313"/>
      <c r="CA78" s="1313"/>
      <c r="CB78" s="1313"/>
      <c r="CC78" s="1313"/>
      <c r="CD78" s="1313"/>
      <c r="CE78" s="1313"/>
      <c r="CF78" s="1313"/>
      <c r="CG78" s="1313"/>
      <c r="CH78" s="1313"/>
      <c r="CI78" s="1313"/>
      <c r="CJ78" s="1313"/>
      <c r="CK78" s="1313"/>
      <c r="CL78" s="1313"/>
      <c r="CM78" s="1313"/>
      <c r="CN78" s="1313"/>
      <c r="CO78" s="1313"/>
      <c r="CP78" s="1313"/>
      <c r="CQ78" s="1313"/>
      <c r="CR78" s="1313"/>
      <c r="CS78" s="1313"/>
      <c r="CT78" s="1313"/>
      <c r="CU78" s="1313"/>
      <c r="CV78" s="1313"/>
      <c r="CW78" s="1313"/>
      <c r="CX78" s="1313"/>
      <c r="CY78" s="1313"/>
      <c r="CZ78" s="1313"/>
      <c r="DA78" s="1313"/>
      <c r="DB78" s="1313"/>
      <c r="DC78" s="1313"/>
    </row>
    <row r="79" spans="2:107" x14ac:dyDescent="0.15">
      <c r="B79" s="398"/>
      <c r="G79" s="1319"/>
      <c r="H79" s="1319"/>
      <c r="I79" s="1314"/>
      <c r="J79" s="1314"/>
      <c r="K79" s="1315"/>
      <c r="L79" s="1315"/>
      <c r="M79" s="1315"/>
      <c r="N79" s="1315"/>
      <c r="AN79" s="1318"/>
      <c r="AO79" s="1318"/>
      <c r="AP79" s="1318"/>
      <c r="AQ79" s="1318"/>
      <c r="AR79" s="1318"/>
      <c r="AS79" s="1318"/>
      <c r="AT79" s="1318"/>
      <c r="AU79" s="1318"/>
      <c r="AV79" s="1318"/>
      <c r="AW79" s="1318"/>
      <c r="AX79" s="1318"/>
      <c r="AY79" s="1318"/>
      <c r="AZ79" s="1318"/>
      <c r="BA79" s="1318"/>
      <c r="BB79" s="1316" t="s">
        <v>621</v>
      </c>
      <c r="BC79" s="1316"/>
      <c r="BD79" s="1316"/>
      <c r="BE79" s="1316"/>
      <c r="BF79" s="1316"/>
      <c r="BG79" s="1316"/>
      <c r="BH79" s="1316"/>
      <c r="BI79" s="1316"/>
      <c r="BJ79" s="1316"/>
      <c r="BK79" s="1316"/>
      <c r="BL79" s="1316"/>
      <c r="BM79" s="1316"/>
      <c r="BN79" s="1316"/>
      <c r="BO79" s="1316"/>
      <c r="BP79" s="1313">
        <v>10</v>
      </c>
      <c r="BQ79" s="1313"/>
      <c r="BR79" s="1313"/>
      <c r="BS79" s="1313"/>
      <c r="BT79" s="1313"/>
      <c r="BU79" s="1313"/>
      <c r="BV79" s="1313"/>
      <c r="BW79" s="1313"/>
      <c r="BX79" s="1313">
        <v>9.8000000000000007</v>
      </c>
      <c r="BY79" s="1313"/>
      <c r="BZ79" s="1313"/>
      <c r="CA79" s="1313"/>
      <c r="CB79" s="1313"/>
      <c r="CC79" s="1313"/>
      <c r="CD79" s="1313"/>
      <c r="CE79" s="1313"/>
      <c r="CF79" s="1313">
        <v>9.6</v>
      </c>
      <c r="CG79" s="1313"/>
      <c r="CH79" s="1313"/>
      <c r="CI79" s="1313"/>
      <c r="CJ79" s="1313"/>
      <c r="CK79" s="1313"/>
      <c r="CL79" s="1313"/>
      <c r="CM79" s="1313"/>
      <c r="CN79" s="1313">
        <v>9.5</v>
      </c>
      <c r="CO79" s="1313"/>
      <c r="CP79" s="1313"/>
      <c r="CQ79" s="1313"/>
      <c r="CR79" s="1313"/>
      <c r="CS79" s="1313"/>
      <c r="CT79" s="1313"/>
      <c r="CU79" s="1313"/>
      <c r="CV79" s="1313">
        <v>9.1999999999999993</v>
      </c>
      <c r="CW79" s="1313"/>
      <c r="CX79" s="1313"/>
      <c r="CY79" s="1313"/>
      <c r="CZ79" s="1313"/>
      <c r="DA79" s="1313"/>
      <c r="DB79" s="1313"/>
      <c r="DC79" s="1313"/>
    </row>
    <row r="80" spans="2:107" x14ac:dyDescent="0.15">
      <c r="B80" s="398"/>
      <c r="G80" s="1319"/>
      <c r="H80" s="1319"/>
      <c r="I80" s="1314"/>
      <c r="J80" s="1314"/>
      <c r="K80" s="1315"/>
      <c r="L80" s="1315"/>
      <c r="M80" s="1315"/>
      <c r="N80" s="1315"/>
      <c r="AN80" s="1318"/>
      <c r="AO80" s="1318"/>
      <c r="AP80" s="1318"/>
      <c r="AQ80" s="1318"/>
      <c r="AR80" s="1318"/>
      <c r="AS80" s="1318"/>
      <c r="AT80" s="1318"/>
      <c r="AU80" s="1318"/>
      <c r="AV80" s="1318"/>
      <c r="AW80" s="1318"/>
      <c r="AX80" s="1318"/>
      <c r="AY80" s="1318"/>
      <c r="AZ80" s="1318"/>
      <c r="BA80" s="1318"/>
      <c r="BB80" s="1316"/>
      <c r="BC80" s="1316"/>
      <c r="BD80" s="1316"/>
      <c r="BE80" s="1316"/>
      <c r="BF80" s="1316"/>
      <c r="BG80" s="1316"/>
      <c r="BH80" s="1316"/>
      <c r="BI80" s="1316"/>
      <c r="BJ80" s="1316"/>
      <c r="BK80" s="1316"/>
      <c r="BL80" s="1316"/>
      <c r="BM80" s="1316"/>
      <c r="BN80" s="1316"/>
      <c r="BO80" s="1316"/>
      <c r="BP80" s="1313"/>
      <c r="BQ80" s="1313"/>
      <c r="BR80" s="1313"/>
      <c r="BS80" s="1313"/>
      <c r="BT80" s="1313"/>
      <c r="BU80" s="1313"/>
      <c r="BV80" s="1313"/>
      <c r="BW80" s="1313"/>
      <c r="BX80" s="1313"/>
      <c r="BY80" s="1313"/>
      <c r="BZ80" s="1313"/>
      <c r="CA80" s="1313"/>
      <c r="CB80" s="1313"/>
      <c r="CC80" s="1313"/>
      <c r="CD80" s="1313"/>
      <c r="CE80" s="1313"/>
      <c r="CF80" s="1313"/>
      <c r="CG80" s="1313"/>
      <c r="CH80" s="1313"/>
      <c r="CI80" s="1313"/>
      <c r="CJ80" s="1313"/>
      <c r="CK80" s="1313"/>
      <c r="CL80" s="1313"/>
      <c r="CM80" s="1313"/>
      <c r="CN80" s="1313"/>
      <c r="CO80" s="1313"/>
      <c r="CP80" s="1313"/>
      <c r="CQ80" s="1313"/>
      <c r="CR80" s="1313"/>
      <c r="CS80" s="1313"/>
      <c r="CT80" s="1313"/>
      <c r="CU80" s="1313"/>
      <c r="CV80" s="1313"/>
      <c r="CW80" s="1313"/>
      <c r="CX80" s="1313"/>
      <c r="CY80" s="1313"/>
      <c r="CZ80" s="1313"/>
      <c r="DA80" s="1313"/>
      <c r="DB80" s="1313"/>
      <c r="DC80" s="1313"/>
    </row>
    <row r="81" spans="2:109" x14ac:dyDescent="0.15">
      <c r="B81" s="398"/>
    </row>
    <row r="82" spans="2:109" ht="17.25" x14ac:dyDescent="0.15">
      <c r="B82" s="398"/>
      <c r="K82" s="425"/>
      <c r="L82" s="425"/>
      <c r="M82" s="425"/>
      <c r="N82" s="425"/>
      <c r="AQ82" s="425"/>
      <c r="AR82" s="425"/>
      <c r="AS82" s="425"/>
      <c r="AT82" s="425"/>
      <c r="BC82" s="425"/>
      <c r="BD82" s="425"/>
      <c r="BE82" s="425"/>
      <c r="BF82" s="425"/>
      <c r="BO82" s="425"/>
      <c r="BP82" s="425"/>
      <c r="BQ82" s="425"/>
      <c r="BR82" s="425"/>
      <c r="CA82" s="425"/>
      <c r="CB82" s="425"/>
      <c r="CC82" s="425"/>
      <c r="CD82" s="425"/>
      <c r="CM82" s="425"/>
      <c r="CN82" s="425"/>
      <c r="CO82" s="425"/>
      <c r="CP82" s="425"/>
      <c r="CY82" s="425"/>
      <c r="CZ82" s="425"/>
      <c r="DA82" s="425"/>
      <c r="DB82" s="425"/>
      <c r="DC82" s="425"/>
    </row>
    <row r="83" spans="2:109" x14ac:dyDescent="0.15">
      <c r="B83" s="400"/>
      <c r="C83" s="401"/>
      <c r="D83" s="401"/>
      <c r="E83" s="401"/>
      <c r="F83" s="401"/>
      <c r="G83" s="401"/>
      <c r="H83" s="401"/>
      <c r="I83" s="401"/>
      <c r="J83" s="401"/>
      <c r="K83" s="401"/>
      <c r="L83" s="401"/>
      <c r="M83" s="401"/>
      <c r="N83" s="401"/>
      <c r="O83" s="401"/>
      <c r="P83" s="401"/>
      <c r="Q83" s="401"/>
      <c r="R83" s="401"/>
      <c r="S83" s="401"/>
      <c r="T83" s="401"/>
      <c r="U83" s="401"/>
      <c r="V83" s="401"/>
      <c r="W83" s="401"/>
      <c r="X83" s="401"/>
      <c r="Y83" s="401"/>
      <c r="Z83" s="401"/>
      <c r="AA83" s="401"/>
      <c r="AB83" s="401"/>
      <c r="AC83" s="401"/>
      <c r="AD83" s="401"/>
      <c r="AE83" s="401"/>
      <c r="AF83" s="401"/>
      <c r="AG83" s="401"/>
      <c r="AH83" s="401"/>
      <c r="AI83" s="401"/>
      <c r="AJ83" s="401"/>
      <c r="AK83" s="401"/>
      <c r="AL83" s="401"/>
      <c r="AM83" s="401"/>
      <c r="AN83" s="401"/>
      <c r="AO83" s="401"/>
      <c r="AP83" s="401"/>
      <c r="AQ83" s="401"/>
      <c r="AR83" s="401"/>
      <c r="AS83" s="401"/>
      <c r="AT83" s="401"/>
      <c r="AU83" s="401"/>
      <c r="AV83" s="401"/>
      <c r="AW83" s="401"/>
      <c r="AX83" s="401"/>
      <c r="AY83" s="401"/>
      <c r="AZ83" s="401"/>
      <c r="BA83" s="401"/>
      <c r="BB83" s="401"/>
      <c r="BC83" s="401"/>
      <c r="BD83" s="401"/>
      <c r="BE83" s="401"/>
      <c r="BF83" s="401"/>
      <c r="BG83" s="401"/>
      <c r="BH83" s="401"/>
      <c r="BI83" s="401"/>
      <c r="BJ83" s="401"/>
      <c r="BK83" s="401"/>
      <c r="BL83" s="401"/>
      <c r="BM83" s="401"/>
      <c r="BN83" s="401"/>
      <c r="BO83" s="401"/>
      <c r="BP83" s="401"/>
      <c r="BQ83" s="401"/>
      <c r="BR83" s="401"/>
      <c r="BS83" s="401"/>
      <c r="BT83" s="401"/>
      <c r="BU83" s="401"/>
      <c r="BV83" s="401"/>
      <c r="BW83" s="401"/>
      <c r="BX83" s="401"/>
      <c r="BY83" s="401"/>
      <c r="BZ83" s="401"/>
      <c r="CA83" s="401"/>
      <c r="CB83" s="401"/>
      <c r="CC83" s="401"/>
      <c r="CD83" s="401"/>
      <c r="CE83" s="401"/>
      <c r="CF83" s="401"/>
      <c r="CG83" s="401"/>
      <c r="CH83" s="401"/>
      <c r="CI83" s="401"/>
      <c r="CJ83" s="401"/>
      <c r="CK83" s="401"/>
      <c r="CL83" s="401"/>
      <c r="CM83" s="401"/>
      <c r="CN83" s="401"/>
      <c r="CO83" s="401"/>
      <c r="CP83" s="401"/>
      <c r="CQ83" s="401"/>
      <c r="CR83" s="401"/>
      <c r="CS83" s="401"/>
      <c r="CT83" s="401"/>
      <c r="CU83" s="401"/>
      <c r="CV83" s="401"/>
      <c r="CW83" s="401"/>
      <c r="CX83" s="401"/>
      <c r="CY83" s="401"/>
      <c r="CZ83" s="401"/>
      <c r="DA83" s="401"/>
      <c r="DB83" s="401"/>
      <c r="DC83" s="401"/>
      <c r="DD83" s="402"/>
    </row>
    <row r="84" spans="2:109" x14ac:dyDescent="0.15">
      <c r="DD84" s="391"/>
      <c r="DE84" s="391"/>
    </row>
    <row r="85" spans="2:109" x14ac:dyDescent="0.15">
      <c r="DD85" s="391"/>
      <c r="DE85" s="391"/>
    </row>
    <row r="86" spans="2:109" hidden="1" x14ac:dyDescent="0.15">
      <c r="DD86" s="391"/>
      <c r="DE86" s="391"/>
    </row>
    <row r="87" spans="2:109" hidden="1" x14ac:dyDescent="0.15">
      <c r="K87" s="426"/>
      <c r="AQ87" s="426"/>
      <c r="BC87" s="426"/>
      <c r="BO87" s="426"/>
      <c r="CA87" s="426"/>
      <c r="CM87" s="426"/>
      <c r="CY87" s="426"/>
      <c r="DD87" s="391"/>
      <c r="DE87" s="391"/>
    </row>
    <row r="88" spans="2:109" hidden="1" x14ac:dyDescent="0.15">
      <c r="DD88" s="391"/>
      <c r="DE88" s="391"/>
    </row>
    <row r="89" spans="2:109" hidden="1" x14ac:dyDescent="0.15">
      <c r="DD89" s="391"/>
      <c r="DE89" s="391"/>
    </row>
    <row r="90" spans="2:109" hidden="1" x14ac:dyDescent="0.15">
      <c r="DD90" s="391"/>
      <c r="DE90" s="391"/>
    </row>
    <row r="91" spans="2:109" hidden="1" x14ac:dyDescent="0.15">
      <c r="DD91" s="391"/>
      <c r="DE91" s="391"/>
    </row>
    <row r="92" spans="2:109" ht="13.5" hidden="1" customHeight="1" x14ac:dyDescent="0.15">
      <c r="DD92" s="391"/>
      <c r="DE92" s="391"/>
    </row>
    <row r="93" spans="2:109" ht="13.5" hidden="1" customHeight="1" x14ac:dyDescent="0.15">
      <c r="DD93" s="391"/>
      <c r="DE93" s="391"/>
    </row>
    <row r="94" spans="2:109" ht="13.5" hidden="1" customHeight="1" x14ac:dyDescent="0.15">
      <c r="DD94" s="391"/>
      <c r="DE94" s="391"/>
    </row>
    <row r="95" spans="2:109" ht="13.5" hidden="1" customHeight="1" x14ac:dyDescent="0.15">
      <c r="DD95" s="391"/>
      <c r="DE95" s="391"/>
    </row>
    <row r="96" spans="2:109" ht="13.5" hidden="1" customHeight="1" x14ac:dyDescent="0.15">
      <c r="DD96" s="391"/>
      <c r="DE96" s="391"/>
    </row>
    <row r="97" s="391" customFormat="1" ht="13.5" hidden="1" customHeight="1" x14ac:dyDescent="0.15"/>
    <row r="98" s="391" customFormat="1" ht="13.5" hidden="1" customHeight="1" x14ac:dyDescent="0.15"/>
    <row r="99" s="391" customFormat="1" ht="13.5" hidden="1" customHeight="1" x14ac:dyDescent="0.15"/>
    <row r="100" s="391" customFormat="1" ht="13.5" hidden="1" customHeight="1" x14ac:dyDescent="0.15"/>
    <row r="101" s="391" customFormat="1" ht="13.5" hidden="1" customHeight="1" x14ac:dyDescent="0.15"/>
    <row r="102" s="391" customFormat="1" ht="13.5" hidden="1" customHeight="1" x14ac:dyDescent="0.15"/>
    <row r="103" s="391" customFormat="1" ht="13.5" hidden="1" customHeight="1" x14ac:dyDescent="0.15"/>
    <row r="104" s="391" customFormat="1" ht="13.5" hidden="1" customHeight="1" x14ac:dyDescent="0.15"/>
    <row r="105" s="391" customFormat="1" ht="13.5" hidden="1" customHeight="1" x14ac:dyDescent="0.15"/>
    <row r="106" s="391" customFormat="1" ht="13.5" hidden="1" customHeight="1" x14ac:dyDescent="0.15"/>
    <row r="107" s="391" customFormat="1" ht="13.5" hidden="1" customHeight="1" x14ac:dyDescent="0.15"/>
    <row r="108" s="391" customFormat="1" ht="13.5" hidden="1" customHeight="1" x14ac:dyDescent="0.15"/>
    <row r="109" s="391" customFormat="1" ht="13.5" hidden="1" customHeight="1" x14ac:dyDescent="0.15"/>
    <row r="110" s="391" customFormat="1" ht="13.5" hidden="1" customHeight="1" x14ac:dyDescent="0.15"/>
    <row r="111" s="391" customFormat="1" ht="13.5" hidden="1" customHeight="1" x14ac:dyDescent="0.15"/>
    <row r="112" s="391" customFormat="1" ht="13.5" hidden="1" customHeight="1" x14ac:dyDescent="0.15"/>
    <row r="113" s="391" customFormat="1" ht="13.5" hidden="1" customHeight="1" x14ac:dyDescent="0.15"/>
    <row r="114" s="391" customFormat="1" ht="13.5" hidden="1" customHeight="1" x14ac:dyDescent="0.15"/>
    <row r="115" s="391" customFormat="1" ht="13.5" hidden="1" customHeight="1" x14ac:dyDescent="0.15"/>
    <row r="116" s="391" customFormat="1" ht="13.5" hidden="1" customHeight="1" x14ac:dyDescent="0.15"/>
    <row r="117" s="391" customFormat="1" ht="13.5" hidden="1" customHeight="1" x14ac:dyDescent="0.15"/>
    <row r="118" s="391" customFormat="1" ht="13.5" hidden="1" customHeight="1" x14ac:dyDescent="0.15"/>
    <row r="119" s="391" customFormat="1" ht="13.5" hidden="1" customHeight="1" x14ac:dyDescent="0.15"/>
    <row r="120" s="391" customFormat="1" ht="13.5" hidden="1" customHeight="1" x14ac:dyDescent="0.15"/>
    <row r="121" s="391" customFormat="1" ht="13.5" hidden="1" customHeight="1" x14ac:dyDescent="0.15"/>
    <row r="122" s="391" customFormat="1" ht="13.5" hidden="1" customHeight="1" x14ac:dyDescent="0.15"/>
    <row r="123" s="391" customFormat="1" ht="13.5" hidden="1" customHeight="1" x14ac:dyDescent="0.15"/>
    <row r="124" s="391" customFormat="1" ht="13.5" hidden="1" customHeight="1" x14ac:dyDescent="0.15"/>
    <row r="125" s="391" customFormat="1" ht="13.5" hidden="1" customHeight="1" x14ac:dyDescent="0.15"/>
    <row r="126" s="391" customFormat="1" ht="13.5" hidden="1" customHeight="1" x14ac:dyDescent="0.15"/>
    <row r="127" s="391" customFormat="1" ht="13.5" hidden="1" customHeight="1" x14ac:dyDescent="0.15"/>
    <row r="128" s="391" customFormat="1" ht="13.5" hidden="1" customHeight="1" x14ac:dyDescent="0.15"/>
    <row r="129" s="391" customFormat="1" ht="13.5" hidden="1" customHeight="1" x14ac:dyDescent="0.15"/>
    <row r="130" s="391" customFormat="1" ht="13.5" hidden="1" customHeight="1" x14ac:dyDescent="0.15"/>
    <row r="131" s="391" customFormat="1" ht="13.5" hidden="1" customHeight="1" x14ac:dyDescent="0.15"/>
    <row r="132" s="391" customFormat="1" ht="13.5" hidden="1" customHeight="1" x14ac:dyDescent="0.15"/>
    <row r="133" s="391" customFormat="1" ht="13.5" hidden="1" customHeight="1" x14ac:dyDescent="0.15"/>
    <row r="134" s="391" customFormat="1" ht="13.5" hidden="1" customHeight="1" x14ac:dyDescent="0.15"/>
    <row r="135" s="391" customFormat="1" ht="13.5" hidden="1" customHeight="1" x14ac:dyDescent="0.15"/>
    <row r="136" s="391" customFormat="1" ht="13.5" hidden="1" customHeight="1" x14ac:dyDescent="0.15"/>
    <row r="137" s="391" customFormat="1" ht="13.5" hidden="1" customHeight="1" x14ac:dyDescent="0.15"/>
    <row r="138" s="391" customFormat="1" ht="13.5" hidden="1" customHeight="1" x14ac:dyDescent="0.15"/>
    <row r="139" s="391" customFormat="1" ht="13.5" hidden="1" customHeight="1" x14ac:dyDescent="0.15"/>
    <row r="140" s="391" customFormat="1" ht="13.5" hidden="1" customHeight="1" x14ac:dyDescent="0.15"/>
    <row r="141" s="391" customFormat="1" ht="13.5" hidden="1" customHeight="1" x14ac:dyDescent="0.15"/>
    <row r="142" s="391" customFormat="1" ht="13.5" hidden="1" customHeight="1" x14ac:dyDescent="0.15"/>
    <row r="143" s="391" customFormat="1" ht="13.5" hidden="1" customHeight="1" x14ac:dyDescent="0.15"/>
    <row r="144" s="391" customFormat="1" ht="13.5" hidden="1" customHeight="1" x14ac:dyDescent="0.15"/>
    <row r="145" s="391" customFormat="1" ht="13.5" hidden="1" customHeight="1" x14ac:dyDescent="0.15"/>
    <row r="146" s="391" customFormat="1" ht="13.5" hidden="1" customHeight="1" x14ac:dyDescent="0.15"/>
    <row r="147" s="391" customFormat="1" ht="13.5" hidden="1" customHeight="1" x14ac:dyDescent="0.15"/>
    <row r="148" s="391" customFormat="1" ht="13.5" hidden="1" customHeight="1" x14ac:dyDescent="0.15"/>
    <row r="149" s="391" customFormat="1" ht="13.5" hidden="1" customHeight="1" x14ac:dyDescent="0.15"/>
    <row r="150" s="391" customFormat="1" ht="13.5" hidden="1" customHeight="1" x14ac:dyDescent="0.15"/>
    <row r="151" s="391" customFormat="1" ht="13.5" hidden="1" customHeight="1" x14ac:dyDescent="0.15"/>
    <row r="152" s="391" customFormat="1" ht="13.5" hidden="1" customHeight="1" x14ac:dyDescent="0.15"/>
    <row r="153" s="391" customFormat="1" ht="13.5" hidden="1" customHeight="1" x14ac:dyDescent="0.15"/>
    <row r="154" s="391" customFormat="1" ht="13.5" hidden="1" customHeight="1" x14ac:dyDescent="0.15"/>
    <row r="155" s="391" customFormat="1" ht="13.5" hidden="1" customHeight="1" x14ac:dyDescent="0.15"/>
    <row r="156" s="391" customFormat="1" ht="13.5" hidden="1" customHeight="1" x14ac:dyDescent="0.15"/>
    <row r="157" s="391" customFormat="1" ht="13.5" hidden="1" customHeight="1" x14ac:dyDescent="0.15"/>
    <row r="158" s="391" customFormat="1" ht="13.5" hidden="1" customHeight="1" x14ac:dyDescent="0.15"/>
    <row r="159" s="391" customFormat="1" ht="13.5" hidden="1" customHeight="1" x14ac:dyDescent="0.15"/>
    <row r="160" s="391" customFormat="1" ht="13.5" hidden="1" customHeight="1" x14ac:dyDescent="0.15"/>
  </sheetData>
  <sheetProtection algorithmName="SHA-512" hashValue="AO5uiqAaQyKmC07fKEPeR0AnSkRPtUaekdhLljGCPYkv+rzA5c+bvmp0WV4UfFtQelG5UQdOe49EMmNDc/B2XA==" saltValue="GNtG8sN+Uwq2o/ii6fweOw==" spinCount="100000" sheet="1" objects="1" scenarios="1" formatCells="0"/>
  <dataConsolidate/>
  <mergeCells count="112">
    <mergeCell ref="AN43:DC47"/>
    <mergeCell ref="G50:J50"/>
    <mergeCell ref="AN50:BO50"/>
    <mergeCell ref="BP50:BW50"/>
    <mergeCell ref="BX50:CE50"/>
    <mergeCell ref="CF50:CM50"/>
    <mergeCell ref="CN50:CU50"/>
    <mergeCell ref="CV50:DC50"/>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I51:J52"/>
    <mergeCell ref="K51:K52"/>
    <mergeCell ref="L51:L52"/>
    <mergeCell ref="M51:M52"/>
    <mergeCell ref="N51:N52"/>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9" scale="51"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80" zoomScaleNormal="80" zoomScaleSheetLayoutView="70" workbookViewId="0"/>
  </sheetViews>
  <sheetFormatPr defaultColWidth="0" defaultRowHeight="13.5" customHeight="1" zeroHeight="1" x14ac:dyDescent="0.15"/>
  <cols>
    <col min="1" max="34" width="2.5" style="293" customWidth="1"/>
    <col min="35" max="122" width="2.5" style="292" customWidth="1"/>
    <col min="123" max="16384" width="2.5" style="292" hidden="1"/>
  </cols>
  <sheetData>
    <row r="1" spans="1:34"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1:34" x14ac:dyDescent="0.15">
      <c r="S2" s="292"/>
      <c r="AH2" s="292"/>
    </row>
    <row r="3" spans="1: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1:34" x14ac:dyDescent="0.15"/>
    <row r="5" spans="1:34" x14ac:dyDescent="0.15"/>
    <row r="6" spans="1:34" x14ac:dyDescent="0.15"/>
    <row r="7" spans="1:34" x14ac:dyDescent="0.15"/>
    <row r="8" spans="1:34" x14ac:dyDescent="0.15"/>
    <row r="9" spans="1:34" x14ac:dyDescent="0.15">
      <c r="AH9" s="292"/>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512</v>
      </c>
    </row>
  </sheetData>
  <sheetProtection algorithmName="SHA-512" hashValue="aDefnltGPpmLAATcKqU1r/nJAgfF50RByfW/QGzcgvYDThgwoTO/7USrpF8qJXanUhSm9Utu0k0rOYzl2mI2yw==" saltValue="WOnJLFtGY0fPmxU2l3WWug=="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80" zoomScaleNormal="80" zoomScaleSheetLayoutView="55" workbookViewId="0"/>
  </sheetViews>
  <sheetFormatPr defaultColWidth="0" defaultRowHeight="13.5" customHeight="1" zeroHeight="1" x14ac:dyDescent="0.15"/>
  <cols>
    <col min="1" max="34" width="2.5" style="293" customWidth="1"/>
    <col min="35" max="122" width="2.5" style="292" customWidth="1"/>
    <col min="123" max="16384" width="2.5" style="292" hidden="1"/>
  </cols>
  <sheetData>
    <row r="1" spans="2:34"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2:34" x14ac:dyDescent="0.15">
      <c r="S2" s="292"/>
      <c r="AH2" s="292"/>
    </row>
    <row r="3" spans="2: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2:34" x14ac:dyDescent="0.15"/>
    <row r="5" spans="2:34" x14ac:dyDescent="0.15"/>
    <row r="6" spans="2:34" x14ac:dyDescent="0.15"/>
    <row r="7" spans="2:34" x14ac:dyDescent="0.15"/>
    <row r="8" spans="2:34" x14ac:dyDescent="0.15"/>
    <row r="9" spans="2:34" x14ac:dyDescent="0.15">
      <c r="AH9" s="292"/>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c r="AG59" s="292"/>
      <c r="AH59" s="292"/>
    </row>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512</v>
      </c>
    </row>
  </sheetData>
  <sheetProtection algorithmName="SHA-512" hashValue="nWx02fnMUxxmB94Wcbe9GYFJKOAR0F+fQfDY4r6ilnH7rJTXDEY6fZ/Mz3jWRQO/nOhp3nP0Uwv1fX17ArMPmQ==" saltValue="9sxMlkGZK3rhBmjYzTYD9g=="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52</v>
      </c>
      <c r="E2" s="155"/>
      <c r="F2" s="156" t="s">
        <v>562</v>
      </c>
      <c r="G2" s="157"/>
      <c r="H2" s="158"/>
    </row>
    <row r="3" spans="1:8" x14ac:dyDescent="0.15">
      <c r="A3" s="154" t="s">
        <v>555</v>
      </c>
      <c r="B3" s="159"/>
      <c r="C3" s="160"/>
      <c r="D3" s="161">
        <v>50772</v>
      </c>
      <c r="E3" s="162"/>
      <c r="F3" s="163">
        <v>83280</v>
      </c>
      <c r="G3" s="164"/>
      <c r="H3" s="165"/>
    </row>
    <row r="4" spans="1:8" x14ac:dyDescent="0.15">
      <c r="A4" s="166"/>
      <c r="B4" s="167"/>
      <c r="C4" s="168"/>
      <c r="D4" s="169">
        <v>37744</v>
      </c>
      <c r="E4" s="170"/>
      <c r="F4" s="171">
        <v>43123</v>
      </c>
      <c r="G4" s="172"/>
      <c r="H4" s="173"/>
    </row>
    <row r="5" spans="1:8" x14ac:dyDescent="0.15">
      <c r="A5" s="154" t="s">
        <v>557</v>
      </c>
      <c r="B5" s="159"/>
      <c r="C5" s="160"/>
      <c r="D5" s="161">
        <v>67987</v>
      </c>
      <c r="E5" s="162"/>
      <c r="F5" s="163">
        <v>88968</v>
      </c>
      <c r="G5" s="164"/>
      <c r="H5" s="165"/>
    </row>
    <row r="6" spans="1:8" x14ac:dyDescent="0.15">
      <c r="A6" s="166"/>
      <c r="B6" s="167"/>
      <c r="C6" s="168"/>
      <c r="D6" s="169">
        <v>50073</v>
      </c>
      <c r="E6" s="170"/>
      <c r="F6" s="171">
        <v>45482</v>
      </c>
      <c r="G6" s="172"/>
      <c r="H6" s="173"/>
    </row>
    <row r="7" spans="1:8" x14ac:dyDescent="0.15">
      <c r="A7" s="154" t="s">
        <v>558</v>
      </c>
      <c r="B7" s="159"/>
      <c r="C7" s="160"/>
      <c r="D7" s="161">
        <v>57410</v>
      </c>
      <c r="E7" s="162"/>
      <c r="F7" s="163">
        <v>85173</v>
      </c>
      <c r="G7" s="164"/>
      <c r="H7" s="165"/>
    </row>
    <row r="8" spans="1:8" x14ac:dyDescent="0.15">
      <c r="A8" s="166"/>
      <c r="B8" s="167"/>
      <c r="C8" s="168"/>
      <c r="D8" s="169">
        <v>30557</v>
      </c>
      <c r="E8" s="170"/>
      <c r="F8" s="171">
        <v>43913</v>
      </c>
      <c r="G8" s="172"/>
      <c r="H8" s="173"/>
    </row>
    <row r="9" spans="1:8" x14ac:dyDescent="0.15">
      <c r="A9" s="154" t="s">
        <v>559</v>
      </c>
      <c r="B9" s="159"/>
      <c r="C9" s="160"/>
      <c r="D9" s="161">
        <v>59464</v>
      </c>
      <c r="E9" s="162"/>
      <c r="F9" s="163">
        <v>94081</v>
      </c>
      <c r="G9" s="164"/>
      <c r="H9" s="165"/>
    </row>
    <row r="10" spans="1:8" x14ac:dyDescent="0.15">
      <c r="A10" s="166"/>
      <c r="B10" s="167"/>
      <c r="C10" s="168"/>
      <c r="D10" s="169">
        <v>31695</v>
      </c>
      <c r="E10" s="170"/>
      <c r="F10" s="171">
        <v>48949</v>
      </c>
      <c r="G10" s="172"/>
      <c r="H10" s="173"/>
    </row>
    <row r="11" spans="1:8" x14ac:dyDescent="0.15">
      <c r="A11" s="154" t="s">
        <v>560</v>
      </c>
      <c r="B11" s="159"/>
      <c r="C11" s="160"/>
      <c r="D11" s="161">
        <v>52820</v>
      </c>
      <c r="E11" s="162"/>
      <c r="F11" s="163">
        <v>92632</v>
      </c>
      <c r="G11" s="164"/>
      <c r="H11" s="165"/>
    </row>
    <row r="12" spans="1:8" x14ac:dyDescent="0.15">
      <c r="A12" s="166"/>
      <c r="B12" s="167"/>
      <c r="C12" s="174"/>
      <c r="D12" s="169">
        <v>21516</v>
      </c>
      <c r="E12" s="170"/>
      <c r="F12" s="171">
        <v>47978</v>
      </c>
      <c r="G12" s="172"/>
      <c r="H12" s="173"/>
    </row>
    <row r="13" spans="1:8" x14ac:dyDescent="0.15">
      <c r="A13" s="154"/>
      <c r="B13" s="159"/>
      <c r="C13" s="175"/>
      <c r="D13" s="176">
        <v>57691</v>
      </c>
      <c r="E13" s="177"/>
      <c r="F13" s="178">
        <v>88827</v>
      </c>
      <c r="G13" s="179"/>
      <c r="H13" s="165"/>
    </row>
    <row r="14" spans="1:8" x14ac:dyDescent="0.15">
      <c r="A14" s="166"/>
      <c r="B14" s="167"/>
      <c r="C14" s="168"/>
      <c r="D14" s="169">
        <v>34317</v>
      </c>
      <c r="E14" s="170"/>
      <c r="F14" s="171">
        <v>45889</v>
      </c>
      <c r="G14" s="172"/>
      <c r="H14" s="173"/>
    </row>
    <row r="17" spans="1:11" x14ac:dyDescent="0.15">
      <c r="A17" s="150" t="s">
        <v>53</v>
      </c>
    </row>
    <row r="18" spans="1:11" x14ac:dyDescent="0.15">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x14ac:dyDescent="0.15">
      <c r="A19" s="180" t="s">
        <v>54</v>
      </c>
      <c r="B19" s="180">
        <f>ROUND(VALUE(SUBSTITUTE(実質収支比率等に係る経年分析!F$48,"▲","-")),2)</f>
        <v>0.97</v>
      </c>
      <c r="C19" s="180">
        <f>ROUND(VALUE(SUBSTITUTE(実質収支比率等に係る経年分析!G$48,"▲","-")),2)</f>
        <v>1.21</v>
      </c>
      <c r="D19" s="180">
        <f>ROUND(VALUE(SUBSTITUTE(実質収支比率等に係る経年分析!H$48,"▲","-")),2)</f>
        <v>1.66</v>
      </c>
      <c r="E19" s="180">
        <f>ROUND(VALUE(SUBSTITUTE(実質収支比率等に係る経年分析!I$48,"▲","-")),2)</f>
        <v>2.29</v>
      </c>
      <c r="F19" s="180">
        <f>ROUND(VALUE(SUBSTITUTE(実質収支比率等に係る経年分析!J$48,"▲","-")),2)</f>
        <v>3.73</v>
      </c>
    </row>
    <row r="20" spans="1:11" x14ac:dyDescent="0.15">
      <c r="A20" s="180" t="s">
        <v>55</v>
      </c>
      <c r="B20" s="180">
        <f>ROUND(VALUE(SUBSTITUTE(実質収支比率等に係る経年分析!F$47,"▲","-")),2)</f>
        <v>23.11</v>
      </c>
      <c r="C20" s="180">
        <f>ROUND(VALUE(SUBSTITUTE(実質収支比率等に係る経年分析!G$47,"▲","-")),2)</f>
        <v>19.27</v>
      </c>
      <c r="D20" s="180">
        <f>ROUND(VALUE(SUBSTITUTE(実質収支比率等に係る経年分析!H$47,"▲","-")),2)</f>
        <v>15.19</v>
      </c>
      <c r="E20" s="180">
        <f>ROUND(VALUE(SUBSTITUTE(実質収支比率等に係る経年分析!I$47,"▲","-")),2)</f>
        <v>8.32</v>
      </c>
      <c r="F20" s="180">
        <f>ROUND(VALUE(SUBSTITUTE(実質収支比率等に係る経年分析!J$47,"▲","-")),2)</f>
        <v>5.26</v>
      </c>
    </row>
    <row r="21" spans="1:11" x14ac:dyDescent="0.15">
      <c r="A21" s="180" t="s">
        <v>56</v>
      </c>
      <c r="B21" s="180">
        <f>IF(ISNUMBER(VALUE(SUBSTITUTE(実質収支比率等に係る経年分析!F$49,"▲","-"))),ROUND(VALUE(SUBSTITUTE(実質収支比率等に係る経年分析!F$49,"▲","-")),2),NA())</f>
        <v>3.07</v>
      </c>
      <c r="C21" s="180">
        <f>IF(ISNUMBER(VALUE(SUBSTITUTE(実質収支比率等に係る経年分析!G$49,"▲","-"))),ROUND(VALUE(SUBSTITUTE(実質収支比率等に係る経年分析!G$49,"▲","-")),2),NA())</f>
        <v>-4.84</v>
      </c>
      <c r="D21" s="180">
        <f>IF(ISNUMBER(VALUE(SUBSTITUTE(実質収支比率等に係る経年分析!H$49,"▲","-"))),ROUND(VALUE(SUBSTITUTE(実質収支比率等に係る経年分析!H$49,"▲","-")),2),NA())</f>
        <v>-3.64</v>
      </c>
      <c r="E21" s="180">
        <f>IF(ISNUMBER(VALUE(SUBSTITUTE(実質収支比率等に係る経年分析!I$49,"▲","-"))),ROUND(VALUE(SUBSTITUTE(実質収支比率等に係る経年分析!I$49,"▲","-")),2),NA())</f>
        <v>-6.22</v>
      </c>
      <c r="F21" s="180">
        <f>IF(ISNUMBER(VALUE(SUBSTITUTE(実質収支比率等に係る経年分析!J$49,"▲","-"))),ROUND(VALUE(SUBSTITUTE(実質収支比率等に係る経年分析!J$49,"▲","-")),2),NA())</f>
        <v>-0.18</v>
      </c>
    </row>
    <row r="24" spans="1:11" x14ac:dyDescent="0.15">
      <c r="A24" s="150" t="s">
        <v>57</v>
      </c>
    </row>
    <row r="25" spans="1:11" x14ac:dyDescent="0.15">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x14ac:dyDescent="0.15">
      <c r="A26" s="181"/>
      <c r="B26" s="181" t="s">
        <v>58</v>
      </c>
      <c r="C26" s="181" t="s">
        <v>59</v>
      </c>
      <c r="D26" s="181" t="s">
        <v>58</v>
      </c>
      <c r="E26" s="181" t="s">
        <v>59</v>
      </c>
      <c r="F26" s="181" t="s">
        <v>58</v>
      </c>
      <c r="G26" s="181" t="s">
        <v>59</v>
      </c>
      <c r="H26" s="181" t="s">
        <v>58</v>
      </c>
      <c r="I26" s="181" t="s">
        <v>59</v>
      </c>
      <c r="J26" s="181" t="s">
        <v>58</v>
      </c>
      <c r="K26" s="181" t="s">
        <v>59</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#N/A</v>
      </c>
      <c r="C27" s="181">
        <f>IF(ROUND(VALUE(SUBSTITUTE(連結実質赤字比率に係る赤字・黒字の構成分析!F$43,"▲", "-")), 2) &gt;= 0, ABS(ROUND(VALUE(SUBSTITUTE(連結実質赤字比率に係る赤字・黒字の構成分析!F$43,"▲", "-")), 2)), NA())</f>
        <v>0</v>
      </c>
      <c r="D27" s="181" t="e">
        <f>IF(ROUND(VALUE(SUBSTITUTE(連結実質赤字比率に係る赤字・黒字の構成分析!G$43,"▲", "-")), 2) &lt; 0, ABS(ROUND(VALUE(SUBSTITUTE(連結実質赤字比率に係る赤字・黒字の構成分析!G$43,"▲", "-")), 2)), NA())</f>
        <v>#N/A</v>
      </c>
      <c r="E27" s="181">
        <f>IF(ROUND(VALUE(SUBSTITUTE(連結実質赤字比率に係る赤字・黒字の構成分析!G$43,"▲", "-")), 2) &gt;= 0, ABS(ROUND(VALUE(SUBSTITUTE(連結実質赤字比率に係る赤字・黒字の構成分析!G$43,"▲", "-")), 2)), NA())</f>
        <v>0</v>
      </c>
      <c r="F27" s="181" t="e">
        <f>IF(ROUND(VALUE(SUBSTITUTE(連結実質赤字比率に係る赤字・黒字の構成分析!H$43,"▲", "-")), 2) &lt; 0, ABS(ROUND(VALUE(SUBSTITUTE(連結実質赤字比率に係る赤字・黒字の構成分析!H$43,"▲", "-")), 2)), NA())</f>
        <v>#N/A</v>
      </c>
      <c r="G27" s="181">
        <f>IF(ROUND(VALUE(SUBSTITUTE(連結実質赤字比率に係る赤字・黒字の構成分析!H$43,"▲", "-")), 2) &gt;= 0, ABS(ROUND(VALUE(SUBSTITUTE(連結実質赤字比率に係る赤字・黒字の構成分析!H$43,"▲", "-")), 2)), NA())</f>
        <v>0</v>
      </c>
      <c r="H27" s="181" t="e">
        <f>IF(ROUND(VALUE(SUBSTITUTE(連結実質赤字比率に係る赤字・黒字の構成分析!I$43,"▲", "-")), 2) &lt; 0, ABS(ROUND(VALUE(SUBSTITUTE(連結実質赤字比率に係る赤字・黒字の構成分析!I$43,"▲", "-")), 2)), NA())</f>
        <v>#N/A</v>
      </c>
      <c r="I27" s="181">
        <f>IF(ROUND(VALUE(SUBSTITUTE(連結実質赤字比率に係る赤字・黒字の構成分析!I$43,"▲", "-")), 2) &gt;= 0, ABS(ROUND(VALUE(SUBSTITUTE(連結実質赤字比率に係る赤字・黒字の構成分析!I$43,"▲", "-")), 2)), NA())</f>
        <v>0.13</v>
      </c>
      <c r="J27" s="181" t="e">
        <f>IF(ROUND(VALUE(SUBSTITUTE(連結実質赤字比率に係る赤字・黒字の構成分析!J$43,"▲", "-")), 2) &lt; 0, ABS(ROUND(VALUE(SUBSTITUTE(連結実質赤字比率に係る赤字・黒字の構成分析!J$43,"▲", "-")), 2)), NA())</f>
        <v>#N/A</v>
      </c>
      <c r="K27" s="181">
        <f>IF(ROUND(VALUE(SUBSTITUTE(連結実質赤字比率に係る赤字・黒字の構成分析!J$43,"▲", "-")), 2) &gt;= 0, ABS(ROUND(VALUE(SUBSTITUTE(連結実質赤字比率に係る赤字・黒字の構成分析!J$43,"▲", "-")), 2)), NA())</f>
        <v>0</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str">
        <f>IF(連結実質赤字比率に係る赤字・黒字の構成分析!C$41="",NA(),連結実質赤字比率に係る赤字・黒字の構成分析!C$41)</f>
        <v>小松島市後期高齢者医療特別会計</v>
      </c>
      <c r="B29" s="181" t="e">
        <f>IF(ROUND(VALUE(SUBSTITUTE(連結実質赤字比率に係る赤字・黒字の構成分析!F$41,"▲", "-")), 2) &lt; 0, ABS(ROUND(VALUE(SUBSTITUTE(連結実質赤字比率に係る赤字・黒字の構成分析!F$41,"▲", "-")), 2)), NA())</f>
        <v>#N/A</v>
      </c>
      <c r="C29" s="181">
        <f>IF(ROUND(VALUE(SUBSTITUTE(連結実質赤字比率に係る赤字・黒字の構成分析!F$41,"▲", "-")), 2) &gt;= 0, ABS(ROUND(VALUE(SUBSTITUTE(連結実質赤字比率に係る赤字・黒字の構成分析!F$41,"▲", "-")), 2)), NA())</f>
        <v>0.11</v>
      </c>
      <c r="D29" s="181" t="e">
        <f>IF(ROUND(VALUE(SUBSTITUTE(連結実質赤字比率に係る赤字・黒字の構成分析!G$41,"▲", "-")), 2) &lt; 0, ABS(ROUND(VALUE(SUBSTITUTE(連結実質赤字比率に係る赤字・黒字の構成分析!G$41,"▲", "-")), 2)), NA())</f>
        <v>#N/A</v>
      </c>
      <c r="E29" s="181">
        <f>IF(ROUND(VALUE(SUBSTITUTE(連結実質赤字比率に係る赤字・黒字の構成分析!G$41,"▲", "-")), 2) &gt;= 0, ABS(ROUND(VALUE(SUBSTITUTE(連結実質赤字比率に係る赤字・黒字の構成分析!G$41,"▲", "-")), 2)), NA())</f>
        <v>0.11</v>
      </c>
      <c r="F29" s="181" t="e">
        <f>IF(ROUND(VALUE(SUBSTITUTE(連結実質赤字比率に係る赤字・黒字の構成分析!H$41,"▲", "-")), 2) &lt; 0, ABS(ROUND(VALUE(SUBSTITUTE(連結実質赤字比率に係る赤字・黒字の構成分析!H$41,"▲", "-")), 2)), NA())</f>
        <v>#N/A</v>
      </c>
      <c r="G29" s="181">
        <f>IF(ROUND(VALUE(SUBSTITUTE(連結実質赤字比率に係る赤字・黒字の構成分析!H$41,"▲", "-")), 2) &gt;= 0, ABS(ROUND(VALUE(SUBSTITUTE(連結実質赤字比率に係る赤字・黒字の構成分析!H$41,"▲", "-")), 2)), NA())</f>
        <v>0.11</v>
      </c>
      <c r="H29" s="181" t="e">
        <f>IF(ROUND(VALUE(SUBSTITUTE(連結実質赤字比率に係る赤字・黒字の構成分析!I$41,"▲", "-")), 2) &lt; 0, ABS(ROUND(VALUE(SUBSTITUTE(連結実質赤字比率に係る赤字・黒字の構成分析!I$41,"▲", "-")), 2)), NA())</f>
        <v>#N/A</v>
      </c>
      <c r="I29" s="181">
        <f>IF(ROUND(VALUE(SUBSTITUTE(連結実質赤字比率に係る赤字・黒字の構成分析!I$41,"▲", "-")), 2) &gt;= 0, ABS(ROUND(VALUE(SUBSTITUTE(連結実質赤字比率に係る赤字・黒字の構成分析!I$41,"▲", "-")), 2)), NA())</f>
        <v>0.11</v>
      </c>
      <c r="J29" s="181" t="e">
        <f>IF(ROUND(VALUE(SUBSTITUTE(連結実質赤字比率に係る赤字・黒字の構成分析!J$41,"▲", "-")), 2) &lt; 0, ABS(ROUND(VALUE(SUBSTITUTE(連結実質赤字比率に係る赤字・黒字の構成分析!J$41,"▲", "-")), 2)), NA())</f>
        <v>#N/A</v>
      </c>
      <c r="K29" s="181">
        <f>IF(ROUND(VALUE(SUBSTITUTE(連結実質赤字比率に係る赤字・黒字の構成分析!J$41,"▲", "-")), 2) &gt;= 0, ABS(ROUND(VALUE(SUBSTITUTE(連結実質赤字比率に係る赤字・黒字の構成分析!J$41,"▲", "-")), 2)), NA())</f>
        <v>0.09</v>
      </c>
    </row>
    <row r="30" spans="1:11" x14ac:dyDescent="0.15">
      <c r="A30" s="181" t="str">
        <f>IF(連結実質赤字比率に係る赤字・黒字の構成分析!C$40="",NA(),連結実質赤字比率に係る赤字・黒字の構成分析!C$40)</f>
        <v>小松島市下水道事業会計</v>
      </c>
      <c r="B30" s="181" t="e">
        <f>IF(ROUND(VALUE(SUBSTITUTE(連結実質赤字比率に係る赤字・黒字の構成分析!F$40,"▲", "-")), 2) &lt; 0, ABS(ROUND(VALUE(SUBSTITUTE(連結実質赤字比率に係る赤字・黒字の構成分析!F$40,"▲", "-")), 2)), NA())</f>
        <v>#VALUE!</v>
      </c>
      <c r="C30" s="181" t="e">
        <f>IF(ROUND(VALUE(SUBSTITUTE(連結実質赤字比率に係る赤字・黒字の構成分析!F$40,"▲", "-")), 2) &gt;= 0, ABS(ROUND(VALUE(SUBSTITUTE(連結実質赤字比率に係る赤字・黒字の構成分析!F$40,"▲", "-")), 2)), NA())</f>
        <v>#VALUE!</v>
      </c>
      <c r="D30" s="181" t="e">
        <f>IF(ROUND(VALUE(SUBSTITUTE(連結実質赤字比率に係る赤字・黒字の構成分析!G$40,"▲", "-")), 2) &lt; 0, ABS(ROUND(VALUE(SUBSTITUTE(連結実質赤字比率に係る赤字・黒字の構成分析!G$40,"▲", "-")), 2)), NA())</f>
        <v>#VALUE!</v>
      </c>
      <c r="E30" s="181" t="e">
        <f>IF(ROUND(VALUE(SUBSTITUTE(連結実質赤字比率に係る赤字・黒字の構成分析!G$40,"▲", "-")), 2) &gt;= 0, ABS(ROUND(VALUE(SUBSTITUTE(連結実質赤字比率に係る赤字・黒字の構成分析!G$40,"▲", "-")), 2)), NA())</f>
        <v>#VALUE!</v>
      </c>
      <c r="F30" s="181" t="e">
        <f>IF(ROUND(VALUE(SUBSTITUTE(連結実質赤字比率に係る赤字・黒字の構成分析!H$40,"▲", "-")), 2) &lt; 0, ABS(ROUND(VALUE(SUBSTITUTE(連結実質赤字比率に係る赤字・黒字の構成分析!H$40,"▲", "-")), 2)), NA())</f>
        <v>#VALUE!</v>
      </c>
      <c r="G30" s="181" t="e">
        <f>IF(ROUND(VALUE(SUBSTITUTE(連結実質赤字比率に係る赤字・黒字の構成分析!H$40,"▲", "-")), 2) &gt;= 0, ABS(ROUND(VALUE(SUBSTITUTE(連結実質赤字比率に係る赤字・黒字の構成分析!H$40,"▲", "-")), 2)), NA())</f>
        <v>#VALUE!</v>
      </c>
      <c r="H30" s="181" t="e">
        <f>IF(ROUND(VALUE(SUBSTITUTE(連結実質赤字比率に係る赤字・黒字の構成分析!I$40,"▲", "-")), 2) &lt; 0, ABS(ROUND(VALUE(SUBSTITUTE(連結実質赤字比率に係る赤字・黒字の構成分析!I$40,"▲", "-")), 2)), NA())</f>
        <v>#VALUE!</v>
      </c>
      <c r="I30" s="181" t="e">
        <f>IF(ROUND(VALUE(SUBSTITUTE(連結実質赤字比率に係る赤字・黒字の構成分析!I$40,"▲", "-")), 2) &gt;= 0, ABS(ROUND(VALUE(SUBSTITUTE(連結実質赤字比率に係る赤字・黒字の構成分析!I$40,"▲", "-")), 2)), NA())</f>
        <v>#VALUE!</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0.32</v>
      </c>
    </row>
    <row r="31" spans="1:11" x14ac:dyDescent="0.15">
      <c r="A31" s="181" t="str">
        <f>IF(連結実質赤字比率に係る赤字・黒字の構成分析!C$39="",NA(),連結実質赤字比率に係る赤字・黒字の構成分析!C$39)</f>
        <v>小松島市競輪事業特別会計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0.17</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0.27</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0.66</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0.94</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1.1399999999999999</v>
      </c>
    </row>
    <row r="32" spans="1:11" x14ac:dyDescent="0.15">
      <c r="A32" s="181" t="str">
        <f>IF(連結実質赤字比率に係る赤字・黒字の構成分析!C$38="",NA(),連結実質赤字比率に係る赤字・黒字の構成分析!C$38)</f>
        <v>小松島市国民健康保険特別会計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0.17</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0.71</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0.12</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0.72</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1.71</v>
      </c>
    </row>
    <row r="33" spans="1:16" x14ac:dyDescent="0.15">
      <c r="A33" s="181" t="str">
        <f>IF(連結実質赤字比率に係る赤字・黒字の構成分析!C$37="",NA(),連結実質赤字比率に係る赤字・黒字の構成分析!C$37)</f>
        <v>小松島市介護保険特別会計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1.17</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1.59</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2.67</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2.85</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3.69</v>
      </c>
    </row>
    <row r="34" spans="1:16" x14ac:dyDescent="0.15">
      <c r="A34" s="181" t="str">
        <f>IF(連結実質赤字比率に係る赤字・黒字の構成分析!C$36="",NA(),連結実質赤字比率に係る赤字・黒字の構成分析!C$36)</f>
        <v>一般会計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3.55</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3.76</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3.9</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3.98</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5.0599999999999996</v>
      </c>
    </row>
    <row r="35" spans="1:16" x14ac:dyDescent="0.15">
      <c r="A35" s="181" t="str">
        <f>IF(連結実質赤字比率に係る赤字・黒字の構成分析!C$35="",NA(),連結実質赤字比率に係る赤字・黒字の構成分析!C$35)</f>
        <v>小松島市水道事業会計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3.84</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3.03</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3.76</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5.85</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6.22</v>
      </c>
    </row>
    <row r="36" spans="1:16" x14ac:dyDescent="0.15">
      <c r="A36" s="181" t="str">
        <f>IF(連結実質赤字比率に係る赤字・黒字の構成分析!C$34="",NA(),連結実質赤字比率に係る赤字・黒字の構成分析!C$34)</f>
        <v>小松島市住宅新築資金等貸付事業特別会計</v>
      </c>
      <c r="B36" s="181">
        <f>IF(ROUND(VALUE(SUBSTITUTE(連結実質赤字比率に係る赤字・黒字の構成分析!F$34,"▲", "-")), 2) &lt; 0, ABS(ROUND(VALUE(SUBSTITUTE(連結実質赤字比率に係る赤字・黒字の構成分析!F$34,"▲", "-")), 2)), NA())</f>
        <v>2.58</v>
      </c>
      <c r="C36" s="181" t="e">
        <f>IF(ROUND(VALUE(SUBSTITUTE(連結実質赤字比率に係る赤字・黒字の構成分析!F$34,"▲", "-")), 2) &gt;= 0, ABS(ROUND(VALUE(SUBSTITUTE(連結実質赤字比率に係る赤字・黒字の構成分析!F$34,"▲", "-")), 2)), NA())</f>
        <v>#N/A</v>
      </c>
      <c r="D36" s="181">
        <f>IF(ROUND(VALUE(SUBSTITUTE(連結実質赤字比率に係る赤字・黒字の構成分析!G$34,"▲", "-")), 2) &lt; 0, ABS(ROUND(VALUE(SUBSTITUTE(連結実質赤字比率に係る赤字・黒字の構成分析!G$34,"▲", "-")), 2)), NA())</f>
        <v>2.5499999999999998</v>
      </c>
      <c r="E36" s="181" t="e">
        <f>IF(ROUND(VALUE(SUBSTITUTE(連結実質赤字比率に係る赤字・黒字の構成分析!G$34,"▲", "-")), 2) &gt;= 0, ABS(ROUND(VALUE(SUBSTITUTE(連結実質赤字比率に係る赤字・黒字の構成分析!G$34,"▲", "-")), 2)), NA())</f>
        <v>#N/A</v>
      </c>
      <c r="F36" s="181">
        <f>IF(ROUND(VALUE(SUBSTITUTE(連結実質赤字比率に係る赤字・黒字の構成分析!H$34,"▲", "-")), 2) &lt; 0, ABS(ROUND(VALUE(SUBSTITUTE(連結実質赤字比率に係る赤字・黒字の構成分析!H$34,"▲", "-")), 2)), NA())</f>
        <v>2.2400000000000002</v>
      </c>
      <c r="G36" s="181" t="e">
        <f>IF(ROUND(VALUE(SUBSTITUTE(連結実質赤字比率に係る赤字・黒字の構成分析!H$34,"▲", "-")), 2) &gt;= 0, ABS(ROUND(VALUE(SUBSTITUTE(連結実質赤字比率に係る赤字・黒字の構成分析!H$34,"▲", "-")), 2)), NA())</f>
        <v>#N/A</v>
      </c>
      <c r="H36" s="181">
        <f>IF(ROUND(VALUE(SUBSTITUTE(連結実質赤字比率に係る赤字・黒字の構成分析!I$34,"▲", "-")), 2) &lt; 0, ABS(ROUND(VALUE(SUBSTITUTE(連結実質赤字比率に係る赤字・黒字の構成分析!I$34,"▲", "-")), 2)), NA())</f>
        <v>1.69</v>
      </c>
      <c r="I36" s="181" t="e">
        <f>IF(ROUND(VALUE(SUBSTITUTE(連結実質赤字比率に係る赤字・黒字の構成分析!I$34,"▲", "-")), 2) &gt;= 0, ABS(ROUND(VALUE(SUBSTITUTE(連結実質赤字比率に係る赤字・黒字の構成分析!I$34,"▲", "-")), 2)), NA())</f>
        <v>#N/A</v>
      </c>
      <c r="J36" s="181">
        <f>IF(ROUND(VALUE(SUBSTITUTE(連結実質赤字比率に係る赤字・黒字の構成分析!J$34,"▲", "-")), 2) &lt; 0, ABS(ROUND(VALUE(SUBSTITUTE(連結実質赤字比率に係る赤字・黒字の構成分析!J$34,"▲", "-")), 2)), NA())</f>
        <v>1.33</v>
      </c>
      <c r="K36" s="181" t="e">
        <f>IF(ROUND(VALUE(SUBSTITUTE(連結実質赤字比率に係る赤字・黒字の構成分析!J$34,"▲", "-")), 2) &gt;= 0, ABS(ROUND(VALUE(SUBSTITUTE(連結実質赤字比率に係る赤字・黒字の構成分析!J$34,"▲", "-")), 2)), NA())</f>
        <v>#N/A</v>
      </c>
    </row>
    <row r="39" spans="1:16" x14ac:dyDescent="0.15">
      <c r="A39" s="150" t="s">
        <v>60</v>
      </c>
    </row>
    <row r="40" spans="1:16" x14ac:dyDescent="0.15">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x14ac:dyDescent="0.15">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x14ac:dyDescent="0.15">
      <c r="A42" s="182" t="s">
        <v>63</v>
      </c>
      <c r="B42" s="182"/>
      <c r="C42" s="182"/>
      <c r="D42" s="182">
        <f>'実質公債費比率（分子）の構造'!K$52</f>
        <v>1083</v>
      </c>
      <c r="E42" s="182"/>
      <c r="F42" s="182"/>
      <c r="G42" s="182">
        <f>'実質公債費比率（分子）の構造'!L$52</f>
        <v>1071</v>
      </c>
      <c r="H42" s="182"/>
      <c r="I42" s="182"/>
      <c r="J42" s="182">
        <f>'実質公債費比率（分子）の構造'!M$52</f>
        <v>1067</v>
      </c>
      <c r="K42" s="182"/>
      <c r="L42" s="182"/>
      <c r="M42" s="182">
        <f>'実質公債費比率（分子）の構造'!N$52</f>
        <v>1060</v>
      </c>
      <c r="N42" s="182"/>
      <c r="O42" s="182"/>
      <c r="P42" s="182">
        <f>'実質公債費比率（分子）の構造'!O$52</f>
        <v>1022</v>
      </c>
    </row>
    <row r="43" spans="1:16" x14ac:dyDescent="0.15">
      <c r="A43" s="182" t="s">
        <v>64</v>
      </c>
      <c r="B43" s="182">
        <f>'実質公債費比率（分子）の構造'!K$51</f>
        <v>0</v>
      </c>
      <c r="C43" s="182"/>
      <c r="D43" s="182"/>
      <c r="E43" s="182">
        <f>'実質公債費比率（分子）の構造'!L$51</f>
        <v>0</v>
      </c>
      <c r="F43" s="182"/>
      <c r="G43" s="182"/>
      <c r="H43" s="182">
        <f>'実質公債費比率（分子）の構造'!M$51</f>
        <v>0</v>
      </c>
      <c r="I43" s="182"/>
      <c r="J43" s="182"/>
      <c r="K43" s="182">
        <f>'実質公債費比率（分子）の構造'!N$51</f>
        <v>0</v>
      </c>
      <c r="L43" s="182"/>
      <c r="M43" s="182"/>
      <c r="N43" s="182">
        <f>'実質公債費比率（分子）の構造'!O$51</f>
        <v>0</v>
      </c>
      <c r="O43" s="182"/>
      <c r="P43" s="182"/>
    </row>
    <row r="44" spans="1:16" x14ac:dyDescent="0.15">
      <c r="A44" s="182" t="s">
        <v>65</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t="str">
        <f>'実質公債費比率（分子）の構造'!N$50</f>
        <v>-</v>
      </c>
      <c r="L44" s="182"/>
      <c r="M44" s="182"/>
      <c r="N44" s="182" t="str">
        <f>'実質公債費比率（分子）の構造'!O$50</f>
        <v>-</v>
      </c>
      <c r="O44" s="182"/>
      <c r="P44" s="182"/>
    </row>
    <row r="45" spans="1:16" x14ac:dyDescent="0.15">
      <c r="A45" s="182" t="s">
        <v>66</v>
      </c>
      <c r="B45" s="182">
        <f>'実質公債費比率（分子）の構造'!K$49</f>
        <v>8</v>
      </c>
      <c r="C45" s="182"/>
      <c r="D45" s="182"/>
      <c r="E45" s="182">
        <f>'実質公債費比率（分子）の構造'!L$49</f>
        <v>8</v>
      </c>
      <c r="F45" s="182"/>
      <c r="G45" s="182"/>
      <c r="H45" s="182">
        <f>'実質公債費比率（分子）の構造'!M$49</f>
        <v>8</v>
      </c>
      <c r="I45" s="182"/>
      <c r="J45" s="182"/>
      <c r="K45" s="182">
        <f>'実質公債費比率（分子）の構造'!N$49</f>
        <v>8</v>
      </c>
      <c r="L45" s="182"/>
      <c r="M45" s="182"/>
      <c r="N45" s="182">
        <f>'実質公債費比率（分子）の構造'!O$49</f>
        <v>8</v>
      </c>
      <c r="O45" s="182"/>
      <c r="P45" s="182"/>
    </row>
    <row r="46" spans="1:16" x14ac:dyDescent="0.15">
      <c r="A46" s="182" t="s">
        <v>67</v>
      </c>
      <c r="B46" s="182">
        <f>'実質公債費比率（分子）の構造'!K$48</f>
        <v>137</v>
      </c>
      <c r="C46" s="182"/>
      <c r="D46" s="182"/>
      <c r="E46" s="182">
        <f>'実質公債費比率（分子）の構造'!L$48</f>
        <v>153</v>
      </c>
      <c r="F46" s="182"/>
      <c r="G46" s="182"/>
      <c r="H46" s="182">
        <f>'実質公債費比率（分子）の構造'!M$48</f>
        <v>171</v>
      </c>
      <c r="I46" s="182"/>
      <c r="J46" s="182"/>
      <c r="K46" s="182">
        <f>'実質公債費比率（分子）の構造'!N$48</f>
        <v>206</v>
      </c>
      <c r="L46" s="182"/>
      <c r="M46" s="182"/>
      <c r="N46" s="182">
        <f>'実質公債費比率（分子）の構造'!O$48</f>
        <v>244</v>
      </c>
      <c r="O46" s="182"/>
      <c r="P46" s="182"/>
    </row>
    <row r="47" spans="1:16" x14ac:dyDescent="0.15">
      <c r="A47" s="182" t="s">
        <v>68</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15">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70</v>
      </c>
      <c r="B49" s="182">
        <f>'実質公債費比率（分子）の構造'!K$45</f>
        <v>1860</v>
      </c>
      <c r="C49" s="182"/>
      <c r="D49" s="182"/>
      <c r="E49" s="182">
        <f>'実質公債費比率（分子）の構造'!L$45</f>
        <v>1899</v>
      </c>
      <c r="F49" s="182"/>
      <c r="G49" s="182"/>
      <c r="H49" s="182">
        <f>'実質公債費比率（分子）の構造'!M$45</f>
        <v>1885</v>
      </c>
      <c r="I49" s="182"/>
      <c r="J49" s="182"/>
      <c r="K49" s="182">
        <f>'実質公債費比率（分子）の構造'!N$45</f>
        <v>1897</v>
      </c>
      <c r="L49" s="182"/>
      <c r="M49" s="182"/>
      <c r="N49" s="182">
        <f>'実質公債費比率（分子）の構造'!O$45</f>
        <v>1833</v>
      </c>
      <c r="O49" s="182"/>
      <c r="P49" s="182"/>
    </row>
    <row r="50" spans="1:16" x14ac:dyDescent="0.15">
      <c r="A50" s="182" t="s">
        <v>71</v>
      </c>
      <c r="B50" s="182" t="e">
        <f>NA()</f>
        <v>#N/A</v>
      </c>
      <c r="C50" s="182">
        <f>IF(ISNUMBER('実質公債費比率（分子）の構造'!K$53),'実質公債費比率（分子）の構造'!K$53,NA())</f>
        <v>922</v>
      </c>
      <c r="D50" s="182" t="e">
        <f>NA()</f>
        <v>#N/A</v>
      </c>
      <c r="E50" s="182" t="e">
        <f>NA()</f>
        <v>#N/A</v>
      </c>
      <c r="F50" s="182">
        <f>IF(ISNUMBER('実質公債費比率（分子）の構造'!L$53),'実質公債費比率（分子）の構造'!L$53,NA())</f>
        <v>989</v>
      </c>
      <c r="G50" s="182" t="e">
        <f>NA()</f>
        <v>#N/A</v>
      </c>
      <c r="H50" s="182" t="e">
        <f>NA()</f>
        <v>#N/A</v>
      </c>
      <c r="I50" s="182">
        <f>IF(ISNUMBER('実質公債費比率（分子）の構造'!M$53),'実質公債費比率（分子）の構造'!M$53,NA())</f>
        <v>997</v>
      </c>
      <c r="J50" s="182" t="e">
        <f>NA()</f>
        <v>#N/A</v>
      </c>
      <c r="K50" s="182" t="e">
        <f>NA()</f>
        <v>#N/A</v>
      </c>
      <c r="L50" s="182">
        <f>IF(ISNUMBER('実質公債費比率（分子）の構造'!N$53),'実質公債費比率（分子）の構造'!N$53,NA())</f>
        <v>1051</v>
      </c>
      <c r="M50" s="182" t="e">
        <f>NA()</f>
        <v>#N/A</v>
      </c>
      <c r="N50" s="182" t="e">
        <f>NA()</f>
        <v>#N/A</v>
      </c>
      <c r="O50" s="182">
        <f>IF(ISNUMBER('実質公債費比率（分子）の構造'!O$53),'実質公債費比率（分子）の構造'!O$53,NA())</f>
        <v>1063</v>
      </c>
      <c r="P50" s="182" t="e">
        <f>NA()</f>
        <v>#N/A</v>
      </c>
    </row>
    <row r="53" spans="1:16" x14ac:dyDescent="0.15">
      <c r="A53" s="150" t="s">
        <v>72</v>
      </c>
    </row>
    <row r="54" spans="1:16" x14ac:dyDescent="0.15">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x14ac:dyDescent="0.15">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x14ac:dyDescent="0.15">
      <c r="A56" s="181" t="s">
        <v>43</v>
      </c>
      <c r="B56" s="181"/>
      <c r="C56" s="181"/>
      <c r="D56" s="181">
        <f>'将来負担比率（分子）の構造'!I$52</f>
        <v>11942</v>
      </c>
      <c r="E56" s="181"/>
      <c r="F56" s="181"/>
      <c r="G56" s="181">
        <f>'将来負担比率（分子）の構造'!J$52</f>
        <v>11803</v>
      </c>
      <c r="H56" s="181"/>
      <c r="I56" s="181"/>
      <c r="J56" s="181">
        <f>'将来負担比率（分子）の構造'!K$52</f>
        <v>11755</v>
      </c>
      <c r="K56" s="181"/>
      <c r="L56" s="181"/>
      <c r="M56" s="181">
        <f>'将来負担比率（分子）の構造'!L$52</f>
        <v>11445</v>
      </c>
      <c r="N56" s="181"/>
      <c r="O56" s="181"/>
      <c r="P56" s="181">
        <f>'将来負担比率（分子）の構造'!M$52</f>
        <v>11173</v>
      </c>
    </row>
    <row r="57" spans="1:16" x14ac:dyDescent="0.15">
      <c r="A57" s="181" t="s">
        <v>42</v>
      </c>
      <c r="B57" s="181"/>
      <c r="C57" s="181"/>
      <c r="D57" s="181">
        <f>'将来負担比率（分子）の構造'!I$51</f>
        <v>448</v>
      </c>
      <c r="E57" s="181"/>
      <c r="F57" s="181"/>
      <c r="G57" s="181">
        <f>'将来負担比率（分子）の構造'!J$51</f>
        <v>429</v>
      </c>
      <c r="H57" s="181"/>
      <c r="I57" s="181"/>
      <c r="J57" s="181">
        <f>'将来負担比率（分子）の構造'!K$51</f>
        <v>444</v>
      </c>
      <c r="K57" s="181"/>
      <c r="L57" s="181"/>
      <c r="M57" s="181">
        <f>'将来負担比率（分子）の構造'!L$51</f>
        <v>421</v>
      </c>
      <c r="N57" s="181"/>
      <c r="O57" s="181"/>
      <c r="P57" s="181">
        <f>'将来負担比率（分子）の構造'!M$51</f>
        <v>372</v>
      </c>
    </row>
    <row r="58" spans="1:16" x14ac:dyDescent="0.15">
      <c r="A58" s="181" t="s">
        <v>41</v>
      </c>
      <c r="B58" s="181"/>
      <c r="C58" s="181"/>
      <c r="D58" s="181">
        <f>'将来負担比率（分子）の構造'!I$50</f>
        <v>4719</v>
      </c>
      <c r="E58" s="181"/>
      <c r="F58" s="181"/>
      <c r="G58" s="181">
        <f>'将来負担比率（分子）の構造'!J$50</f>
        <v>4618</v>
      </c>
      <c r="H58" s="181"/>
      <c r="I58" s="181"/>
      <c r="J58" s="181">
        <f>'将来負担比率（分子）の構造'!K$50</f>
        <v>4107</v>
      </c>
      <c r="K58" s="181"/>
      <c r="L58" s="181"/>
      <c r="M58" s="181">
        <f>'将来負担比率（分子）の構造'!L$50</f>
        <v>3369</v>
      </c>
      <c r="N58" s="181"/>
      <c r="O58" s="181"/>
      <c r="P58" s="181">
        <f>'将来負担比率（分子）の構造'!M$50</f>
        <v>2876</v>
      </c>
    </row>
    <row r="59" spans="1:16" x14ac:dyDescent="0.15">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36</v>
      </c>
      <c r="B61" s="181">
        <f>'将来負担比率（分子）の構造'!I$46</f>
        <v>8</v>
      </c>
      <c r="C61" s="181"/>
      <c r="D61" s="181"/>
      <c r="E61" s="181">
        <f>'将来負担比率（分子）の構造'!J$46</f>
        <v>3</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15">
      <c r="A62" s="181" t="s">
        <v>35</v>
      </c>
      <c r="B62" s="181">
        <f>'将来負担比率（分子）の構造'!I$45</f>
        <v>2336</v>
      </c>
      <c r="C62" s="181"/>
      <c r="D62" s="181"/>
      <c r="E62" s="181">
        <f>'将来負担比率（分子）の構造'!J$45</f>
        <v>2149</v>
      </c>
      <c r="F62" s="181"/>
      <c r="G62" s="181"/>
      <c r="H62" s="181">
        <f>'将来負担比率（分子）の構造'!K$45</f>
        <v>2152</v>
      </c>
      <c r="I62" s="181"/>
      <c r="J62" s="181"/>
      <c r="K62" s="181">
        <f>'将来負担比率（分子）の構造'!L$45</f>
        <v>2232</v>
      </c>
      <c r="L62" s="181"/>
      <c r="M62" s="181"/>
      <c r="N62" s="181">
        <f>'将来負担比率（分子）の構造'!M$45</f>
        <v>2281</v>
      </c>
      <c r="O62" s="181"/>
      <c r="P62" s="181"/>
    </row>
    <row r="63" spans="1:16" x14ac:dyDescent="0.15">
      <c r="A63" s="181" t="s">
        <v>34</v>
      </c>
      <c r="B63" s="181">
        <f>'将来負担比率（分子）の構造'!I$44</f>
        <v>47</v>
      </c>
      <c r="C63" s="181"/>
      <c r="D63" s="181"/>
      <c r="E63" s="181">
        <f>'将来負担比率（分子）の構造'!J$44</f>
        <v>39</v>
      </c>
      <c r="F63" s="181"/>
      <c r="G63" s="181"/>
      <c r="H63" s="181">
        <f>'将来負担比率（分子）の構造'!K$44</f>
        <v>31</v>
      </c>
      <c r="I63" s="181"/>
      <c r="J63" s="181"/>
      <c r="K63" s="181">
        <f>'将来負担比率（分子）の構造'!L$44</f>
        <v>23</v>
      </c>
      <c r="L63" s="181"/>
      <c r="M63" s="181"/>
      <c r="N63" s="181">
        <f>'将来負担比率（分子）の構造'!M$44</f>
        <v>15</v>
      </c>
      <c r="O63" s="181"/>
      <c r="P63" s="181"/>
    </row>
    <row r="64" spans="1:16" x14ac:dyDescent="0.15">
      <c r="A64" s="181" t="s">
        <v>33</v>
      </c>
      <c r="B64" s="181">
        <f>'将来負担比率（分子）の構造'!I$43</f>
        <v>4822</v>
      </c>
      <c r="C64" s="181"/>
      <c r="D64" s="181"/>
      <c r="E64" s="181">
        <f>'将来負担比率（分子）の構造'!J$43</f>
        <v>4774</v>
      </c>
      <c r="F64" s="181"/>
      <c r="G64" s="181"/>
      <c r="H64" s="181">
        <f>'将来負担比率（分子）の構造'!K$43</f>
        <v>4711</v>
      </c>
      <c r="I64" s="181"/>
      <c r="J64" s="181"/>
      <c r="K64" s="181">
        <f>'将来負担比率（分子）の構造'!L$43</f>
        <v>4577</v>
      </c>
      <c r="L64" s="181"/>
      <c r="M64" s="181"/>
      <c r="N64" s="181">
        <f>'将来負担比率（分子）の構造'!M$43</f>
        <v>4434</v>
      </c>
      <c r="O64" s="181"/>
      <c r="P64" s="181"/>
    </row>
    <row r="65" spans="1:16" x14ac:dyDescent="0.15">
      <c r="A65" s="181" t="s">
        <v>32</v>
      </c>
      <c r="B65" s="181" t="str">
        <f>'将来負担比率（分子）の構造'!I$42</f>
        <v>-</v>
      </c>
      <c r="C65" s="181"/>
      <c r="D65" s="181"/>
      <c r="E65" s="181" t="str">
        <f>'将来負担比率（分子）の構造'!J$42</f>
        <v>-</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x14ac:dyDescent="0.15">
      <c r="A66" s="181" t="s">
        <v>31</v>
      </c>
      <c r="B66" s="181">
        <f>'将来負担比率（分子）の構造'!I$41</f>
        <v>16998</v>
      </c>
      <c r="C66" s="181"/>
      <c r="D66" s="181"/>
      <c r="E66" s="181">
        <f>'将来負担比率（分子）の構造'!J$41</f>
        <v>17374</v>
      </c>
      <c r="F66" s="181"/>
      <c r="G66" s="181"/>
      <c r="H66" s="181">
        <f>'将来負担比率（分子）の構造'!K$41</f>
        <v>17345</v>
      </c>
      <c r="I66" s="181"/>
      <c r="J66" s="181"/>
      <c r="K66" s="181">
        <f>'将来負担比率（分子）の構造'!L$41</f>
        <v>17096</v>
      </c>
      <c r="L66" s="181"/>
      <c r="M66" s="181"/>
      <c r="N66" s="181">
        <f>'将来負担比率（分子）の構造'!M$41</f>
        <v>16615</v>
      </c>
      <c r="O66" s="181"/>
      <c r="P66" s="181"/>
    </row>
    <row r="67" spans="1:16" x14ac:dyDescent="0.15">
      <c r="A67" s="181" t="s">
        <v>75</v>
      </c>
      <c r="B67" s="181" t="e">
        <f>NA()</f>
        <v>#N/A</v>
      </c>
      <c r="C67" s="181">
        <f>IF(ISNUMBER('将来負担比率（分子）の構造'!I$53), IF('将来負担比率（分子）の構造'!I$53 &lt; 0, 0, '将来負担比率（分子）の構造'!I$53), NA())</f>
        <v>7102</v>
      </c>
      <c r="D67" s="181" t="e">
        <f>NA()</f>
        <v>#N/A</v>
      </c>
      <c r="E67" s="181" t="e">
        <f>NA()</f>
        <v>#N/A</v>
      </c>
      <c r="F67" s="181">
        <f>IF(ISNUMBER('将来負担比率（分子）の構造'!J$53), IF('将来負担比率（分子）の構造'!J$53 &lt; 0, 0, '将来負担比率（分子）の構造'!J$53), NA())</f>
        <v>7489</v>
      </c>
      <c r="G67" s="181" t="e">
        <f>NA()</f>
        <v>#N/A</v>
      </c>
      <c r="H67" s="181" t="e">
        <f>NA()</f>
        <v>#N/A</v>
      </c>
      <c r="I67" s="181">
        <f>IF(ISNUMBER('将来負担比率（分子）の構造'!K$53), IF('将来負担比率（分子）の構造'!K$53 &lt; 0, 0, '将来負担比率（分子）の構造'!K$53), NA())</f>
        <v>7934</v>
      </c>
      <c r="J67" s="181" t="e">
        <f>NA()</f>
        <v>#N/A</v>
      </c>
      <c r="K67" s="181" t="e">
        <f>NA()</f>
        <v>#N/A</v>
      </c>
      <c r="L67" s="181">
        <f>IF(ISNUMBER('将来負担比率（分子）の構造'!L$53), IF('将来負担比率（分子）の構造'!L$53 &lt; 0, 0, '将来負担比率（分子）の構造'!L$53), NA())</f>
        <v>8693</v>
      </c>
      <c r="M67" s="181" t="e">
        <f>NA()</f>
        <v>#N/A</v>
      </c>
      <c r="N67" s="181" t="e">
        <f>NA()</f>
        <v>#N/A</v>
      </c>
      <c r="O67" s="181">
        <f>IF(ISNUMBER('将来負担比率（分子）の構造'!M$53), IF('将来負担比率（分子）の構造'!M$53 &lt; 0, 0, '将来負担比率（分子）の構造'!M$53), NA())</f>
        <v>8924</v>
      </c>
      <c r="P67" s="181" t="e">
        <f>NA()</f>
        <v>#N/A</v>
      </c>
    </row>
    <row r="70" spans="1:16" x14ac:dyDescent="0.15">
      <c r="A70" s="183" t="s">
        <v>76</v>
      </c>
      <c r="B70" s="183"/>
      <c r="C70" s="183"/>
      <c r="D70" s="183"/>
      <c r="E70" s="183"/>
      <c r="F70" s="183"/>
    </row>
    <row r="71" spans="1:16" x14ac:dyDescent="0.15">
      <c r="A71" s="184"/>
      <c r="B71" s="184" t="str">
        <f>基金残高に係る経年分析!F54</f>
        <v>H30</v>
      </c>
      <c r="C71" s="184" t="str">
        <f>基金残高に係る経年分析!G54</f>
        <v>R01</v>
      </c>
      <c r="D71" s="184" t="str">
        <f>基金残高に係る経年分析!H54</f>
        <v>R02</v>
      </c>
    </row>
    <row r="72" spans="1:16" x14ac:dyDescent="0.15">
      <c r="A72" s="184" t="s">
        <v>77</v>
      </c>
      <c r="B72" s="185">
        <f>基金残高に係る経年分析!F55</f>
        <v>1290</v>
      </c>
      <c r="C72" s="185">
        <f>基金残高に係る経年分析!G55</f>
        <v>707</v>
      </c>
      <c r="D72" s="185">
        <f>基金残高に係る経年分析!H55</f>
        <v>460</v>
      </c>
    </row>
    <row r="73" spans="1:16" x14ac:dyDescent="0.15">
      <c r="A73" s="184" t="s">
        <v>78</v>
      </c>
      <c r="B73" s="185">
        <f>基金残高に係る経年分析!F56</f>
        <v>924</v>
      </c>
      <c r="C73" s="185">
        <f>基金残高に係る経年分析!G56</f>
        <v>685</v>
      </c>
      <c r="D73" s="185">
        <f>基金残高に係る経年分析!H56</f>
        <v>537</v>
      </c>
    </row>
    <row r="74" spans="1:16" x14ac:dyDescent="0.15">
      <c r="A74" s="184" t="s">
        <v>79</v>
      </c>
      <c r="B74" s="185">
        <f>基金残高に係る経年分析!F57</f>
        <v>221</v>
      </c>
      <c r="C74" s="185">
        <f>基金残高に係る経年分析!G57</f>
        <v>203</v>
      </c>
      <c r="D74" s="185">
        <f>基金残高に係る経年分析!H57</f>
        <v>207</v>
      </c>
    </row>
  </sheetData>
  <sheetProtection algorithmName="SHA-512" hashValue="cZ3mjnf+p9Y/KS7w37+Pmd+cKDLIVHezDsxNRGOe7suEZmIW71DC4gD0nl2lOdtfysgeG/kzIBEWlCZsU4Guxw==" saltValue="+KLuL6QE8Srgc6yed6r4/g=="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2022-03-07T02:49:31Z</cp:lastPrinted>
  <dcterms:created xsi:type="dcterms:W3CDTF">2022-02-02T06:38:14Z</dcterms:created>
  <dcterms:modified xsi:type="dcterms:W3CDTF">2022-09-20T02:46:33Z</dcterms:modified>
  <cp:category/>
</cp:coreProperties>
</file>