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<sst xmlns="http://schemas.openxmlformats.org/spreadsheetml/2006/main" count="1166" uniqueCount="623">
  <si>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</si>
  <si>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</si>
  <si>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</si>
  <si>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</si>
  <si>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</si>
  <si>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</si>
  <si>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</si>
  <si>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</si>
  <si>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</si>
  <si>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</si>
  <si>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</si>
  <si>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</si>
  <si>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</si>
  <si>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</si>
  <si>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</si>
  <si>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</si>
  <si>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</si>
  <si>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</si>
  <si>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</si>
  <si>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</si>
  <si>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</si>
  <si>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</si>
  <si>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</si>
  <si>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</si>
  <si>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</si>
  <si>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</si>
  <si>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</si>
  <si>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</si>
  <si>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</si>
  <si>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</si>
  <si>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</si>
  <si>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</si>
  <si>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</si>
  <si>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</si>
  <si>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</si>
  <si>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</si>
  <si>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</si>
  <si>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</si>
  <si>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</si>
  <si>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</si>
  <si>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</si>
  <si>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</si>
  <si>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</si>
  <si>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</si>
  <si>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</si>
  <si>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</si>
  <si>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</si>
  <si>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</si>
  <si>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</si>
  <si>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</si>
  <si>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</si>
  <si>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</si>
  <si>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</si>
  <si>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</si>
  <si>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</si>
  <si>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</si>
  <si>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</si>
  <si>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</si>
  <si>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</si>
  <si>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</si>
  <si>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</si>
  <si>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</si>
  <si>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</si>
  <si>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</si>
  <si>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</si>
  <si>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</si>
  <si>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</si>
  <si>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</si>
  <si>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</si>
  <si>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</si>
  <si>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</si>
  <si>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</si>
  <si>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</si>
  <si>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</si>
  <si>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</si>
  <si>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</si>
  <si>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</si>
  <si>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</si>
  <si>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</si>
  <si>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</si>
  <si>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</si>
  <si>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</si>
  <si>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</si>
  <si>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</si>
  <si>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</si>
  <si>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</si>
  <si>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</si>
  <si>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</si>
  <si>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</si>
  <si>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</si>
  <si>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</si>
  <si>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</si>
  <si>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</si>
  <si>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</si>
  <si>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</si>
  <si>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</si>
  <si>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</si>
  <si>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</si>
  <si>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</si>
  <si>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</si>
  <si>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</si>
  <si>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</si>
  <si>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</si>
  <si>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</si>
  <si>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</si>
  <si>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</si>
  <si>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</si>
  <si>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</si>
  <si>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</si>
  <si>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</si>
  <si>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</si>
  <si>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</si>
  <si>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</si>
  <si>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</si>
  <si>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</si>
  <si>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</si>
  <si>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</si>
  <si>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</si>
  <si>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</si>
  <si>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</si>
  <si>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</si>
  <si>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</si>
  <si>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</si>
  <si>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</si>
  <si>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</si>
  <si>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</si>
  <si>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</si>
  <si>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</si>
  <si>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</si>
  <si>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</si>
  <si>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</si>
  <si>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</si>
  <si>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</si>
  <si>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</si>
  <si>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</si>
  <si>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</si>
  <si>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</si>
  <si>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</si>
  <si>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</si>
  <si>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</si>
  <si>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</si>
  <si>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</si>
  <si>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</si>
  <si>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</si>
  <si>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</si>
  <si>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</si>
  <si>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</si>
  <si>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</si>
  <si>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</si>
  <si>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</si>
  <si>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</si>
  <si>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</si>
  <si>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</si>
  <si>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</si>
  <si>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</si>
  <si>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</si>
  <si>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</si>
  <si>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</si>
  <si>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</si>
  <si>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</si>
  <si>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</si>
  <si>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</si>
  <si>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</si>
  <si>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</si>
  <si>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</si>
  <si>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</si>
  <si>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</si>
  <si>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</si>
  <si>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</si>
  <si>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</si>
  <si>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</si>
  <si>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</si>
  <si>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</si>
  <si>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</si>
  <si>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</si>
  <si>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</si>
  <si>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</si>
  <si>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</si>
  <si>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</si>
  <si>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</si>
  <si>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</si>
  <si>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</si>
  <si>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</si>
  <si>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</si>
  <si>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</si>
  <si>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</si>
  <si>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</si>
  <si>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</si>
  <si>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</si>
  <si>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</si>
  <si>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</si>
  <si>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</si>
  <si>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</si>
  <si>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</si>
  <si>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</si>
  <si>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</si>
  <si>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</si>
  <si>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</si>
  <si>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</si>
  <si>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</si>
  <si>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</si>
  <si>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</si>
  <si>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</si>
  <si>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</si>
  <si>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</si>
  <si>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</si>
  <si>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</si>
  <si>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</si>
  <si>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</si>
  <si>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</si>
  <si>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</si>
  <si>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</si>
  <si>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</si>
  <si>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</si>
  <si>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</si>
  <si>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</si>
  <si>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徳島県鳴門市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</si>
  <si>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</si>
  <si>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</si>
  <si>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</si>
  <si>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</si>
  <si>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</si>
  <si>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</si>
  <si>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</si>
  <si>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</si>
  <si>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</si>
  <si>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</si>
  <si>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</si>
  <si>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</si>
  <si>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</si>
  <si>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</si>
  <si>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</si>
  <si>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</si>
  <si>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</si>
  <si>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</si>
  <si>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</si>
  <si>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</si>
  <si>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</si>
  <si>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</si>
  <si>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</si>
  <si>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</si>
  <si>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</si>
  <si>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</si>
  <si>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</si>
  <si>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</si>
  <si>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</si>
  <si>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</si>
  <si>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</si>
  <si>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</si>
  <si>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</si>
  <si>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</si>
  <si>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</si>
  <si>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</si>
  <si>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</si>
  <si>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</si>
  <si>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</si>
  <si>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</si>
  <si>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</si>
  <si>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</si>
  <si>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</si>
  <si>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</si>
  <si>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</si>
  <si>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</si>
  <si>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</si>
  <si>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</si>
  <si>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</si>
  <si>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</si>
  <si>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</si>
  <si>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</si>
  <si>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</si>
  <si>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</si>
  <si>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</si>
  <si>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</si>
  <si>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</si>
  <si>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</si>
  <si>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</si>
  <si>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</si>
  <si>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</si>
  <si>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</si>
  <si>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</si>
  <si>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</si>
  <si>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</si>
  <si>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</si>
  <si>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</si>
  <si>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</si>
  <si>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</si>
  <si>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</si>
  <si>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</si>
  <si>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</si>
  <si>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</si>
  <si>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</si>
  <si>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</si>
  <si>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</si>
  <si>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</si>
  <si>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</si>
  <si>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</si>
  <si>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</si>
  <si>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</si>
  <si>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</si>
  <si>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</si>
  <si>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</si>
  <si>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</si>
  <si>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</si>
  <si>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</si>
  <si>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</si>
  <si>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</si>
  <si>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</si>
  <si>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</si>
  <si>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</si>
  <si>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</si>
  <si>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</si>
  <si>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</si>
  <si>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</si>
  <si>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</si>
  <si>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</si>
  <si>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</si>
  <si>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</si>
  <si>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</si>
  <si>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</si>
  <si>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</si>
  <si>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</si>
  <si>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</si>
  <si>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</si>
  <si>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</si>
  <si>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</si>
  <si>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</si>
  <si>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</si>
  <si>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</si>
  <si>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</si>
  <si>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</si>
  <si>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</si>
  <si>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</si>
  <si>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</si>
  <si>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</si>
  <si>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</si>
  <si>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</si>
  <si>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</si>
  <si>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</si>
  <si>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</si>
  <si>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</si>
  <si>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</si>
  <si>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</si>
  <si>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</si>
  <si>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</si>
  <si>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</si>
  <si>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</si>
  <si>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</si>
  <si>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</si>
  <si>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</si>
  <si>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</si>
  <si>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</si>
  <si>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</si>
  <si>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</si>
  <si>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</si>
  <si>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</si>
  <si>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</si>
  <si>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</si>
  <si>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</si>
  <si>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</si>
  <si>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</si>
  <si>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</si>
  <si>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</si>
  <si>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</si>
  <si>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</si>
  <si>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</si>
  <si>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</si>
  <si>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</si>
  <si>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</si>
  <si>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</si>
  <si>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</si>
  <si>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</si>
  <si>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</si>
  <si>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徳島県鳴門市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</si>
  <si>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</si>
  <si>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</si>
  <si>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</si>
  <si>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</si>
  <si>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</si>
  <si>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</si>
  <si>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</si>
  <si>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</si>
  <si>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</si>
  <si>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</si>
  <si>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</si>
  <si>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</si>
  <si>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</si>
  <si>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</si>
  <si>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</si>
  <si>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</si>
  <si>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</si>
  <si>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</si>
  <si>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</si>
  <si>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</si>
  <si>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鳴門市光熱水費等支出特別会計</t>
    <phoneticPr fontId="5"/>
  </si>
  <si>
    <t>鳴門市給与費等管理特別会計</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</si>
  <si>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</si>
  <si>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</si>
  <si>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</si>
  <si>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</si>
  <si>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</si>
  <si>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</si>
  <si>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</si>
  <si>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</si>
  <si>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</si>
  <si>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</si>
  <si>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</si>
  <si>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</si>
  <si>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</si>
  <si>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</si>
  <si>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</si>
  <si>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</si>
  <si>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</si>
  <si>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</si>
  <si>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</si>
  <si>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鳴門市下水道事業会計</t>
    <phoneticPr fontId="5"/>
  </si>
  <si>
    <t>鳴門市モーターボート競走事業会計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</si>
  <si>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</si>
  <si>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</si>
  <si>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</si>
  <si>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</si>
  <si>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</si>
  <si>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</si>
  <si>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</si>
  <si>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</si>
  <si>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</si>
  <si>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</si>
  <si>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</si>
  <si>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</si>
  <si>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</si>
  <si>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</si>
  <si>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</si>
  <si>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</si>
  <si>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</si>
  <si>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</si>
  <si>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</si>
  <si>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</si>
  <si>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</si>
  <si>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</si>
  <si>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</si>
  <si>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</si>
  <si>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</si>
  <si>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</si>
  <si>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</si>
  <si>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</si>
  <si>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</si>
  <si>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</si>
  <si>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</si>
  <si>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</si>
  <si>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</si>
  <si>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</si>
  <si>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</si>
  <si>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</si>
  <si>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</si>
  <si>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</si>
  <si>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</si>
  <si>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</si>
  <si>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</si>
  <si>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</si>
  <si>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</si>
  <si>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</si>
  <si>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</si>
  <si>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</si>
  <si>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</si>
  <si>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</si>
  <si>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</si>
  <si>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</si>
  <si>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</si>
  <si>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</si>
  <si>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</si>
  <si>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</si>
  <si>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</si>
  <si>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</si>
  <si>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</si>
  <si>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</si>
  <si>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</si>
  <si>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</si>
  <si>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鳴門市下水道事業会計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</si>
  <si>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</si>
  <si>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</si>
  <si>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鳴門市モーターボート競走事業会計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</si>
  <si>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</si>
  <si>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鳴門市水道事業会計</t>
    <phoneticPr fontId="5"/>
  </si>
  <si>
    <t>-</t>
    <phoneticPr fontId="5"/>
  </si>
  <si>
    <t>(Ｆ)</t>
    <phoneticPr fontId="5"/>
  </si>
  <si>
    <t>鳴門市介護保険事業特別会計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</si>
  <si>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</si>
  <si>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</si>
  <si>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</si>
  <si>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</si>
  <si>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</si>
  <si>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</si>
  <si>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</si>
  <si>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</si>
  <si>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</si>
  <si>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</si>
  <si>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</si>
  <si>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</si>
  <si>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</si>
  <si>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</si>
  <si>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</si>
  <si>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</si>
  <si>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</si>
  <si>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</si>
  <si>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</si>
  <si>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</si>
  <si>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</si>
  <si>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</si>
  <si>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</si>
  <si>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</si>
  <si>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</si>
  <si>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</si>
  <si>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</si>
  <si>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</si>
  <si>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</si>
  <si>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</si>
  <si>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</si>
  <si>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</si>
  <si>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</si>
  <si>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</si>
  <si>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</si>
  <si>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</si>
  <si>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</si>
  <si>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</si>
  <si>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</si>
  <si>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</si>
  <si>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</si>
  <si>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</si>
  <si>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</si>
  <si>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</si>
  <si>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</si>
  <si>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</si>
  <si>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</si>
  <si>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</si>
  <si>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</si>
  <si>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</si>
  <si>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</si>
  <si>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</si>
  <si>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</si>
  <si>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</si>
  <si>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</si>
  <si>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</si>
  <si>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</si>
  <si>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</si>
  <si>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</si>
  <si>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</si>
  <si>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</si>
  <si>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</si>
  <si>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</si>
  <si>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</si>
  <si>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</si>
  <si>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</si>
  <si>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</si>
  <si>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</si>
  <si>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</si>
  <si>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</si>
  <si>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</si>
  <si>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</si>
  <si>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</si>
  <si>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</si>
  <si>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</si>
  <si>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</si>
  <si>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</si>
  <si>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</si>
  <si>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</si>
  <si>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</si>
  <si>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</si>
  <si>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</si>
  <si>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</si>
  <si>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</si>
  <si>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</si>
  <si>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</si>
  <si>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3.16</t>
  </si>
  <si>
    <t>▲ 1.47</t>
  </si>
  <si>
    <t>▲ 1.31</t>
  </si>
  <si>
    <t>鳴門市モーターボート競走事業会計</t>
  </si>
  <si>
    <t>鳴門市水道事業会計</t>
  </si>
  <si>
    <t>一般会計</t>
  </si>
  <si>
    <t>鳴門市介護保険事業特別会計</t>
  </si>
  <si>
    <t>鳴門市下水道事業会計</t>
  </si>
  <si>
    <t>鳴門市国民健康保険事業特別会計</t>
  </si>
  <si>
    <t>鳴門市後期高齢者医療特別会計</t>
  </si>
  <si>
    <t>鳴門市光熱水費等支出特別会計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</si>
  <si>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</si>
  <si>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</si>
  <si>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</si>
  <si>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</si>
  <si>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</si>
  <si>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</si>
  <si>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</si>
  <si>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</si>
  <si>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</si>
  <si>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</si>
  <si>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</si>
  <si>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</si>
  <si>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</si>
  <si>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徳島県市町村総合事務組合</t>
    <phoneticPr fontId="2"/>
  </si>
  <si>
    <t>徳島県市町村総合事務組合（徳島滞納整理機構特別会計）</t>
    <phoneticPr fontId="2"/>
  </si>
  <si>
    <t>徳島県後期高齢者医療広域連合</t>
    <phoneticPr fontId="2"/>
  </si>
  <si>
    <t>徳島県後期高齢者医療広域連合（後期高齢者医療事業会計）</t>
    <phoneticPr fontId="2"/>
  </si>
  <si>
    <t>鳴門市観光コンベンション</t>
    <rPh sb="0" eb="3">
      <t>ナルトシ</t>
    </rPh>
    <rPh sb="3" eb="5">
      <t>カンコウ</t>
    </rPh>
    <phoneticPr fontId="2"/>
  </si>
  <si>
    <t>-</t>
    <phoneticPr fontId="2"/>
  </si>
  <si>
    <t>-</t>
    <phoneticPr fontId="2"/>
  </si>
  <si>
    <t>鳴門市庁舎整備基金</t>
    <phoneticPr fontId="5"/>
  </si>
  <si>
    <t>鳴門市ふるさと活性化基金</t>
    <phoneticPr fontId="5"/>
  </si>
  <si>
    <t>鳴門市ボートレース鳴門まちづくり基金</t>
    <phoneticPr fontId="5"/>
  </si>
  <si>
    <t>鳴門市新型コロナウイルス感染症対策基金</t>
    <phoneticPr fontId="5"/>
  </si>
  <si>
    <t>鳴門市公営住宅基金</t>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</si>
  <si>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</si>
  <si>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</si>
  <si>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</si>
  <si>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</si>
  <si>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</si>
  <si>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</si>
  <si>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</si>
  <si>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</si>
  <si>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</si>
  <si>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</si>
  <si>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</si>
  <si>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</si>
  <si>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</si>
  <si>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</si>
  <si>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類似団体内平均値については、将来負担比率の低下、有形固定資産減価償却率の上昇傾向が読み取れる。これに対し、本市は、将来負担比率の上昇、有形固定資産減価償却率は同水準で推移していることが分かる。これは、「公共施設等総合管理計画」に基づき、中長期的な視点で施設の更新や統廃合、長寿命化等を検討し、地方債（将来負担増に影響）などを活用しながら対策してきた結果であるが、有形固定資産減価償却率は同水準で推移していることから、依然として対策を要する資産があることを示している。今後も当該指標に注視しながら、地方債やボートレース競走事業会計からの借入財源を有効活用し、効果的な投資を行う。
</t>
    <rPh sb="8" eb="9">
      <t>チ</t>
    </rPh>
    <rPh sb="15" eb="17">
      <t>ショウライ</t>
    </rPh>
    <rPh sb="17" eb="19">
      <t>フタン</t>
    </rPh>
    <rPh sb="19" eb="21">
      <t>ヒリツ</t>
    </rPh>
    <rPh sb="22" eb="24">
      <t>テイカ</t>
    </rPh>
    <rPh sb="37" eb="39">
      <t>ジョウショウ</t>
    </rPh>
    <rPh sb="39" eb="41">
      <t>ケイコウ</t>
    </rPh>
    <rPh sb="51" eb="52">
      <t>タイ</t>
    </rPh>
    <rPh sb="54" eb="56">
      <t>ホンシ</t>
    </rPh>
    <rPh sb="65" eb="67">
      <t>ジョウショウ</t>
    </rPh>
    <rPh sb="80" eb="83">
      <t>ドウスイジュン</t>
    </rPh>
    <rPh sb="84" eb="86">
      <t>スイイ</t>
    </rPh>
    <rPh sb="93" eb="94">
      <t>ワ</t>
    </rPh>
    <rPh sb="147" eb="150">
      <t>チホウサイ</t>
    </rPh>
    <rPh sb="151" eb="153">
      <t>ショウライ</t>
    </rPh>
    <rPh sb="153" eb="155">
      <t>フタン</t>
    </rPh>
    <rPh sb="155" eb="156">
      <t>ゾウ</t>
    </rPh>
    <rPh sb="157" eb="159">
      <t>エイキョウ</t>
    </rPh>
    <rPh sb="163" eb="165">
      <t>カツヨウ</t>
    </rPh>
    <rPh sb="175" eb="177">
      <t>ケッカ</t>
    </rPh>
    <rPh sb="194" eb="197">
      <t>ドウスイジュン</t>
    </rPh>
    <rPh sb="198" eb="200">
      <t>スイイ</t>
    </rPh>
    <rPh sb="209" eb="211">
      <t>イゼン</t>
    </rPh>
    <rPh sb="214" eb="216">
      <t>タイサク</t>
    </rPh>
    <rPh sb="217" eb="218">
      <t>ヨウ</t>
    </rPh>
    <rPh sb="220" eb="222">
      <t>シサン</t>
    </rPh>
    <rPh sb="228" eb="229">
      <t>シメ</t>
    </rPh>
    <rPh sb="249" eb="252">
      <t>チホウサイ</t>
    </rPh>
    <rPh sb="259" eb="261">
      <t>キョウソウ</t>
    </rPh>
    <rPh sb="261" eb="263">
      <t>ジギョウ</t>
    </rPh>
    <rPh sb="263" eb="265">
      <t>カイケイ</t>
    </rPh>
    <rPh sb="268" eb="270">
      <t>カリイレ</t>
    </rPh>
    <rPh sb="270" eb="272">
      <t>ザイゲン</t>
    </rPh>
    <rPh sb="273" eb="275">
      <t>ユウコウ</t>
    </rPh>
    <rPh sb="275" eb="277">
      <t>カツヨウ</t>
    </rPh>
    <rPh sb="279" eb="282">
      <t>コウカテキ</t>
    </rPh>
    <rPh sb="283" eb="285">
      <t>トウシ</t>
    </rPh>
    <rPh sb="286" eb="287">
      <t>オコナ</t>
    </rPh>
    <phoneticPr fontId="5"/>
  </si>
  <si>
    <t>　類似団体内平均値については、将来負担比率、実質公債費比率とも低下傾向が読み取れる。これに対し、本市は、将来負担比率の上昇、実質公債費比率の低下傾向となっている。これは、比較的発行額の大きい地方債（退職手当債、新ごみ処理施設建設債等）が償還終了となったことから実質公債費比率は低下し、将来負担比率の上昇は、ボートレース競走事業会計からの借入による影響が大きい。実質公債費比率については、一時的な低下であり、平成後期に実施した教育・消防施設の耐震化など、新たな地方債償還が始まることや新庁舎建設事業など大規模な事業が予定されているため、再び上昇に転じる見込みである。今後も厳しい財政運営となるが、投資的経費の動向に注視しつつ、地方債の発行管理を適正に行うとともに、行財政改革の推進による人件費の削減や基金残高の確保等を念頭に置いた財政運営を図る。</t>
    <rPh sb="22" eb="24">
      <t>ジッシツ</t>
    </rPh>
    <rPh sb="24" eb="27">
      <t>コウサイヒ</t>
    </rPh>
    <rPh sb="27" eb="28">
      <t>ヒ</t>
    </rPh>
    <rPh sb="31" eb="33">
      <t>テイカ</t>
    </rPh>
    <rPh sb="45" eb="46">
      <t>タイ</t>
    </rPh>
    <rPh sb="52" eb="54">
      <t>ショウライ</t>
    </rPh>
    <rPh sb="54" eb="56">
      <t>フタン</t>
    </rPh>
    <rPh sb="56" eb="58">
      <t>ヒリツ</t>
    </rPh>
    <rPh sb="59" eb="61">
      <t>ジョウショウ</t>
    </rPh>
    <rPh sb="62" eb="64">
      <t>ジッシツ</t>
    </rPh>
    <rPh sb="64" eb="67">
      <t>コウサイヒ</t>
    </rPh>
    <rPh sb="67" eb="69">
      <t>ヒリツ</t>
    </rPh>
    <rPh sb="70" eb="72">
      <t>テイカ</t>
    </rPh>
    <rPh sb="72" eb="74">
      <t>ケイコウ</t>
    </rPh>
    <rPh sb="85" eb="88">
      <t>ヒカクテキ</t>
    </rPh>
    <rPh sb="88" eb="90">
      <t>ハッコウ</t>
    </rPh>
    <rPh sb="90" eb="91">
      <t>ガク</t>
    </rPh>
    <rPh sb="92" eb="93">
      <t>オオ</t>
    </rPh>
    <rPh sb="95" eb="98">
      <t>チホウサイ</t>
    </rPh>
    <rPh sb="138" eb="140">
      <t>テイカ</t>
    </rPh>
    <rPh sb="142" eb="148">
      <t>ショウライフタンヒリツ</t>
    </rPh>
    <rPh sb="149" eb="151">
      <t>ジョウショウ</t>
    </rPh>
    <rPh sb="159" eb="161">
      <t>キョウソウ</t>
    </rPh>
    <rPh sb="161" eb="163">
      <t>ジギョウ</t>
    </rPh>
    <rPh sb="163" eb="165">
      <t>カイケイ</t>
    </rPh>
    <rPh sb="168" eb="170">
      <t>カリイレ</t>
    </rPh>
    <rPh sb="173" eb="175">
      <t>エイキョウ</t>
    </rPh>
    <rPh sb="176" eb="177">
      <t>オオ</t>
    </rPh>
    <rPh sb="180" eb="182">
      <t>ジッシツ</t>
    </rPh>
    <rPh sb="182" eb="185">
      <t>コウサイヒ</t>
    </rPh>
    <rPh sb="185" eb="187">
      <t>ヒリツ</t>
    </rPh>
    <rPh sb="197" eb="199">
      <t>テイカ</t>
    </rPh>
    <rPh sb="269" eb="271">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</si>
</sst>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DA68-4257-BD01-FEDB2D53E0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44937</c:v>
                </c:pt>
                <c:pt idx="1">
                  <c:v>65037</c:v>
                </c:pt>
                <c:pt idx="2">
                  <c:v>46092</c:v>
                </c:pt>
                <c:pt idx="3">
                  <c:v>47461</c:v>
                </c:pt>
                <c:pt idx="4">
                  <c:v>53439</c:v>
                </c:pt>
              </c:numCache>
            </c:numRef>
          </c:val>
          <c:smooth val="0"/>
          <c:extLst xmlns:c16r2="http://schemas.microsoft.com/office/drawing/2015/06/chart">
            <c:ext xmlns:c16="http://schemas.microsoft.com/office/drawing/2014/chart" uri="{C3380CC4-5D6E-409C-BE32-E72D297353CC}">
              <c16:uniqueId val="{00000001-DA68-4257-BD01-FEDB2D53E09A}"/>
            </c:ext>
          </c:extLst>
        </c:ser>
        <c:dLbls>
          <c:showLegendKey val="0"/>
          <c:showVal val="0"/>
          <c:showCatName val="0"/>
          <c:showSerName val="0"/>
          <c:showPercent val="0"/>
          <c:showBubbleSize val="0"/>
        </c:dLbls>
        <c:marker val="1"/>
        <c:smooth val="0"/>
        <c:axId val="-523123024"/>
        <c:axId val="-523119216"/>
      </c:lineChart>
      <c:catAx>
        <c:axId val="-52312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119216"/>
        <c:crosses val="autoZero"/>
        <c:auto val="1"/>
        <c:lblAlgn val="ctr"/>
        <c:lblOffset val="100"/>
        <c:tickLblSkip val="1"/>
        <c:tickMarkSkip val="1"/>
        <c:noMultiLvlLbl val="0"/>
      </c:catAx>
      <c:valAx>
        <c:axId val="-5231192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12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4.9800000000000004</c:v>
                </c:pt>
                <c:pt idx="2">
                  <c:v>5.51</c:v>
                </c:pt>
                <c:pt idx="3">
                  <c:v>5.44</c:v>
                </c:pt>
                <c:pt idx="4">
                  <c:v>6.24</c:v>
                </c:pt>
              </c:numCache>
            </c:numRef>
          </c:val>
          <c:extLst xmlns:c16r2="http://schemas.microsoft.com/office/drawing/2015/06/chart">
            <c:ext xmlns:c16="http://schemas.microsoft.com/office/drawing/2014/chart" uri="{C3380CC4-5D6E-409C-BE32-E72D297353CC}">
              <c16:uniqueId val="{00000000-CBA3-4D40-9B58-E034B3B72F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9.14</c:v>
                </c:pt>
                <c:pt idx="1">
                  <c:v>8.67</c:v>
                </c:pt>
                <c:pt idx="2">
                  <c:v>14.03</c:v>
                </c:pt>
                <c:pt idx="3">
                  <c:v>12.63</c:v>
                </c:pt>
                <c:pt idx="4">
                  <c:v>9.9600000000000009</c:v>
                </c:pt>
              </c:numCache>
            </c:numRef>
          </c:val>
          <c:extLst xmlns:c16r2="http://schemas.microsoft.com/office/drawing/2015/06/chart">
            <c:ext xmlns:c16="http://schemas.microsoft.com/office/drawing/2014/chart" uri="{C3380CC4-5D6E-409C-BE32-E72D297353CC}">
              <c16:uniqueId val="{00000001-CBA3-4D40-9B58-E034B3B72FA8}"/>
            </c:ext>
          </c:extLst>
        </c:ser>
        <c:dLbls>
          <c:showLegendKey val="0"/>
          <c:showVal val="0"/>
          <c:showCatName val="0"/>
          <c:showSerName val="0"/>
          <c:showPercent val="0"/>
          <c:showBubbleSize val="0"/>
        </c:dLbls>
        <c:gapWidth val="250"/>
        <c:overlap val="100"/>
        <c:axId val="-523129552"/>
        <c:axId val="-61678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-3.16</c:v>
                </c:pt>
                <c:pt idx="1">
                  <c:v>0.68</c:v>
                </c:pt>
                <c:pt idx="2">
                  <c:v>5.79</c:v>
                </c:pt>
                <c:pt idx="3">
                  <c:v>-1.47</c:v>
                </c:pt>
                <c:pt idx="4">
                  <c:v>-1.31</c:v>
                </c:pt>
              </c:numCache>
            </c:numRef>
          </c:val>
          <c:smooth val="0"/>
          <c:extLst xmlns:c16r2="http://schemas.microsoft.com/office/drawing/2015/06/chart">
            <c:ext xmlns:c16="http://schemas.microsoft.com/office/drawing/2014/chart" uri="{C3380CC4-5D6E-409C-BE32-E72D297353CC}">
              <c16:uniqueId val="{00000002-CBA3-4D40-9B58-E034B3B72FA8}"/>
            </c:ext>
          </c:extLst>
        </c:ser>
        <c:dLbls>
          <c:showLegendKey val="0"/>
          <c:showVal val="0"/>
          <c:showCatName val="0"/>
          <c:showSerName val="0"/>
          <c:showPercent val="0"/>
          <c:showBubbleSize val="0"/>
        </c:dLbls>
        <c:marker val="1"/>
        <c:smooth val="0"/>
        <c:axId val="-523129552"/>
        <c:axId val="-616781600"/>
      </c:lineChart>
      <c:catAx>
        <c:axId val="-52312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781600"/>
        <c:crosses val="autoZero"/>
        <c:auto val="1"/>
        <c:lblAlgn val="ctr"/>
        <c:lblOffset val="100"/>
        <c:tickLblSkip val="1"/>
        <c:tickMarkSkip val="1"/>
        <c:noMultiLvlLbl val="0"/>
      </c:catAx>
      <c:valAx>
        <c:axId val="-6167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12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0.17</c:v>
                </c:pt>
                <c:pt idx="4">
                  <c:v>#N/A</c:v>
                </c:pt>
                <c:pt idx="5">
                  <c:v>0.16</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0-EAAA-47CB-A750-7D53249864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AA-47CB-A750-7D5324986427}"/>
            </c:ext>
          </c:extLst>
        </c:ser>
        <c:ser>
          <c:idx val="2"/>
          <c:order val="2"/>
          <c:tx>
            <c:strRef>
              <c:f>データシート!$A$29</c:f>
              <c:strCache>
                <c:ptCount val="1"/>
                <c:pt idx="0">
                  <c:v>鳴門市光熱水費等支出特別会計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AAA-47CB-A750-7D5324986427}"/>
            </c:ext>
          </c:extLst>
        </c:ser>
        <c:ser>
          <c:idx val="3"/>
          <c:order val="3"/>
          <c:tx>
            <c:strRef>
              <c:f>データシート!$A$30</c:f>
              <c:strCache>
                <c:ptCount val="1"/>
                <c:pt idx="0">
                  <c:v>鳴門市後期高齢者医療特別会計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0.18</c:v>
                </c:pt>
                <c:pt idx="4">
                  <c:v>#N/A</c:v>
                </c:pt>
                <c:pt idx="5">
                  <c:v>0.18</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3-EAAA-47CB-A750-7D5324986427}"/>
            </c:ext>
          </c:extLst>
        </c:ser>
        <c:ser>
          <c:idx val="4"/>
          <c:order val="4"/>
          <c:tx>
            <c:strRef>
              <c:f>データシート!$A$31</c:f>
              <c:strCache>
                <c:ptCount val="1"/>
                <c:pt idx="0">
                  <c:v>鳴門市国民健康保険事業特別会計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2.12</c:v>
                </c:pt>
                <c:pt idx="2">
                  <c:v>#N/A</c:v>
                </c:pt>
                <c:pt idx="3">
                  <c:v>0.55000000000000004</c:v>
                </c:pt>
                <c:pt idx="4">
                  <c:v>#N/A</c:v>
                </c:pt>
                <c:pt idx="5">
                  <c:v>0.49</c:v>
                </c:pt>
                <c:pt idx="6">
                  <c:v>#N/A</c:v>
                </c:pt>
                <c:pt idx="7">
                  <c:v>0.23</c:v>
                </c:pt>
                <c:pt idx="8">
                  <c:v>#N/A</c:v>
                </c:pt>
                <c:pt idx="9">
                  <c:v>0.41</c:v>
                </c:pt>
              </c:numCache>
            </c:numRef>
          </c:val>
          <c:extLst xmlns:c16r2="http://schemas.microsoft.com/office/drawing/2015/06/chart">
            <c:ext xmlns:c16="http://schemas.microsoft.com/office/drawing/2014/chart" uri="{C3380CC4-5D6E-409C-BE32-E72D297353CC}">
              <c16:uniqueId val="{00000004-EAAA-47CB-A750-7D5324986427}"/>
            </c:ext>
          </c:extLst>
        </c:ser>
        <c:ser>
          <c:idx val="5"/>
          <c:order val="5"/>
          <c:tx>
            <c:strRef>
              <c:f>データシート!$A$32</c:f>
              <c:strCache>
                <c:ptCount val="1"/>
                <c:pt idx="0">
                  <c:v>鳴門市下水道事業会計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xmlns:c16r2="http://schemas.microsoft.com/office/drawing/2015/06/chart">
            <c:ext xmlns:c16="http://schemas.microsoft.com/office/drawing/2014/chart" uri="{C3380CC4-5D6E-409C-BE32-E72D297353CC}">
              <c16:uniqueId val="{00000005-EAAA-47CB-A750-7D5324986427}"/>
            </c:ext>
          </c:extLst>
        </c:ser>
        <c:ser>
          <c:idx val="6"/>
          <c:order val="6"/>
          <c:tx>
            <c:strRef>
              <c:f>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1.1299999999999999</c:v>
                </c:pt>
                <c:pt idx="2">
                  <c:v>#N/A</c:v>
                </c:pt>
                <c:pt idx="3">
                  <c:v>1.4</c:v>
                </c:pt>
                <c:pt idx="4">
                  <c:v>#N/A</c:v>
                </c:pt>
                <c:pt idx="5">
                  <c:v>1.89</c:v>
                </c:pt>
                <c:pt idx="6">
                  <c:v>#N/A</c:v>
                </c:pt>
                <c:pt idx="7">
                  <c:v>2</c:v>
                </c:pt>
                <c:pt idx="8">
                  <c:v>#N/A</c:v>
                </c:pt>
                <c:pt idx="9">
                  <c:v>0.97</c:v>
                </c:pt>
              </c:numCache>
            </c:numRef>
          </c:val>
          <c:extLst xmlns:c16r2="http://schemas.microsoft.com/office/drawing/2015/06/chart">
            <c:ext xmlns:c16="http://schemas.microsoft.com/office/drawing/2014/chart" uri="{C3380CC4-5D6E-409C-BE32-E72D297353CC}">
              <c16:uniqueId val="{00000006-EAAA-47CB-A750-7D53249864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3.77</c:v>
                </c:pt>
                <c:pt idx="2">
                  <c:v>#N/A</c:v>
                </c:pt>
                <c:pt idx="3">
                  <c:v>4.9400000000000004</c:v>
                </c:pt>
                <c:pt idx="4">
                  <c:v>#N/A</c:v>
                </c:pt>
                <c:pt idx="5">
                  <c:v>5.47</c:v>
                </c:pt>
                <c:pt idx="6">
                  <c:v>#N/A</c:v>
                </c:pt>
                <c:pt idx="7">
                  <c:v>5.39</c:v>
                </c:pt>
                <c:pt idx="8">
                  <c:v>#N/A</c:v>
                </c:pt>
                <c:pt idx="9">
                  <c:v>6.24</c:v>
                </c:pt>
              </c:numCache>
            </c:numRef>
          </c:val>
          <c:extLst xmlns:c16r2="http://schemas.microsoft.com/office/drawing/2015/06/chart">
            <c:ext xmlns:c16="http://schemas.microsoft.com/office/drawing/2014/chart" uri="{C3380CC4-5D6E-409C-BE32-E72D297353CC}">
              <c16:uniqueId val="{00000007-EAAA-47CB-A750-7D5324986427}"/>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10.94</c:v>
                </c:pt>
                <c:pt idx="2">
                  <c:v>#N/A</c:v>
                </c:pt>
                <c:pt idx="3">
                  <c:v>11.38</c:v>
                </c:pt>
                <c:pt idx="4">
                  <c:v>#N/A</c:v>
                </c:pt>
                <c:pt idx="5">
                  <c:v>10.51</c:v>
                </c:pt>
                <c:pt idx="6">
                  <c:v>#N/A</c:v>
                </c:pt>
                <c:pt idx="7">
                  <c:v>12.45</c:v>
                </c:pt>
                <c:pt idx="8">
                  <c:v>#N/A</c:v>
                </c:pt>
                <c:pt idx="9">
                  <c:v>14.18</c:v>
                </c:pt>
              </c:numCache>
            </c:numRef>
          </c:val>
          <c:extLst xmlns:c16r2="http://schemas.microsoft.com/office/drawing/2015/06/chart">
            <c:ext xmlns:c16="http://schemas.microsoft.com/office/drawing/2014/chart" uri="{C3380CC4-5D6E-409C-BE32-E72D297353CC}">
              <c16:uniqueId val="{00000008-EAAA-47CB-A750-7D5324986427}"/>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30.65</c:v>
                </c:pt>
                <c:pt idx="2">
                  <c:v>#N/A</c:v>
                </c:pt>
                <c:pt idx="3">
                  <c:v>40.409999999999997</c:v>
                </c:pt>
                <c:pt idx="4">
                  <c:v>#N/A</c:v>
                </c:pt>
                <c:pt idx="5">
                  <c:v>52.41</c:v>
                </c:pt>
                <c:pt idx="6">
                  <c:v>#N/A</c:v>
                </c:pt>
                <c:pt idx="7">
                  <c:v>76.2</c:v>
                </c:pt>
                <c:pt idx="8">
                  <c:v>#N/A</c:v>
                </c:pt>
                <c:pt idx="9">
                  <c:v>114.46</c:v>
                </c:pt>
              </c:numCache>
            </c:numRef>
          </c:val>
          <c:extLst xmlns:c16r2="http://schemas.microsoft.com/office/drawing/2015/06/chart">
            <c:ext xmlns:c16="http://schemas.microsoft.com/office/drawing/2014/chart" uri="{C3380CC4-5D6E-409C-BE32-E72D297353CC}">
              <c16:uniqueId val="{00000009-EAAA-47CB-A750-7D5324986427}"/>
            </c:ext>
          </c:extLst>
        </c:ser>
        <c:dLbls>
          <c:showLegendKey val="0"/>
          <c:showVal val="0"/>
          <c:showCatName val="0"/>
          <c:showSerName val="0"/>
          <c:showPercent val="0"/>
          <c:showBubbleSize val="0"/>
        </c:dLbls>
        <c:gapWidth val="150"/>
        <c:overlap val="100"/>
        <c:axId val="-616791392"/>
        <c:axId val="-616783776"/>
      </c:barChart>
      <c:catAx>
        <c:axId val="-6167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3776"/>
        <c:crosses val="autoZero"/>
        <c:auto val="1"/>
        <c:lblAlgn val="ctr"/>
        <c:lblOffset val="100"/>
        <c:tickLblSkip val="1"/>
        <c:tickMarkSkip val="1"/>
        <c:noMultiLvlLbl val="0"/>
      </c:catAx>
      <c:valAx>
        <c:axId val="-61678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9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1635</c:v>
                </c:pt>
                <c:pt idx="5">
                  <c:v>1587</c:v>
                </c:pt>
                <c:pt idx="8">
                  <c:v>1598</c:v>
                </c:pt>
                <c:pt idx="11">
                  <c:v>1604</c:v>
                </c:pt>
                <c:pt idx="14">
                  <c:v>1619</c:v>
                </c:pt>
              </c:numCache>
            </c:numRef>
          </c:val>
          <c:extLst xmlns:c16r2="http://schemas.microsoft.com/office/drawing/2015/06/chart">
            <c:ext xmlns:c16="http://schemas.microsoft.com/office/drawing/2014/chart" uri="{C3380CC4-5D6E-409C-BE32-E72D297353CC}">
              <c16:uniqueId val="{00000000-0E0A-47BB-9200-0C52B1024B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0A-47BB-9200-0C52B1024B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0A-47BB-9200-0C52B1024B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0A-47BB-9200-0C52B1024B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315</c:v>
                </c:pt>
                <c:pt idx="3">
                  <c:v>322</c:v>
                </c:pt>
                <c:pt idx="6">
                  <c:v>339</c:v>
                </c:pt>
                <c:pt idx="9">
                  <c:v>345</c:v>
                </c:pt>
                <c:pt idx="12">
                  <c:v>349</c:v>
                </c:pt>
              </c:numCache>
            </c:numRef>
          </c:val>
          <c:extLst xmlns:c16r2="http://schemas.microsoft.com/office/drawing/2015/06/chart">
            <c:ext xmlns:c16="http://schemas.microsoft.com/office/drawing/2014/chart" uri="{C3380CC4-5D6E-409C-BE32-E72D297353CC}">
              <c16:uniqueId val="{00000004-0E0A-47BB-9200-0C52B1024B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0A-47BB-9200-0C52B1024B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0A-47BB-9200-0C52B1024B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3207</c:v>
                </c:pt>
                <c:pt idx="3">
                  <c:v>3006</c:v>
                </c:pt>
                <c:pt idx="6">
                  <c:v>2949</c:v>
                </c:pt>
                <c:pt idx="9">
                  <c:v>2775</c:v>
                </c:pt>
                <c:pt idx="12">
                  <c:v>2779</c:v>
                </c:pt>
              </c:numCache>
            </c:numRef>
          </c:val>
          <c:extLst xmlns:c16r2="http://schemas.microsoft.com/office/drawing/2015/06/chart">
            <c:ext xmlns:c16="http://schemas.microsoft.com/office/drawing/2014/chart" uri="{C3380CC4-5D6E-409C-BE32-E72D297353CC}">
              <c16:uniqueId val="{00000007-0E0A-47BB-9200-0C52B1024BB9}"/>
            </c:ext>
          </c:extLst>
        </c:ser>
        <c:dLbls>
          <c:showLegendKey val="0"/>
          <c:showVal val="0"/>
          <c:showCatName val="0"/>
          <c:showSerName val="0"/>
          <c:showPercent val="0"/>
          <c:showBubbleSize val="0"/>
        </c:dLbls>
        <c:gapWidth val="100"/>
        <c:overlap val="100"/>
        <c:axId val="-616793568"/>
        <c:axId val="-61678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1887</c:v>
                </c:pt>
                <c:pt idx="2">
                  <c:v>#N/A</c:v>
                </c:pt>
                <c:pt idx="3">
                  <c:v>#N/A</c:v>
                </c:pt>
                <c:pt idx="4">
                  <c:v>1741</c:v>
                </c:pt>
                <c:pt idx="5">
                  <c:v>#N/A</c:v>
                </c:pt>
                <c:pt idx="6">
                  <c:v>#N/A</c:v>
                </c:pt>
                <c:pt idx="7">
                  <c:v>1690</c:v>
                </c:pt>
                <c:pt idx="8">
                  <c:v>#N/A</c:v>
                </c:pt>
                <c:pt idx="9">
                  <c:v>#N/A</c:v>
                </c:pt>
                <c:pt idx="10">
                  <c:v>1516</c:v>
                </c:pt>
                <c:pt idx="11">
                  <c:v>#N/A</c:v>
                </c:pt>
                <c:pt idx="12">
                  <c:v>#N/A</c:v>
                </c:pt>
                <c:pt idx="13">
                  <c:v>1509</c:v>
                </c:pt>
                <c:pt idx="14">
                  <c:v>#N/A</c:v>
                </c:pt>
              </c:numCache>
            </c:numRef>
          </c:val>
          <c:smooth val="0"/>
          <c:extLst xmlns:c16r2="http://schemas.microsoft.com/office/drawing/2015/06/chart">
            <c:ext xmlns:c16="http://schemas.microsoft.com/office/drawing/2014/chart" uri="{C3380CC4-5D6E-409C-BE32-E72D297353CC}">
              <c16:uniqueId val="{00000008-0E0A-47BB-9200-0C52B1024BB9}"/>
            </c:ext>
          </c:extLst>
        </c:ser>
        <c:dLbls>
          <c:showLegendKey val="0"/>
          <c:showVal val="0"/>
          <c:showCatName val="0"/>
          <c:showSerName val="0"/>
          <c:showPercent val="0"/>
          <c:showBubbleSize val="0"/>
        </c:dLbls>
        <c:marker val="1"/>
        <c:smooth val="0"/>
        <c:axId val="-616793568"/>
        <c:axId val="-616788128"/>
      </c:lineChart>
      <c:catAx>
        <c:axId val="-6167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8128"/>
        <c:crosses val="autoZero"/>
        <c:auto val="1"/>
        <c:lblAlgn val="ctr"/>
        <c:lblOffset val="100"/>
        <c:tickLblSkip val="1"/>
        <c:tickMarkSkip val="1"/>
        <c:noMultiLvlLbl val="0"/>
      </c:catAx>
      <c:valAx>
        <c:axId val="-6167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18617</c:v>
                </c:pt>
                <c:pt idx="5">
                  <c:v>18517</c:v>
                </c:pt>
                <c:pt idx="8">
                  <c:v>18732</c:v>
                </c:pt>
                <c:pt idx="11">
                  <c:v>18242</c:v>
                </c:pt>
                <c:pt idx="14">
                  <c:v>18127</c:v>
                </c:pt>
              </c:numCache>
            </c:numRef>
          </c:val>
          <c:extLst xmlns:c16r2="http://schemas.microsoft.com/office/drawing/2015/06/chart">
            <c:ext xmlns:c16="http://schemas.microsoft.com/office/drawing/2014/chart" uri="{C3380CC4-5D6E-409C-BE32-E72D297353CC}">
              <c16:uniqueId val="{00000000-40D9-4D41-B3B8-DF7C5F4467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495</c:v>
                </c:pt>
                <c:pt idx="5">
                  <c:v>511</c:v>
                </c:pt>
                <c:pt idx="8">
                  <c:v>534</c:v>
                </c:pt>
                <c:pt idx="11">
                  <c:v>531</c:v>
                </c:pt>
                <c:pt idx="14">
                  <c:v>509</c:v>
                </c:pt>
              </c:numCache>
            </c:numRef>
          </c:val>
          <c:extLst xmlns:c16r2="http://schemas.microsoft.com/office/drawing/2015/06/chart">
            <c:ext xmlns:c16="http://schemas.microsoft.com/office/drawing/2014/chart" uri="{C3380CC4-5D6E-409C-BE32-E72D297353CC}">
              <c16:uniqueId val="{00000001-40D9-4D41-B3B8-DF7C5F4467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3415</c:v>
                </c:pt>
                <c:pt idx="5">
                  <c:v>3357</c:v>
                </c:pt>
                <c:pt idx="8">
                  <c:v>3949</c:v>
                </c:pt>
                <c:pt idx="11">
                  <c:v>4514</c:v>
                </c:pt>
                <c:pt idx="14">
                  <c:v>5083</c:v>
                </c:pt>
              </c:numCache>
            </c:numRef>
          </c:val>
          <c:extLst xmlns:c16r2="http://schemas.microsoft.com/office/drawing/2015/06/chart">
            <c:ext xmlns:c16="http://schemas.microsoft.com/office/drawing/2014/chart" uri="{C3380CC4-5D6E-409C-BE32-E72D297353CC}">
              <c16:uniqueId val="{00000002-40D9-4D41-B3B8-DF7C5F4467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D9-4D41-B3B8-DF7C5F4467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D9-4D41-B3B8-DF7C5F4467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D9-4D41-B3B8-DF7C5F4467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3251</c:v>
                </c:pt>
                <c:pt idx="3">
                  <c:v>3157</c:v>
                </c:pt>
                <c:pt idx="6">
                  <c:v>3197</c:v>
                </c:pt>
                <c:pt idx="9">
                  <c:v>3029</c:v>
                </c:pt>
                <c:pt idx="12">
                  <c:v>2936</c:v>
                </c:pt>
              </c:numCache>
            </c:numRef>
          </c:val>
          <c:extLst xmlns:c16r2="http://schemas.microsoft.com/office/drawing/2015/06/chart">
            <c:ext xmlns:c16="http://schemas.microsoft.com/office/drawing/2014/chart" uri="{C3380CC4-5D6E-409C-BE32-E72D297353CC}">
              <c16:uniqueId val="{00000006-40D9-4D41-B3B8-DF7C5F4467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0D9-4D41-B3B8-DF7C5F4467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6367</c:v>
                </c:pt>
                <c:pt idx="3">
                  <c:v>6258</c:v>
                </c:pt>
                <c:pt idx="6">
                  <c:v>6418</c:v>
                </c:pt>
                <c:pt idx="9">
                  <c:v>8384</c:v>
                </c:pt>
                <c:pt idx="12">
                  <c:v>9404</c:v>
                </c:pt>
              </c:numCache>
            </c:numRef>
          </c:val>
          <c:extLst xmlns:c16r2="http://schemas.microsoft.com/office/drawing/2015/06/chart">
            <c:ext xmlns:c16="http://schemas.microsoft.com/office/drawing/2014/chart" uri="{C3380CC4-5D6E-409C-BE32-E72D297353CC}">
              <c16:uniqueId val="{00000008-40D9-4D41-B3B8-DF7C5F4467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0D9-4D41-B3B8-DF7C5F4467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26734</c:v>
                </c:pt>
                <c:pt idx="3">
                  <c:v>27457</c:v>
                </c:pt>
                <c:pt idx="6">
                  <c:v>27250</c:v>
                </c:pt>
                <c:pt idx="9">
                  <c:v>26885</c:v>
                </c:pt>
                <c:pt idx="12">
                  <c:v>26857</c:v>
                </c:pt>
              </c:numCache>
            </c:numRef>
          </c:val>
          <c:extLst xmlns:c16r2="http://schemas.microsoft.com/office/drawing/2015/06/chart">
            <c:ext xmlns:c16="http://schemas.microsoft.com/office/drawing/2014/chart" uri="{C3380CC4-5D6E-409C-BE32-E72D297353CC}">
              <c16:uniqueId val="{0000000A-40D9-4D41-B3B8-DF7C5F446767}"/>
            </c:ext>
          </c:extLst>
        </c:ser>
        <c:dLbls>
          <c:showLegendKey val="0"/>
          <c:showVal val="0"/>
          <c:showCatName val="0"/>
          <c:showSerName val="0"/>
          <c:showPercent val="0"/>
          <c:showBubbleSize val="0"/>
        </c:dLbls>
        <c:gapWidth val="100"/>
        <c:overlap val="100"/>
        <c:axId val="-326841968"/>
        <c:axId val="-32684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13826</c:v>
                </c:pt>
                <c:pt idx="2">
                  <c:v>#N/A</c:v>
                </c:pt>
                <c:pt idx="3">
                  <c:v>#N/A</c:v>
                </c:pt>
                <c:pt idx="4">
                  <c:v>14487</c:v>
                </c:pt>
                <c:pt idx="5">
                  <c:v>#N/A</c:v>
                </c:pt>
                <c:pt idx="6">
                  <c:v>#N/A</c:v>
                </c:pt>
                <c:pt idx="7">
                  <c:v>13651</c:v>
                </c:pt>
                <c:pt idx="8">
                  <c:v>#N/A</c:v>
                </c:pt>
                <c:pt idx="9">
                  <c:v>#N/A</c:v>
                </c:pt>
                <c:pt idx="10">
                  <c:v>15010</c:v>
                </c:pt>
                <c:pt idx="11">
                  <c:v>#N/A</c:v>
                </c:pt>
                <c:pt idx="12">
                  <c:v>#N/A</c:v>
                </c:pt>
                <c:pt idx="13">
                  <c:v>15477</c:v>
                </c:pt>
                <c:pt idx="14">
                  <c:v>#N/A</c:v>
                </c:pt>
              </c:numCache>
            </c:numRef>
          </c:val>
          <c:smooth val="0"/>
          <c:extLst xmlns:c16r2="http://schemas.microsoft.com/office/drawing/2015/06/chart">
            <c:ext xmlns:c16="http://schemas.microsoft.com/office/drawing/2014/chart" uri="{C3380CC4-5D6E-409C-BE32-E72D297353CC}">
              <c16:uniqueId val="{0000000B-40D9-4D41-B3B8-DF7C5F446767}"/>
            </c:ext>
          </c:extLst>
        </c:ser>
        <c:dLbls>
          <c:showLegendKey val="0"/>
          <c:showVal val="0"/>
          <c:showCatName val="0"/>
          <c:showSerName val="0"/>
          <c:showPercent val="0"/>
          <c:showBubbleSize val="0"/>
        </c:dLbls>
        <c:marker val="1"/>
        <c:smooth val="0"/>
        <c:axId val="-326841968"/>
        <c:axId val="-326841424"/>
      </c:lineChart>
      <c:catAx>
        <c:axId val="-32684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841424"/>
        <c:crosses val="autoZero"/>
        <c:auto val="1"/>
        <c:lblAlgn val="ctr"/>
        <c:lblOffset val="100"/>
        <c:tickLblSkip val="1"/>
        <c:tickMarkSkip val="1"/>
        <c:noMultiLvlLbl val="0"/>
      </c:catAx>
      <c:valAx>
        <c:axId val="-32684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4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1861</c:v>
                </c:pt>
                <c:pt idx="1">
                  <c:v>1676</c:v>
                </c:pt>
                <c:pt idx="2">
                  <c:v>1363</c:v>
                </c:pt>
              </c:numCache>
            </c:numRef>
          </c:val>
          <c:extLst xmlns:c16r2="http://schemas.microsoft.com/office/drawing/2015/06/chart">
            <c:ext xmlns:c16="http://schemas.microsoft.com/office/drawing/2014/chart" uri="{C3380CC4-5D6E-409C-BE32-E72D297353CC}">
              <c16:uniqueId val="{00000000-CBEF-4964-A89B-EDCC41CA8D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186</c:v>
                </c:pt>
                <c:pt idx="1">
                  <c:v>308</c:v>
                </c:pt>
                <c:pt idx="2">
                  <c:v>708</c:v>
                </c:pt>
              </c:numCache>
            </c:numRef>
          </c:val>
          <c:extLst xmlns:c16r2="http://schemas.microsoft.com/office/drawing/2015/06/chart">
            <c:ext xmlns:c16="http://schemas.microsoft.com/office/drawing/2014/chart" uri="{C3380CC4-5D6E-409C-BE32-E72D297353CC}">
              <c16:uniqueId val="{00000001-CBEF-4964-A89B-EDCC41CA8D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1419</c:v>
                </c:pt>
                <c:pt idx="1">
                  <c:v>2036</c:v>
                </c:pt>
                <c:pt idx="2">
                  <c:v>2409</c:v>
                </c:pt>
              </c:numCache>
            </c:numRef>
          </c:val>
          <c:extLst xmlns:c16r2="http://schemas.microsoft.com/office/drawing/2015/06/chart">
            <c:ext xmlns:c16="http://schemas.microsoft.com/office/drawing/2014/chart" uri="{C3380CC4-5D6E-409C-BE32-E72D297353CC}">
              <c16:uniqueId val="{00000002-CBEF-4964-A89B-EDCC41CA8DD5}"/>
            </c:ext>
          </c:extLst>
        </c:ser>
        <c:dLbls>
          <c:showLegendKey val="0"/>
          <c:showVal val="0"/>
          <c:showCatName val="0"/>
          <c:showSerName val="0"/>
          <c:showPercent val="0"/>
          <c:showBubbleSize val="0"/>
        </c:dLbls>
        <c:gapWidth val="120"/>
        <c:overlap val="100"/>
        <c:axId val="-326839792"/>
        <c:axId val="-326840880"/>
      </c:barChart>
      <c:catAx>
        <c:axId val="-32683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6840880"/>
        <c:crosses val="autoZero"/>
        <c:auto val="1"/>
        <c:lblAlgn val="ctr"/>
        <c:lblOffset val="100"/>
        <c:tickLblSkip val="1"/>
        <c:tickMarkSkip val="1"/>
        <c:noMultiLvlLbl val="0"/>
      </c:catAx>
      <c:valAx>
        <c:axId val="-326840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683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27-44BC-B261-0EDCE80A2608}"/>
                </c:ext>
                <c:ext xmlns:c15="http://schemas.microsoft.com/office/drawing/2012/chart" uri="{CE6537A1-D6FC-4f65-9D91-7224C49458BB}">
                  <c15:layout/>
                  <c15:dlblFieldTable>
                    <c15:dlblFTEntry>
                      <c15:txfldGUID>{280651F4-C382-4127-9FE2-221BA280D6E9}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27-44BC-B261-0EDCE80A2608}"/>
                </c:ext>
                <c:ext xmlns:c15="http://schemas.microsoft.com/office/drawing/2012/chart" uri="{CE6537A1-D6FC-4f65-9D91-7224C49458BB}">
                  <c15:dlblFieldTable>
                    <c15:dlblFTEntry>
                      <c15:txfldGUID>{B4D6840D-5A17-4E26-80A2-A6C33D785C44}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27-44BC-B261-0EDCE80A2608}"/>
                </c:ext>
                <c:ext xmlns:c15="http://schemas.microsoft.com/office/drawing/2012/chart" uri="{CE6537A1-D6FC-4f65-9D91-7224C49458BB}">
                  <c15:dlblFieldTable>
                    <c15:dlblFTEntry>
                      <c15:txfldGUID>{1374FC9E-201A-434C-BA68-8C38032261C3}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27-44BC-B261-0EDCE80A2608}"/>
                </c:ext>
                <c:ext xmlns:c15="http://schemas.microsoft.com/office/drawing/2012/chart" uri="{CE6537A1-D6FC-4f65-9D91-7224C49458BB}">
                  <c15:dlblFieldTable>
                    <c15:dlblFTEntry>
                      <c15:txfldGUID>{CB69432C-C59E-47D7-97F0-6ADA69BA9C6B}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27-44BC-B261-0EDCE80A2608}"/>
                </c:ext>
                <c:ext xmlns:c15="http://schemas.microsoft.com/office/drawing/2012/chart" uri="{CE6537A1-D6FC-4f65-9D91-7224C49458BB}">
                  <c15:dlblFieldTable>
                    <c15:dlblFTEntry>
                      <c15:txfldGUID>{93620E1D-D03F-43A3-9901-35607E537A9E}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27-44BC-B261-0EDCE80A2608}"/>
                </c:ext>
                <c:ext xmlns:c15="http://schemas.microsoft.com/office/drawing/2012/chart" uri="{CE6537A1-D6FC-4f65-9D91-7224C49458BB}">
                  <c15:layout/>
                  <c15:dlblFieldTable>
                    <c15:dlblFTEntry>
                      <c15:txfldGUID>{A4EBA41A-5AEF-409C-89CB-87E9F300CEF4}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27-44BC-B261-0EDCE80A2608}"/>
                </c:ext>
                <c:ext xmlns:c15="http://schemas.microsoft.com/office/drawing/2012/chart" uri="{CE6537A1-D6FC-4f65-9D91-7224C49458BB}">
                  <c15:layout/>
                  <c15:dlblFieldTable>
                    <c15:dlblFTEntry>
                      <c15:txfldGUID>{19D74D01-0CCA-428B-B461-DE038C4D4767}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27-44BC-B261-0EDCE80A2608}"/>
                </c:ext>
                <c:ext xmlns:c15="http://schemas.microsoft.com/office/drawing/2012/chart" uri="{CE6537A1-D6FC-4f65-9D91-7224C49458BB}">
                  <c15:layout/>
                  <c15:dlblFieldTable>
                    <c15:dlblFTEntry>
                      <c15:txfldGUID>{C1A41169-5650-45D4-8B77-798E56D89945}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27-44BC-B261-0EDCE80A2608}"/>
                </c:ext>
                <c:ext xmlns:c15="http://schemas.microsoft.com/office/drawing/2012/chart" uri="{CE6537A1-D6FC-4f65-9D91-7224C49458BB}">
                  <c15:layout/>
                  <c15:dlblFieldTable>
                    <c15:dlblFTEntry>
                      <c15:txfldGUID>{63702257-BEB9-4457-9AE1-A85FF1B4974B}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62.7</c:v>
                </c:pt>
                <c:pt idx="16">
                  <c:v>63.3</c:v>
                </c:pt>
                <c:pt idx="24">
                  <c:v>63.1</c:v>
                </c:pt>
                <c:pt idx="32">
                  <c:v>63.6</c:v>
                </c:pt>
              </c:numCache>
            </c:numRef>
          </c:xVal>
          <c:yVal>
            <c:numRef>
              <c:f>公会計指標分析・財政指標組合せ分析表!$BP$51:$DC$51</c:f>
              <c:numCache>
                <c:formatCode>#,##0.0;"▲ "#,##0.0</c:formatCode>
                <c:ptCount val="40"/>
                <c:pt idx="0">
                  <c:v>115.8</c:v>
                </c:pt>
                <c:pt idx="8">
                  <c:v>122.5</c:v>
                </c:pt>
                <c:pt idx="16">
                  <c:v>116.5</c:v>
                </c:pt>
                <c:pt idx="24">
                  <c:v>128.1</c:v>
                </c:pt>
                <c:pt idx="32">
                  <c:v>127.7</c:v>
                </c:pt>
              </c:numCache>
            </c:numRef>
          </c:yVal>
          <c:smooth val="0"/>
          <c:extLst xmlns:c16r2="http://schemas.microsoft.com/office/drawing/2015/06/chart">
            <c:ext xmlns:c16="http://schemas.microsoft.com/office/drawing/2014/chart" uri="{C3380CC4-5D6E-409C-BE32-E72D297353CC}">
              <c16:uniqueId val="{00000009-2F27-44BC-B261-0EDCE80A26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27-44BC-B261-0EDCE80A2608}"/>
                </c:ext>
                <c:ext xmlns:c15="http://schemas.microsoft.com/office/drawing/2012/chart" uri="{CE6537A1-D6FC-4f65-9D91-7224C49458BB}">
                  <c15:layout/>
                  <c15:dlblFieldTable>
                    <c15:dlblFTEntry>
                      <c15:txfldGUID>{560804F5-D363-4052-9AE9-D98721718039}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27-44BC-B261-0EDCE80A2608}"/>
                </c:ext>
                <c:ext xmlns:c15="http://schemas.microsoft.com/office/drawing/2012/chart" uri="{CE6537A1-D6FC-4f65-9D91-7224C49458BB}">
                  <c15:dlblFieldTable>
                    <c15:dlblFTEntry>
                      <c15:txfldGUID>{ADCD1CC8-9FB4-44D9-996E-83EBF631A7C2}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27-44BC-B261-0EDCE80A2608}"/>
                </c:ext>
                <c:ext xmlns:c15="http://schemas.microsoft.com/office/drawing/2012/chart" uri="{CE6537A1-D6FC-4f65-9D91-7224C49458BB}">
                  <c15:dlblFieldTable>
                    <c15:dlblFTEntry>
                      <c15:txfldGUID>{9DE16E7F-73BB-46AE-BDAF-F7AA2983B107}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27-44BC-B261-0EDCE80A2608}"/>
                </c:ext>
                <c:ext xmlns:c15="http://schemas.microsoft.com/office/drawing/2012/chart" uri="{CE6537A1-D6FC-4f65-9D91-7224C49458BB}">
                  <c15:dlblFieldTable>
                    <c15:dlblFTEntry>
                      <c15:txfldGUID>{C5681620-282C-49C1-8ADB-66F56C03C95B}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27-44BC-B261-0EDCE80A2608}"/>
                </c:ext>
                <c:ext xmlns:c15="http://schemas.microsoft.com/office/drawing/2012/chart" uri="{CE6537A1-D6FC-4f65-9D91-7224C49458BB}">
                  <c15:dlblFieldTable>
                    <c15:dlblFTEntry>
                      <c15:txfldGUID>{A8B22700-E255-4359-A20D-A190F1BC1D60}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27-44BC-B261-0EDCE80A2608}"/>
                </c:ext>
                <c:ext xmlns:c15="http://schemas.microsoft.com/office/drawing/2012/chart" uri="{CE6537A1-D6FC-4f65-9D91-7224C49458BB}">
                  <c15:layout/>
                  <c15:dlblFieldTable>
                    <c15:dlblFTEntry>
                      <c15:txfldGUID>{824A4BCD-99F1-40FE-9A30-F498570A5608}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27-44BC-B261-0EDCE80A2608}"/>
                </c:ext>
                <c:ext xmlns:c15="http://schemas.microsoft.com/office/drawing/2012/chart" uri="{CE6537A1-D6FC-4f65-9D91-7224C49458BB}">
                  <c15:layout/>
                  <c15:dlblFieldTable>
                    <c15:dlblFTEntry>
                      <c15:txfldGUID>{8177E37B-F46E-4DB7-86B9-A21D369ED197}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27-44BC-B261-0EDCE80A2608}"/>
                </c:ext>
                <c:ext xmlns:c15="http://schemas.microsoft.com/office/drawing/2012/chart" uri="{CE6537A1-D6FC-4f65-9D91-7224C49458BB}">
                  <c15:layout/>
                  <c15:dlblFieldTable>
                    <c15:dlblFTEntry>
                      <c15:txfldGUID>{4EFD8BEB-AE4D-45A4-A1C9-A5AD0CCE8DFE}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27-44BC-B261-0EDCE80A2608}"/>
                </c:ext>
                <c:ext xmlns:c15="http://schemas.microsoft.com/office/drawing/2012/chart" uri="{CE6537A1-D6FC-4f65-9D91-7224C49458BB}">
                  <c15:layout/>
                  <c15:dlblFieldTable>
                    <c15:dlblFTEntry>
                      <c15:txfldGUID>{1404C18D-94ED-4780-A364-FC1909154B1D}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2F27-44BC-B261-0EDCE80A2608}"/>
            </c:ext>
          </c:extLst>
        </c:ser>
        <c:dLbls>
          <c:showLegendKey val="0"/>
          <c:showVal val="1"/>
          <c:showCatName val="0"/>
          <c:showSerName val="0"/>
          <c:showPercent val="0"/>
          <c:showBubbleSize val="0"/>
        </c:dLbls>
        <c:axId val="-326839248"/>
        <c:axId val="-326838704"/>
      </c:scatterChart>
      <c:valAx>
        <c:axId val="-326839248"/>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838704"/>
        <c:crosses val="autoZero"/>
        <c:crossBetween val="midCat"/>
      </c:valAx>
      <c:valAx>
        <c:axId val="-326838704"/>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683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50-49B9-A03B-0D393ABB67AD}"/>
                </c:ext>
                <c:ext xmlns:c15="http://schemas.microsoft.com/office/drawing/2012/chart" uri="{CE6537A1-D6FC-4f65-9D91-7224C49458BB}">
                  <c15:layout/>
                  <c15:dlblFieldTable>
                    <c15:dlblFTEntry>
                      <c15:txfldGUID>{F797C6B7-E382-452F-8A19-D635D7951BCD}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50-49B9-A03B-0D393ABB67AD}"/>
                </c:ext>
                <c:ext xmlns:c15="http://schemas.microsoft.com/office/drawing/2012/chart" uri="{CE6537A1-D6FC-4f65-9D91-7224C49458BB}">
                  <c15:dlblFieldTable>
                    <c15:dlblFTEntry>
                      <c15:txfldGUID>{280ED20D-0DBA-4235-888F-ECD131EF5236}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50-49B9-A03B-0D393ABB67AD}"/>
                </c:ext>
                <c:ext xmlns:c15="http://schemas.microsoft.com/office/drawing/2012/chart" uri="{CE6537A1-D6FC-4f65-9D91-7224C49458BB}">
                  <c15:dlblFieldTable>
                    <c15:dlblFTEntry>
                      <c15:txfldGUID>{15F67A86-0EBE-4BDF-BAA7-4E7FE7254B1A}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50-49B9-A03B-0D393ABB67AD}"/>
                </c:ext>
                <c:ext xmlns:c15="http://schemas.microsoft.com/office/drawing/2012/chart" uri="{CE6537A1-D6FC-4f65-9D91-7224C49458BB}">
                  <c15:dlblFieldTable>
                    <c15:dlblFTEntry>
                      <c15:txfldGUID>{263EE9D7-14CD-4C3C-B86D-58DD5A851765}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50-49B9-A03B-0D393ABB67AD}"/>
                </c:ext>
                <c:ext xmlns:c15="http://schemas.microsoft.com/office/drawing/2012/chart" uri="{CE6537A1-D6FC-4f65-9D91-7224C49458BB}">
                  <c15:dlblFieldTable>
                    <c15:dlblFTEntry>
                      <c15:txfldGUID>{A40BA8D9-79EB-4331-B196-3BF38CEE999F}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50-49B9-A03B-0D393ABB67AD}"/>
                </c:ext>
                <c:ext xmlns:c15="http://schemas.microsoft.com/office/drawing/2012/chart" uri="{CE6537A1-D6FC-4f65-9D91-7224C49458BB}">
                  <c15:layout/>
                  <c15:dlblFieldTable>
                    <c15:dlblFTEntry>
                      <c15:txfldGUID>{2322A5BB-E107-4AB7-8FAD-82B0B29CD11D}</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50-49B9-A03B-0D393ABB67AD}"/>
                </c:ext>
                <c:ext xmlns:c15="http://schemas.microsoft.com/office/drawing/2012/chart" uri="{CE6537A1-D6FC-4f65-9D91-7224C49458BB}">
                  <c15:layout/>
                  <c15:dlblFieldTable>
                    <c15:dlblFTEntry>
                      <c15:txfldGUID>{A585686A-4D70-4845-9521-FFE98CF6D9FA}</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50-49B9-A03B-0D393ABB67AD}"/>
                </c:ext>
                <c:ext xmlns:c15="http://schemas.microsoft.com/office/drawing/2012/chart" uri="{CE6537A1-D6FC-4f65-9D91-7224C49458BB}">
                  <c15:layout/>
                  <c15:dlblFieldTable>
                    <c15:dlblFTEntry>
                      <c15:txfldGUID>{705E939C-6ABF-4D7C-9FED-EC3BA494CEF3}</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50-49B9-A03B-0D393ABB67AD}"/>
                </c:ext>
                <c:ext xmlns:c15="http://schemas.microsoft.com/office/drawing/2012/chart" uri="{CE6537A1-D6FC-4f65-9D91-7224C49458BB}">
                  <c15:layout/>
                  <c15:dlblFieldTable>
                    <c15:dlblFTEntry>
                      <c15:txfldGUID>{C65602C1-F71A-42FA-99E7-EB24DF86D3C8}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15.3</c:v>
                </c:pt>
                <c:pt idx="16">
                  <c:v>14.9</c:v>
                </c:pt>
                <c:pt idx="24">
                  <c:v>14</c:v>
                </c:pt>
                <c:pt idx="32">
                  <c:v>13.2</c:v>
                </c:pt>
              </c:numCache>
            </c:numRef>
          </c:xVal>
          <c:yVal>
            <c:numRef>
              <c:f>公会計指標分析・財政指標組合せ分析表!$BP$73:$DC$73</c:f>
              <c:numCache>
                <c:formatCode>#,##0.0;"▲ "#,##0.0</c:formatCode>
                <c:ptCount val="40"/>
                <c:pt idx="0">
                  <c:v>115.8</c:v>
                </c:pt>
                <c:pt idx="8">
                  <c:v>122.5</c:v>
                </c:pt>
                <c:pt idx="16">
                  <c:v>116.5</c:v>
                </c:pt>
                <c:pt idx="24">
                  <c:v>128.1</c:v>
                </c:pt>
                <c:pt idx="32">
                  <c:v>127.7</c:v>
                </c:pt>
              </c:numCache>
            </c:numRef>
          </c:yVal>
          <c:smooth val="0"/>
          <c:extLst xmlns:c16r2="http://schemas.microsoft.com/office/drawing/2015/06/chart">
            <c:ext xmlns:c16="http://schemas.microsoft.com/office/drawing/2014/chart" uri="{C3380CC4-5D6E-409C-BE32-E72D297353CC}">
              <c16:uniqueId val="{00000009-CC50-49B9-A03B-0D393ABB67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455473653498009E-2"/>
                  <c:y val="-4.300547911613550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50-49B9-A03B-0D393ABB67AD}"/>
                </c:ext>
                <c:ext xmlns:c15="http://schemas.microsoft.com/office/drawing/2012/chart" uri="{CE6537A1-D6FC-4f65-9D91-7224C49458BB}">
                  <c15:layout/>
                  <c15:dlblFieldTable>
                    <c15:dlblFTEntry>
                      <c15:txfldGUID>{6991F5FA-B906-49E1-AB6C-B34ABF13FF70}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50-49B9-A03B-0D393ABB67AD}"/>
                </c:ext>
                <c:ext xmlns:c15="http://schemas.microsoft.com/office/drawing/2012/chart" uri="{CE6537A1-D6FC-4f65-9D91-7224C49458BB}">
                  <c15:dlblFieldTable>
                    <c15:dlblFTEntry>
                      <c15:txfldGUID>{1585F0D8-624F-4A7D-9B63-F1716B3D9143}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50-49B9-A03B-0D393ABB67AD}"/>
                </c:ext>
                <c:ext xmlns:c15="http://schemas.microsoft.com/office/drawing/2012/chart" uri="{CE6537A1-D6FC-4f65-9D91-7224C49458BB}">
                  <c15:dlblFieldTable>
                    <c15:dlblFTEntry>
                      <c15:txfldGUID>{DD97F586-CD9D-47F4-8F67-94E2254B1389}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50-49B9-A03B-0D393ABB67AD}"/>
                </c:ext>
                <c:ext xmlns:c15="http://schemas.microsoft.com/office/drawing/2012/chart" uri="{CE6537A1-D6FC-4f65-9D91-7224C49458BB}">
                  <c15:dlblFieldTable>
                    <c15:dlblFTEntry>
                      <c15:txfldGUID>{23CF9F76-192B-4643-8660-C5BBAE5CD107}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50-49B9-A03B-0D393ABB67AD}"/>
                </c:ext>
                <c:ext xmlns:c15="http://schemas.microsoft.com/office/drawing/2012/chart" uri="{CE6537A1-D6FC-4f65-9D91-7224C49458BB}">
                  <c15:dlblFieldTable>
                    <c15:dlblFTEntry>
                      <c15:txfldGUID>{5EA39659-951C-4EFE-BBA8-271D11E61A20}</c15:txfldGUID>
                      <c15:f>#REF!</c15:f>
                      <c15:dlblFieldTableCache>
                        <c:ptCount val="1"/>
                        <c:pt idx="0">
                          <c:v>#REF!</c:v>
                        </c:pt>
                      </c15:dlblFieldTableCache>
                    </c15:dlblFTEntry>
                  </c15:dlblFieldTable>
                  <c15:showDataLabelsRange val="0"/>
                </c:ext>
              </c:extLst>
            </c:dLbl>
            <c:dLbl>
              <c:idx val="8"/>
              <c:layout>
                <c:manualLayout>
                  <c:x val="-2.5940509584723388E-2"/>
                  <c:y val="-6.14160696537518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50-49B9-A03B-0D393ABB67AD}"/>
                </c:ext>
                <c:ext xmlns:c15="http://schemas.microsoft.com/office/drawing/2012/chart" uri="{CE6537A1-D6FC-4f65-9D91-7224C49458BB}">
                  <c15:layout/>
                  <c15:dlblFieldTable>
                    <c15:dlblFTEntry>
                      <c15:txfldGUID>{FF03E835-63B7-4F0A-98B6-93C5D4ED4C8F}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6.885164602950735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50-49B9-A03B-0D393ABB67AD}"/>
                </c:ext>
                <c:ext xmlns:c15="http://schemas.microsoft.com/office/drawing/2012/chart" uri="{CE6537A1-D6FC-4f65-9D91-7224C49458BB}">
                  <c15:layout/>
                  <c15:dlblFieldTable>
                    <c15:dlblFTEntry>
                      <c15:txfldGUID>{9A313E52-2366-4A5E-BECD-28CDD656091E}</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9.37076813797043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50-49B9-A03B-0D393ABB67AD}"/>
                </c:ext>
                <c:ext xmlns:c15="http://schemas.microsoft.com/office/drawing/2012/chart" uri="{CE6537A1-D6FC-4f65-9D91-7224C49458BB}">
                  <c15:layout/>
                  <c15:dlblFieldTable>
                    <c15:dlblFTEntry>
                      <c15:txfldGUID>{5434AE43-FCD6-45C6-8616-514533B9F009}</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4.510218801608595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50-49B9-A03B-0D393ABB67AD}"/>
                </c:ext>
                <c:ext xmlns:c15="http://schemas.microsoft.com/office/drawing/2012/chart" uri="{CE6537A1-D6FC-4f65-9D91-7224C49458BB}">
                  <c15:layout/>
                  <c15:dlblFieldTable>
                    <c15:dlblFTEntry>
                      <c15:txfldGUID>{26DC88C3-473E-4156-9A7C-C9B9EC50E92D}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CC50-49B9-A03B-0D393ABB67AD}"/>
            </c:ext>
          </c:extLst>
        </c:ser>
        <c:dLbls>
          <c:showLegendKey val="0"/>
          <c:showVal val="1"/>
          <c:showCatName val="0"/>
          <c:showSerName val="0"/>
          <c:showPercent val="0"/>
          <c:showBubbleSize val="0"/>
        </c:dLbls>
        <c:axId val="-326838160"/>
        <c:axId val="-326837616"/>
      </c:scatterChart>
      <c:valAx>
        <c:axId val="-326838160"/>
        <c:scaling>
          <c:orientation val="maxMin"/>
          <c:max val="1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837616"/>
        <c:crosses val="autoZero"/>
        <c:crossBetween val="midCat"/>
      </c:valAx>
      <c:valAx>
        <c:axId val="-326837616"/>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6838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元利償還金について、団塊世代の退職手当に係る退職手当債</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クリーンセンター建設時の起債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終了したことにより、実質公債費比率の分子は減となったが、依然として公共施設耐震化事業などの償還により高い水準である。</a:t>
          </a:r>
          <a:endParaRPr lang="ja-JP" altLang="ja-JP" sz="1400">
            <a:effectLst/>
          </a:endParaRPr>
        </a:p>
        <a:p>
          <a:r>
            <a:rPr kumimoji="1" lang="ja-JP" altLang="ja-JP" sz="1100">
              <a:solidFill>
                <a:schemeClr val="dk1"/>
              </a:solidFill>
              <a:effectLst/>
              <a:latin typeface="+mn-lt"/>
              <a:ea typeface="+mn-ea"/>
              <a:cs typeface="+mn-cs"/>
            </a:rPr>
            <a:t>　今後、学校教育施設やその他の公共施設等の耐震化事業にかかる元金償還が始まることから、依然として高止まり傾向が予想される。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退職手当負担見込額及び地方債現在高については、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年度から減少傾向となっている。</a:t>
          </a:r>
          <a:r>
            <a:rPr kumimoji="1" lang="ja-JP" altLang="ja-JP" sz="1100">
              <a:solidFill>
                <a:sysClr val="windowText" lastClr="000000"/>
              </a:solidFill>
              <a:effectLst/>
              <a:latin typeface="+mn-lt"/>
              <a:ea typeface="+mn-ea"/>
              <a:cs typeface="+mn-cs"/>
            </a:rPr>
            <a:t>公営企業債</a:t>
          </a:r>
          <a:r>
            <a:rPr kumimoji="1" lang="ja-JP" altLang="en-US" sz="1100">
              <a:solidFill>
                <a:sysClr val="windowText" lastClr="000000"/>
              </a:solidFill>
              <a:effectLst/>
              <a:latin typeface="+mn-lt"/>
              <a:ea typeface="+mn-ea"/>
              <a:cs typeface="+mn-cs"/>
            </a:rPr>
            <a:t>等</a:t>
          </a:r>
          <a:r>
            <a:rPr kumimoji="1" lang="ja-JP" altLang="ja-JP" sz="1100">
              <a:solidFill>
                <a:schemeClr val="dk1"/>
              </a:solidFill>
              <a:effectLst/>
              <a:latin typeface="+mn-lt"/>
              <a:ea typeface="+mn-ea"/>
              <a:cs typeface="+mn-cs"/>
            </a:rPr>
            <a:t>繰入見込額については、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年度より大幅に増加しているが、ボートレース競走事業会計からの借入金</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百万円を計上したためである。</a:t>
          </a:r>
          <a:endParaRPr lang="ja-JP" altLang="ja-JP" sz="1400">
            <a:effectLst/>
          </a:endParaRPr>
        </a:p>
        <a:p>
          <a:r>
            <a:rPr kumimoji="1" lang="ja-JP" altLang="ja-JP" sz="1100">
              <a:solidFill>
                <a:schemeClr val="dk1"/>
              </a:solidFill>
              <a:effectLst/>
              <a:latin typeface="+mn-lt"/>
              <a:ea typeface="+mn-ea"/>
              <a:cs typeface="+mn-cs"/>
            </a:rPr>
            <a:t>　借入の一部は、</a:t>
          </a:r>
          <a:r>
            <a:rPr kumimoji="1" lang="ja-JP" altLang="en-US" sz="1100">
              <a:solidFill>
                <a:schemeClr val="dk1"/>
              </a:solidFill>
              <a:effectLst/>
              <a:latin typeface="+mn-lt"/>
              <a:ea typeface="+mn-ea"/>
              <a:cs typeface="+mn-cs"/>
            </a:rPr>
            <a:t>将来の投資的事業を見据え、</a:t>
          </a:r>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減債基金などに積み立てている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将来負担額及び将来負担比率の分子においては、</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年度より大幅な</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今後も新庁舎整備事業や道の駅「くるくる なると」整備事業など、大規模な事業を予定していることから、引き続き厳しい財政運営となる状況である。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新型コロナウイルス感染症対策事業に活用するため、モーターボート競走事業会計からの収益金繰入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億円を原資に「新型コロナウイルス感染症対策基金」を創設した。また、新庁舎整備事業や道の駅「くるくる なると」整備事業などの大規模事業に取り組むにあたり、当初予算において、庁舎整備基金に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億円の取り崩しを行った。加えて、新型コロナウイルス感染症の影響により、各種イベントの中止等に伴う減額補正の収支差を、財政調整基金及び減債基金に約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中でも、「鳴門市ふるさと活性化基金」、「鳴門市ボートレース鳴門まちづくり基金」は、ふるさと納税寄附金やボートレース事業の好調により、今後も一定額の残高確保が見込まれる。また、減債基金については、現在進めている新庁舎整備事業や道の駅「くるくる なると」整備事業など大規模事業に係る将来の公債費増を見据え、適宜積み立てていくことを予定している。さらには、長期化する新型コロナウイルス感染症に適時的確に対応するため、新型コロナウイルス感染症対応地方創生臨時交付金などの各種交付金と合わせて、新型コロナウイルス感染症対策基金の活用を予定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・鳴門市庁舎整備基金：庁舎の整備を円滑に行う。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・鳴門市ふるさと活性化基金：本市の魅力あるまちづくりを推進し、市勢の活性化を図り、個性的で魅力的な「ふるさと鳴門」づくりに資する。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・鳴門市ボートレース鳴門まちづくり基金：モーターボート競走事業の社会貢献広報事業として、地域の活性化及び振興を図り、鳴門市の活力あるまちづくりに資する。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・鳴門市新型コロナウイルス感染症対策基金：①感染拡大の防止に資する事業②住民生活の支援に資する事業③地域経済対策に資する事業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・鳴門市庁舎整備基金：モーターボート競走事業会計からの借入金を原資に積み立てたことによる増加。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・鳴門市ふるさと活性化基金：ふるさと納税寄附金を積み立てたことによる増加。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・鳴門市ボートレース鳴門まちづくり基金：モーターボート競走事業会計の令和元年度決算利益剰余金処分に基づき積み立てたことによる増加。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・鳴門市新型コロナウイルス感染症対策基金：モーターボート競走事業会計からの収益金と財政調整基金の取り崩しを原資に、積み立てたことによる増加。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・鳴門市庁舎整備基金：新庁舎整備事業に備え、少なくとも起債対象事業費の１割程度の確保を目指す。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・鳴門市新型コロナウイルス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感染症対策基金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：長期化する新型コロナウイルス感染症に適時的確に対応できるよう、積極的に活用する。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新庁舎整備事業や道の駅「くるくる なると」整備事業などの大規模事業や新型コロナウイルス感染症対策事業など新たな財政需要の増加に対応するため取り崩しを行ったことにより約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億円程度を下回らない額は確保したい。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将来の公債費増に対応するため、前年度繰越金の一部及び減額補正による収支差を積み立てたことから約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退職手当債やクリーンセンター建設時の起債の償還が、順次終了していく見込みであることから、取り崩し額は減少の見込みである。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一方で、新庁舎整備事業や道の駅「くるくる なると」整備事業などの大型の普通建設事業に備えるため、積み立てを行っていく。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本市の当該指標について、類似団体・全国・県の平均値より高い数値となっており、保有する有形固定資産の老朽化が進んでいる。</a:t>
          </a:r>
          <a:r>
            <a:rPr lang="ja-JP" altLang="en-US" sz="1100">
              <a:solidFill>
                <a:schemeClr val="dk1"/>
              </a:solidFill>
              <a:effectLst/>
              <a:latin typeface="+mn-lt"/>
              <a:ea typeface="+mn-ea"/>
              <a:cs typeface="+mn-cs"/>
            </a:rPr>
            <a:t>前年度と比較して</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主に道路や橋りょう等のインフラ資産の比率が高く、全体として上昇に転じた。</a:t>
          </a:r>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引き続き、「公共施設等総合管理計画」に基づき、中長期的な視点で施設の更新や統廃合、長寿命化等を検討し、対策を実行していく。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3" name="楕円 82"/>
        <xdr:cNvSpPr/>
      </xdr:nvSpPr>
      <xdr:spPr>
        <a:xfrm>
          <a:off x="47117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4" name="有形固定資産減価償却率該当値テキスト"/>
        <xdr:cNvSpPr txBox="1"/>
      </xdr:nvSpPr>
      <xdr:spPr>
        <a:xfrm>
          <a:off x="4813300"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85" name="楕円 84"/>
        <xdr:cNvSpPr/>
      </xdr:nvSpPr>
      <xdr:spPr>
        <a:xfrm>
          <a:off x="40005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74295</xdr:rowOff>
    </xdr:to>
    <xdr:cxnSp macro="">
      <xdr:nvCxnSpPr>
        <xdr:cNvPr id="86" name="直線コネクタ 85"/>
        <xdr:cNvCxnSpPr/>
      </xdr:nvCxnSpPr>
      <xdr:spPr>
        <a:xfrm>
          <a:off x="4051300" y="5202374"/>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7" name="楕円 86"/>
        <xdr:cNvSpPr/>
      </xdr:nvSpPr>
      <xdr:spPr>
        <a:xfrm>
          <a:off x="3238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65042</xdr:rowOff>
    </xdr:to>
    <xdr:cxnSp macro="">
      <xdr:nvCxnSpPr>
        <xdr:cNvPr id="88" name="直線コネクタ 87"/>
        <xdr:cNvCxnSpPr/>
      </xdr:nvCxnSpPr>
      <xdr:spPr>
        <a:xfrm flipV="1">
          <a:off x="3289300" y="5202374"/>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167186</xdr:rowOff>
    </xdr:from>
    <xdr:to>
      <xdr:col>11</xdr:col>
      <xdr:colOff>187325</xdr:colOff>
      <xdr:row>30</xdr:row>
      <xdr:rowOff>97336</xdr:rowOff>
    </xdr:to>
    <xdr:sp macro="" textlink="">
      <xdr:nvSpPr>
        <xdr:cNvPr id="89" name="楕円 88"/>
        <xdr:cNvSpPr/>
      </xdr:nvSpPr>
      <xdr:spPr>
        <a:xfrm>
          <a:off x="2476500" y="51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65042</xdr:rowOff>
    </xdr:to>
    <xdr:cxnSp macro="">
      <xdr:nvCxnSpPr>
        <xdr:cNvPr id="90" name="直線コネクタ 89"/>
        <xdr:cNvCxnSpPr/>
      </xdr:nvCxnSpPr>
      <xdr:spPr>
        <a:xfrm>
          <a:off x="2527300" y="51900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1" name="楕円 90"/>
        <xdr:cNvSpPr/>
      </xdr:nvSpPr>
      <xdr:spPr>
        <a:xfrm>
          <a:off x="1714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46536</xdr:rowOff>
    </xdr:from>
    <xdr:to>
      <xdr:col>11</xdr:col>
      <xdr:colOff>136525</xdr:colOff>
      <xdr:row>30</xdr:row>
      <xdr:rowOff>74295</xdr:rowOff>
    </xdr:to>
    <xdr:cxnSp macro="">
      <xdr:nvCxnSpPr>
        <xdr:cNvPr id="92" name="直線コネクタ 91"/>
        <xdr:cNvCxnSpPr/>
      </xdr:nvCxnSpPr>
      <xdr:spPr>
        <a:xfrm flipV="1">
          <a:off x="1765300" y="519003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100801</xdr:rowOff>
    </xdr:from>
    <xdr:ext cx="405111" cy="259045"/>
    <xdr:sp macro="" textlink="">
      <xdr:nvSpPr>
        <xdr:cNvPr id="97" name="n_1mainValue有形固定資産減価償却率"/>
        <xdr:cNvSpPr txBox="1"/>
      </xdr:nvSpPr>
      <xdr:spPr>
        <a:xfrm>
          <a:off x="38360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98" name="n_2mainValue有形固定資産減価償却率"/>
        <xdr:cNvSpPr txBox="1"/>
      </xdr:nvSpPr>
      <xdr:spPr>
        <a:xfrm>
          <a:off x="3086744" y="525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88463</xdr:rowOff>
    </xdr:from>
    <xdr:ext cx="405111" cy="259045"/>
    <xdr:sp macro="" textlink="">
      <xdr:nvSpPr>
        <xdr:cNvPr id="99" name="n_3mainValue有形固定資産減価償却率"/>
        <xdr:cNvSpPr txBox="1"/>
      </xdr:nvSpPr>
      <xdr:spPr>
        <a:xfrm>
          <a:off x="2324744" y="523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main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本市の当該指標について、類似団体・全国・県の平均値より高い数値となっている。前年度からの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要因は、ボートレース競走事業会計からの借入による債務増加である。これは、老朽化した公共施設の更新等に加え、新庁舎建設など大型の投資事業に備えるものである。今後も当該指標には注視し、適正な地方債発行、行財政改革推進による財政運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50574</xdr:rowOff>
    </xdr:from>
    <xdr:to>
      <xdr:col>76</xdr:col>
      <xdr:colOff>73025</xdr:colOff>
      <xdr:row>33</xdr:row>
      <xdr:rowOff>152174</xdr:rowOff>
    </xdr:to>
    <xdr:sp macro="" textlink="">
      <xdr:nvSpPr>
        <xdr:cNvPr id="145" name="楕円 144"/>
        <xdr:cNvSpPr/>
      </xdr:nvSpPr>
      <xdr:spPr>
        <a:xfrm>
          <a:off x="14744700" y="57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29001</xdr:rowOff>
    </xdr:from>
    <xdr:ext cx="560923" cy="259045"/>
    <xdr:sp macro="" textlink="">
      <xdr:nvSpPr>
        <xdr:cNvPr id="146" name="債務償還比率該当値テキスト"/>
        <xdr:cNvSpPr txBox="1"/>
      </xdr:nvSpPr>
      <xdr:spPr>
        <a:xfrm>
          <a:off x="14846300" y="56868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22747</xdr:rowOff>
    </xdr:from>
    <xdr:to>
      <xdr:col>72</xdr:col>
      <xdr:colOff>123825</xdr:colOff>
      <xdr:row>33</xdr:row>
      <xdr:rowOff>124347</xdr:rowOff>
    </xdr:to>
    <xdr:sp macro="" textlink="">
      <xdr:nvSpPr>
        <xdr:cNvPr id="147" name="楕円 146"/>
        <xdr:cNvSpPr/>
      </xdr:nvSpPr>
      <xdr:spPr>
        <a:xfrm>
          <a:off x="14033500" y="5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73547</xdr:rowOff>
    </xdr:from>
    <xdr:to>
      <xdr:col>76</xdr:col>
      <xdr:colOff>22225</xdr:colOff>
      <xdr:row>33</xdr:row>
      <xdr:rowOff>101374</xdr:rowOff>
    </xdr:to>
    <xdr:cxnSp macro="">
      <xdr:nvCxnSpPr>
        <xdr:cNvPr id="148" name="直線コネクタ 147"/>
        <xdr:cNvCxnSpPr/>
      </xdr:nvCxnSpPr>
      <xdr:spPr>
        <a:xfrm>
          <a:off x="14084300" y="5731397"/>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77371</xdr:rowOff>
    </xdr:from>
    <xdr:to>
      <xdr:col>68</xdr:col>
      <xdr:colOff>123825</xdr:colOff>
      <xdr:row>33</xdr:row>
      <xdr:rowOff>7521</xdr:rowOff>
    </xdr:to>
    <xdr:sp macro="" textlink="">
      <xdr:nvSpPr>
        <xdr:cNvPr id="149" name="楕円 148"/>
        <xdr:cNvSpPr/>
      </xdr:nvSpPr>
      <xdr:spPr>
        <a:xfrm>
          <a:off x="13271500" y="5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128171</xdr:rowOff>
    </xdr:from>
    <xdr:to>
      <xdr:col>72</xdr:col>
      <xdr:colOff>73025</xdr:colOff>
      <xdr:row>33</xdr:row>
      <xdr:rowOff>73547</xdr:rowOff>
    </xdr:to>
    <xdr:cxnSp macro="">
      <xdr:nvCxnSpPr>
        <xdr:cNvPr id="150" name="直線コネクタ 149"/>
        <xdr:cNvCxnSpPr/>
      </xdr:nvCxnSpPr>
      <xdr:spPr>
        <a:xfrm>
          <a:off x="13322300" y="5614571"/>
          <a:ext cx="762000" cy="1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82289</xdr:rowOff>
    </xdr:from>
    <xdr:to>
      <xdr:col>64</xdr:col>
      <xdr:colOff>123825</xdr:colOff>
      <xdr:row>33</xdr:row>
      <xdr:rowOff>12439</xdr:rowOff>
    </xdr:to>
    <xdr:sp macro="" textlink="">
      <xdr:nvSpPr>
        <xdr:cNvPr id="151" name="楕円 150"/>
        <xdr:cNvSpPr/>
      </xdr:nvSpPr>
      <xdr:spPr>
        <a:xfrm>
          <a:off x="12509500" y="55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128171</xdr:rowOff>
    </xdr:from>
    <xdr:to>
      <xdr:col>68</xdr:col>
      <xdr:colOff>73025</xdr:colOff>
      <xdr:row>32</xdr:row>
      <xdr:rowOff>133089</xdr:rowOff>
    </xdr:to>
    <xdr:cxnSp macro="">
      <xdr:nvCxnSpPr>
        <xdr:cNvPr id="152" name="直線コネクタ 151"/>
        <xdr:cNvCxnSpPr/>
      </xdr:nvCxnSpPr>
      <xdr:spPr>
        <a:xfrm flipV="1">
          <a:off x="12560300" y="5614571"/>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12002</xdr:rowOff>
    </xdr:from>
    <xdr:to>
      <xdr:col>60</xdr:col>
      <xdr:colOff>123825</xdr:colOff>
      <xdr:row>32</xdr:row>
      <xdr:rowOff>113602</xdr:rowOff>
    </xdr:to>
    <xdr:sp macro="" textlink="">
      <xdr:nvSpPr>
        <xdr:cNvPr id="153" name="楕円 152"/>
        <xdr:cNvSpPr/>
      </xdr:nvSpPr>
      <xdr:spPr>
        <a:xfrm>
          <a:off x="11747500" y="5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62802</xdr:rowOff>
    </xdr:from>
    <xdr:to>
      <xdr:col>64</xdr:col>
      <xdr:colOff>73025</xdr:colOff>
      <xdr:row>32</xdr:row>
      <xdr:rowOff>133089</xdr:rowOff>
    </xdr:to>
    <xdr:cxnSp macro="">
      <xdr:nvCxnSpPr>
        <xdr:cNvPr id="154" name="直線コネクタ 153"/>
        <xdr:cNvCxnSpPr/>
      </xdr:nvCxnSpPr>
      <xdr:spPr>
        <a:xfrm>
          <a:off x="11798300" y="5549202"/>
          <a:ext cx="762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115474</xdr:rowOff>
    </xdr:from>
    <xdr:ext cx="469744" cy="259045"/>
    <xdr:sp macro="" textlink="">
      <xdr:nvSpPr>
        <xdr:cNvPr id="159" name="n_1mainValue債務償還比率"/>
        <xdr:cNvSpPr txBox="1"/>
      </xdr:nvSpPr>
      <xdr:spPr>
        <a:xfrm>
          <a:off x="13836727" y="577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170098</xdr:rowOff>
    </xdr:from>
    <xdr:ext cx="469744" cy="259045"/>
    <xdr:sp macro="" textlink="">
      <xdr:nvSpPr>
        <xdr:cNvPr id="160" name="n_2mainValue債務償還比率"/>
        <xdr:cNvSpPr txBox="1"/>
      </xdr:nvSpPr>
      <xdr:spPr>
        <a:xfrm>
          <a:off x="13087427" y="5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3566</xdr:rowOff>
    </xdr:from>
    <xdr:ext cx="469744" cy="259045"/>
    <xdr:sp macro="" textlink="">
      <xdr:nvSpPr>
        <xdr:cNvPr id="161" name="n_3mainValue債務償還比率"/>
        <xdr:cNvSpPr txBox="1"/>
      </xdr:nvSpPr>
      <xdr:spPr>
        <a:xfrm>
          <a:off x="12325427" y="566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104729</xdr:rowOff>
    </xdr:from>
    <xdr:ext cx="469744" cy="259045"/>
    <xdr:sp macro="" textlink="">
      <xdr:nvSpPr>
        <xdr:cNvPr id="162" name="n_4mainValue債務償還比率"/>
        <xdr:cNvSpPr txBox="1"/>
      </xdr:nvSpPr>
      <xdr:spPr>
        <a:xfrm>
          <a:off x="11563427" y="5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169418</xdr:rowOff>
    </xdr:from>
    <xdr:to>
      <xdr:col>24</xdr:col>
      <xdr:colOff>114300</xdr:colOff>
      <xdr:row>40</xdr:row>
      <xdr:rowOff>99568</xdr:rowOff>
    </xdr:to>
    <xdr:sp macro="" textlink="">
      <xdr:nvSpPr>
        <xdr:cNvPr id="71" name="楕円 70"/>
        <xdr:cNvSpPr/>
      </xdr:nvSpPr>
      <xdr:spPr>
        <a:xfrm>
          <a:off x="4584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147845</xdr:rowOff>
    </xdr:from>
    <xdr:ext cx="405111" cy="259045"/>
    <xdr:sp macro="" textlink="">
      <xdr:nvSpPr>
        <xdr:cNvPr id="72" name="【道路】&#10;有形固定資産減価償却率該当値テキスト"/>
        <xdr:cNvSpPr txBox="1"/>
      </xdr:nvSpPr>
      <xdr:spPr>
        <a:xfrm>
          <a:off x="4673600"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123698</xdr:rowOff>
    </xdr:from>
    <xdr:to>
      <xdr:col>20</xdr:col>
      <xdr:colOff>38100</xdr:colOff>
      <xdr:row>40</xdr:row>
      <xdr:rowOff>53848</xdr:rowOff>
    </xdr:to>
    <xdr:sp macro="" textlink="">
      <xdr:nvSpPr>
        <xdr:cNvPr id="73" name="楕円 72"/>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xdr:rowOff>
    </xdr:from>
    <xdr:to>
      <xdr:col>24</xdr:col>
      <xdr:colOff>63500</xdr:colOff>
      <xdr:row>40</xdr:row>
      <xdr:rowOff>48768</xdr:rowOff>
    </xdr:to>
    <xdr:cxnSp macro="">
      <xdr:nvCxnSpPr>
        <xdr:cNvPr id="74" name="直線コネクタ 73"/>
        <xdr:cNvCxnSpPr/>
      </xdr:nvCxnSpPr>
      <xdr:spPr>
        <a:xfrm>
          <a:off x="3797300" y="6861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80264</xdr:rowOff>
    </xdr:from>
    <xdr:to>
      <xdr:col>15</xdr:col>
      <xdr:colOff>101600</xdr:colOff>
      <xdr:row>40</xdr:row>
      <xdr:rowOff>10414</xdr:rowOff>
    </xdr:to>
    <xdr:sp macro="" textlink="">
      <xdr:nvSpPr>
        <xdr:cNvPr id="75" name="楕円 74"/>
        <xdr:cNvSpPr/>
      </xdr:nvSpPr>
      <xdr:spPr>
        <a:xfrm>
          <a:off x="2857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131064</xdr:rowOff>
    </xdr:from>
    <xdr:to>
      <xdr:col>19</xdr:col>
      <xdr:colOff>177800</xdr:colOff>
      <xdr:row>40</xdr:row>
      <xdr:rowOff>3048</xdr:rowOff>
    </xdr:to>
    <xdr:cxnSp macro="">
      <xdr:nvCxnSpPr>
        <xdr:cNvPr id="76" name="直線コネクタ 75"/>
        <xdr:cNvCxnSpPr/>
      </xdr:nvCxnSpPr>
      <xdr:spPr>
        <a:xfrm>
          <a:off x="2908300" y="68176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34544</xdr:rowOff>
    </xdr:from>
    <xdr:to>
      <xdr:col>10</xdr:col>
      <xdr:colOff>165100</xdr:colOff>
      <xdr:row>39</xdr:row>
      <xdr:rowOff>136144</xdr:rowOff>
    </xdr:to>
    <xdr:sp macro="" textlink="">
      <xdr:nvSpPr>
        <xdr:cNvPr id="77" name="楕円 76"/>
        <xdr:cNvSpPr/>
      </xdr:nvSpPr>
      <xdr:spPr>
        <a:xfrm>
          <a:off x="1968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85344</xdr:rowOff>
    </xdr:from>
    <xdr:to>
      <xdr:col>15</xdr:col>
      <xdr:colOff>50800</xdr:colOff>
      <xdr:row>39</xdr:row>
      <xdr:rowOff>131064</xdr:rowOff>
    </xdr:to>
    <xdr:cxnSp macro="">
      <xdr:nvCxnSpPr>
        <xdr:cNvPr id="78" name="直線コネクタ 77"/>
        <xdr:cNvCxnSpPr/>
      </xdr:nvCxnSpPr>
      <xdr:spPr>
        <a:xfrm>
          <a:off x="2019300" y="677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79" name="楕円 78"/>
        <xdr:cNvSpPr/>
      </xdr:nvSpPr>
      <xdr:spPr>
        <a:xfrm>
          <a:off x="107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85344</xdr:rowOff>
    </xdr:to>
    <xdr:cxnSp macro="">
      <xdr:nvCxnSpPr>
        <xdr:cNvPr id="80" name="直線コネクタ 79"/>
        <xdr:cNvCxnSpPr/>
      </xdr:nvCxnSpPr>
      <xdr:spPr>
        <a:xfrm>
          <a:off x="1130300" y="67284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44975</xdr:rowOff>
    </xdr:from>
    <xdr:ext cx="405111" cy="259045"/>
    <xdr:sp macro="" textlink="">
      <xdr:nvSpPr>
        <xdr:cNvPr id="85" name="n_1mainValue【道路】&#10;有形固定資産減価償却率"/>
        <xdr:cNvSpPr txBox="1"/>
      </xdr:nvSpPr>
      <xdr:spPr>
        <a:xfrm>
          <a:off x="35820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1541</xdr:rowOff>
    </xdr:from>
    <xdr:ext cx="405111" cy="259045"/>
    <xdr:sp macro="" textlink="">
      <xdr:nvSpPr>
        <xdr:cNvPr id="86" name="n_2mainValue【道路】&#10;有形固定資産減価償却率"/>
        <xdr:cNvSpPr txBox="1"/>
      </xdr:nvSpPr>
      <xdr:spPr>
        <a:xfrm>
          <a:off x="2705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87" name="n_3main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88" name="n_4mainValue【道路】&#10;有形固定資産減価償却率"/>
        <xdr:cNvSpPr txBox="1"/>
      </xdr:nvSpPr>
      <xdr:spPr>
        <a:xfrm>
          <a:off x="927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75044</xdr:rowOff>
    </xdr:from>
    <xdr:to>
      <xdr:col>55</xdr:col>
      <xdr:colOff>50800</xdr:colOff>
      <xdr:row>40</xdr:row>
      <xdr:rowOff>5194</xdr:rowOff>
    </xdr:to>
    <xdr:sp macro="" textlink="">
      <xdr:nvSpPr>
        <xdr:cNvPr id="128" name="楕円 127"/>
        <xdr:cNvSpPr/>
      </xdr:nvSpPr>
      <xdr:spPr>
        <a:xfrm>
          <a:off x="10426700" y="67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53471</xdr:rowOff>
    </xdr:from>
    <xdr:ext cx="534377" cy="259045"/>
    <xdr:sp macro="" textlink="">
      <xdr:nvSpPr>
        <xdr:cNvPr id="129" name="【道路】&#10;一人当たり延長該当値テキスト"/>
        <xdr:cNvSpPr txBox="1"/>
      </xdr:nvSpPr>
      <xdr:spPr>
        <a:xfrm>
          <a:off x="10515600" y="67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80493</xdr:rowOff>
    </xdr:from>
    <xdr:to>
      <xdr:col>50</xdr:col>
      <xdr:colOff>165100</xdr:colOff>
      <xdr:row>40</xdr:row>
      <xdr:rowOff>10643</xdr:rowOff>
    </xdr:to>
    <xdr:sp macro="" textlink="">
      <xdr:nvSpPr>
        <xdr:cNvPr id="130" name="楕円 129"/>
        <xdr:cNvSpPr/>
      </xdr:nvSpPr>
      <xdr:spPr>
        <a:xfrm>
          <a:off x="9588500" y="67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125844</xdr:rowOff>
    </xdr:from>
    <xdr:to>
      <xdr:col>55</xdr:col>
      <xdr:colOff>0</xdr:colOff>
      <xdr:row>39</xdr:row>
      <xdr:rowOff>131293</xdr:rowOff>
    </xdr:to>
    <xdr:cxnSp macro="">
      <xdr:nvCxnSpPr>
        <xdr:cNvPr id="131" name="直線コネクタ 130"/>
        <xdr:cNvCxnSpPr/>
      </xdr:nvCxnSpPr>
      <xdr:spPr>
        <a:xfrm flipV="1">
          <a:off x="9639300" y="6812394"/>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86855</xdr:rowOff>
    </xdr:from>
    <xdr:to>
      <xdr:col>46</xdr:col>
      <xdr:colOff>38100</xdr:colOff>
      <xdr:row>40</xdr:row>
      <xdr:rowOff>17005</xdr:rowOff>
    </xdr:to>
    <xdr:sp macro="" textlink="">
      <xdr:nvSpPr>
        <xdr:cNvPr id="132" name="楕円 131"/>
        <xdr:cNvSpPr/>
      </xdr:nvSpPr>
      <xdr:spPr>
        <a:xfrm>
          <a:off x="8699500" y="67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131293</xdr:rowOff>
    </xdr:from>
    <xdr:to>
      <xdr:col>50</xdr:col>
      <xdr:colOff>114300</xdr:colOff>
      <xdr:row>39</xdr:row>
      <xdr:rowOff>137655</xdr:rowOff>
    </xdr:to>
    <xdr:cxnSp macro="">
      <xdr:nvCxnSpPr>
        <xdr:cNvPr id="133" name="直線コネクタ 132"/>
        <xdr:cNvCxnSpPr/>
      </xdr:nvCxnSpPr>
      <xdr:spPr>
        <a:xfrm flipV="1">
          <a:off x="8750300" y="6817843"/>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91884</xdr:rowOff>
    </xdr:from>
    <xdr:to>
      <xdr:col>41</xdr:col>
      <xdr:colOff>101600</xdr:colOff>
      <xdr:row>40</xdr:row>
      <xdr:rowOff>22034</xdr:rowOff>
    </xdr:to>
    <xdr:sp macro="" textlink="">
      <xdr:nvSpPr>
        <xdr:cNvPr id="134" name="楕円 133"/>
        <xdr:cNvSpPr/>
      </xdr:nvSpPr>
      <xdr:spPr>
        <a:xfrm>
          <a:off x="7810500" y="67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137655</xdr:rowOff>
    </xdr:from>
    <xdr:to>
      <xdr:col>45</xdr:col>
      <xdr:colOff>177800</xdr:colOff>
      <xdr:row>39</xdr:row>
      <xdr:rowOff>142684</xdr:rowOff>
    </xdr:to>
    <xdr:cxnSp macro="">
      <xdr:nvCxnSpPr>
        <xdr:cNvPr id="135" name="直線コネクタ 134"/>
        <xdr:cNvCxnSpPr/>
      </xdr:nvCxnSpPr>
      <xdr:spPr>
        <a:xfrm flipV="1">
          <a:off x="7861300" y="682420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98019</xdr:rowOff>
    </xdr:from>
    <xdr:to>
      <xdr:col>36</xdr:col>
      <xdr:colOff>165100</xdr:colOff>
      <xdr:row>40</xdr:row>
      <xdr:rowOff>28169</xdr:rowOff>
    </xdr:to>
    <xdr:sp macro="" textlink="">
      <xdr:nvSpPr>
        <xdr:cNvPr id="136" name="楕円 135"/>
        <xdr:cNvSpPr/>
      </xdr:nvSpPr>
      <xdr:spPr>
        <a:xfrm>
          <a:off x="6921500" y="67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142684</xdr:rowOff>
    </xdr:from>
    <xdr:to>
      <xdr:col>41</xdr:col>
      <xdr:colOff>50800</xdr:colOff>
      <xdr:row>39</xdr:row>
      <xdr:rowOff>148819</xdr:rowOff>
    </xdr:to>
    <xdr:cxnSp macro="">
      <xdr:nvCxnSpPr>
        <xdr:cNvPr id="137" name="直線コネクタ 136"/>
        <xdr:cNvCxnSpPr/>
      </xdr:nvCxnSpPr>
      <xdr:spPr>
        <a:xfrm flipV="1">
          <a:off x="6972300" y="682923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1770</xdr:rowOff>
    </xdr:from>
    <xdr:ext cx="534377" cy="259045"/>
    <xdr:sp macro="" textlink="">
      <xdr:nvSpPr>
        <xdr:cNvPr id="142" name="n_1mainValue【道路】&#10;一人当たり延長"/>
        <xdr:cNvSpPr txBox="1"/>
      </xdr:nvSpPr>
      <xdr:spPr>
        <a:xfrm>
          <a:off x="9359411" y="68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8132</xdr:rowOff>
    </xdr:from>
    <xdr:ext cx="534377" cy="259045"/>
    <xdr:sp macro="" textlink="">
      <xdr:nvSpPr>
        <xdr:cNvPr id="143" name="n_2mainValue【道路】&#10;一人当たり延長"/>
        <xdr:cNvSpPr txBox="1"/>
      </xdr:nvSpPr>
      <xdr:spPr>
        <a:xfrm>
          <a:off x="8483111" y="68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13161</xdr:rowOff>
    </xdr:from>
    <xdr:ext cx="534377" cy="259045"/>
    <xdr:sp macro="" textlink="">
      <xdr:nvSpPr>
        <xdr:cNvPr id="144" name="n_3mainValue【道路】&#10;一人当たり延長"/>
        <xdr:cNvSpPr txBox="1"/>
      </xdr:nvSpPr>
      <xdr:spPr>
        <a:xfrm>
          <a:off x="7594111" y="68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19296</xdr:rowOff>
    </xdr:from>
    <xdr:ext cx="534377" cy="259045"/>
    <xdr:sp macro="" textlink="">
      <xdr:nvSpPr>
        <xdr:cNvPr id="145" name="n_4mainValue【道路】&#10;一人当たり延長"/>
        <xdr:cNvSpPr txBox="1"/>
      </xdr:nvSpPr>
      <xdr:spPr>
        <a:xfrm>
          <a:off x="6705111" y="6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92891</xdr:rowOff>
    </xdr:from>
    <xdr:to>
      <xdr:col>24</xdr:col>
      <xdr:colOff>114300</xdr:colOff>
      <xdr:row>62</xdr:row>
      <xdr:rowOff>23041</xdr:rowOff>
    </xdr:to>
    <xdr:sp macro="" textlink="">
      <xdr:nvSpPr>
        <xdr:cNvPr id="187" name="楕円 186"/>
        <xdr:cNvSpPr/>
      </xdr:nvSpPr>
      <xdr:spPr>
        <a:xfrm>
          <a:off x="4584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71318</xdr:rowOff>
    </xdr:from>
    <xdr:ext cx="405111" cy="259045"/>
    <xdr:sp macro="" textlink="">
      <xdr:nvSpPr>
        <xdr:cNvPr id="188" name="【橋りょう・トンネル】&#10;有形固定資産減価償却率該当値テキスト"/>
        <xdr:cNvSpPr txBox="1"/>
      </xdr:nvSpPr>
      <xdr:spPr>
        <a:xfrm>
          <a:off x="4673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89" name="楕円 188"/>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133894</xdr:rowOff>
    </xdr:from>
    <xdr:to>
      <xdr:col>24</xdr:col>
      <xdr:colOff>63500</xdr:colOff>
      <xdr:row>61</xdr:row>
      <xdr:rowOff>143691</xdr:rowOff>
    </xdr:to>
    <xdr:cxnSp macro="">
      <xdr:nvCxnSpPr>
        <xdr:cNvPr id="190" name="直線コネクタ 189"/>
        <xdr:cNvCxnSpPr/>
      </xdr:nvCxnSpPr>
      <xdr:spPr>
        <a:xfrm>
          <a:off x="3797300" y="1059234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1" name="楕円 190"/>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133894</xdr:rowOff>
    </xdr:to>
    <xdr:cxnSp macro="">
      <xdr:nvCxnSpPr>
        <xdr:cNvPr id="192" name="直線コネクタ 191"/>
        <xdr:cNvCxnSpPr/>
      </xdr:nvCxnSpPr>
      <xdr:spPr>
        <a:xfrm>
          <a:off x="2908300" y="105776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3" name="楕円 192"/>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119199</xdr:rowOff>
    </xdr:to>
    <xdr:cxnSp macro="">
      <xdr:nvCxnSpPr>
        <xdr:cNvPr id="194" name="直線コネクタ 193"/>
        <xdr:cNvCxnSpPr/>
      </xdr:nvCxnSpPr>
      <xdr:spPr>
        <a:xfrm>
          <a:off x="2019300" y="105743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95" name="楕円 194"/>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97972</xdr:rowOff>
    </xdr:from>
    <xdr:to>
      <xdr:col>10</xdr:col>
      <xdr:colOff>114300</xdr:colOff>
      <xdr:row>61</xdr:row>
      <xdr:rowOff>115933</xdr:rowOff>
    </xdr:to>
    <xdr:cxnSp macro="">
      <xdr:nvCxnSpPr>
        <xdr:cNvPr id="196" name="直線コネクタ 195"/>
        <xdr:cNvCxnSpPr/>
      </xdr:nvCxnSpPr>
      <xdr:spPr>
        <a:xfrm>
          <a:off x="1130300" y="105564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1" name="n_1mainValue【橋りょう・トンネル】&#10;有形固定資産減価償却率"/>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2" name="n_2mainValue【橋りょう・トンネル】&#10;有形固定資産減価償却率"/>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3" name="n_3mainValue【橋りょう・トンネ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4" name="n_4mainValue【橋りょう・トンネル】&#10;有形固定資産減価償却率"/>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114017</xdr:rowOff>
    </xdr:from>
    <xdr:to>
      <xdr:col>55</xdr:col>
      <xdr:colOff>50800</xdr:colOff>
      <xdr:row>64</xdr:row>
      <xdr:rowOff>44167</xdr:rowOff>
    </xdr:to>
    <xdr:sp macro="" textlink="">
      <xdr:nvSpPr>
        <xdr:cNvPr id="244" name="楕円 243"/>
        <xdr:cNvSpPr/>
      </xdr:nvSpPr>
      <xdr:spPr>
        <a:xfrm>
          <a:off x="10426700" y="109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116131</xdr:rowOff>
    </xdr:from>
    <xdr:to>
      <xdr:col>50</xdr:col>
      <xdr:colOff>165100</xdr:colOff>
      <xdr:row>64</xdr:row>
      <xdr:rowOff>46281</xdr:rowOff>
    </xdr:to>
    <xdr:sp macro="" textlink="">
      <xdr:nvSpPr>
        <xdr:cNvPr id="246" name="楕円 245"/>
        <xdr:cNvSpPr/>
      </xdr:nvSpPr>
      <xdr:spPr>
        <a:xfrm>
          <a:off x="9588500" y="10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164817</xdr:rowOff>
    </xdr:from>
    <xdr:to>
      <xdr:col>55</xdr:col>
      <xdr:colOff>0</xdr:colOff>
      <xdr:row>63</xdr:row>
      <xdr:rowOff>166931</xdr:rowOff>
    </xdr:to>
    <xdr:cxnSp macro="">
      <xdr:nvCxnSpPr>
        <xdr:cNvPr id="247" name="直線コネクタ 246"/>
        <xdr:cNvCxnSpPr/>
      </xdr:nvCxnSpPr>
      <xdr:spPr>
        <a:xfrm flipV="1">
          <a:off x="9639300" y="10966167"/>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118002</xdr:rowOff>
    </xdr:from>
    <xdr:to>
      <xdr:col>46</xdr:col>
      <xdr:colOff>38100</xdr:colOff>
      <xdr:row>64</xdr:row>
      <xdr:rowOff>48152</xdr:rowOff>
    </xdr:to>
    <xdr:sp macro="" textlink="">
      <xdr:nvSpPr>
        <xdr:cNvPr id="248" name="楕円 247"/>
        <xdr:cNvSpPr/>
      </xdr:nvSpPr>
      <xdr:spPr>
        <a:xfrm>
          <a:off x="86995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166931</xdr:rowOff>
    </xdr:from>
    <xdr:to>
      <xdr:col>50</xdr:col>
      <xdr:colOff>114300</xdr:colOff>
      <xdr:row>63</xdr:row>
      <xdr:rowOff>168802</xdr:rowOff>
    </xdr:to>
    <xdr:cxnSp macro="">
      <xdr:nvCxnSpPr>
        <xdr:cNvPr id="249" name="直線コネクタ 248"/>
        <xdr:cNvCxnSpPr/>
      </xdr:nvCxnSpPr>
      <xdr:spPr>
        <a:xfrm flipV="1">
          <a:off x="8750300" y="1096828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120588</xdr:rowOff>
    </xdr:from>
    <xdr:to>
      <xdr:col>41</xdr:col>
      <xdr:colOff>101600</xdr:colOff>
      <xdr:row>64</xdr:row>
      <xdr:rowOff>50738</xdr:rowOff>
    </xdr:to>
    <xdr:sp macro="" textlink="">
      <xdr:nvSpPr>
        <xdr:cNvPr id="250" name="楕円 249"/>
        <xdr:cNvSpPr/>
      </xdr:nvSpPr>
      <xdr:spPr>
        <a:xfrm>
          <a:off x="7810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168802</xdr:rowOff>
    </xdr:from>
    <xdr:to>
      <xdr:col>45</xdr:col>
      <xdr:colOff>177800</xdr:colOff>
      <xdr:row>63</xdr:row>
      <xdr:rowOff>171388</xdr:rowOff>
    </xdr:to>
    <xdr:cxnSp macro="">
      <xdr:nvCxnSpPr>
        <xdr:cNvPr id="251" name="直線コネクタ 250"/>
        <xdr:cNvCxnSpPr/>
      </xdr:nvCxnSpPr>
      <xdr:spPr>
        <a:xfrm flipV="1">
          <a:off x="7861300" y="1097015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122269</xdr:rowOff>
    </xdr:from>
    <xdr:to>
      <xdr:col>36</xdr:col>
      <xdr:colOff>165100</xdr:colOff>
      <xdr:row>64</xdr:row>
      <xdr:rowOff>52419</xdr:rowOff>
    </xdr:to>
    <xdr:sp macro="" textlink="">
      <xdr:nvSpPr>
        <xdr:cNvPr id="252" name="楕円 251"/>
        <xdr:cNvSpPr/>
      </xdr:nvSpPr>
      <xdr:spPr>
        <a:xfrm>
          <a:off x="6921500" y="109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171388</xdr:rowOff>
    </xdr:from>
    <xdr:to>
      <xdr:col>41</xdr:col>
      <xdr:colOff>50800</xdr:colOff>
      <xdr:row>64</xdr:row>
      <xdr:rowOff>1619</xdr:rowOff>
    </xdr:to>
    <xdr:cxnSp macro="">
      <xdr:nvCxnSpPr>
        <xdr:cNvPr id="253" name="直線コネクタ 252"/>
        <xdr:cNvCxnSpPr/>
      </xdr:nvCxnSpPr>
      <xdr:spPr>
        <a:xfrm flipV="1">
          <a:off x="6972300" y="10972738"/>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37408</xdr:rowOff>
    </xdr:from>
    <xdr:ext cx="599010" cy="259045"/>
    <xdr:sp macro="" textlink="">
      <xdr:nvSpPr>
        <xdr:cNvPr id="258" name="n_1mainValue【橋りょう・トンネル】&#10;一人当たり有形固定資産（償却資産）額"/>
        <xdr:cNvSpPr txBox="1"/>
      </xdr:nvSpPr>
      <xdr:spPr>
        <a:xfrm>
          <a:off x="9327095" y="110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39279</xdr:rowOff>
    </xdr:from>
    <xdr:ext cx="599010" cy="259045"/>
    <xdr:sp macro="" textlink="">
      <xdr:nvSpPr>
        <xdr:cNvPr id="259" name="n_2mainValue【橋りょう・トンネル】&#10;一人当たり有形固定資産（償却資産）額"/>
        <xdr:cNvSpPr txBox="1"/>
      </xdr:nvSpPr>
      <xdr:spPr>
        <a:xfrm>
          <a:off x="8450795" y="1101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41865</xdr:rowOff>
    </xdr:from>
    <xdr:ext cx="599010" cy="259045"/>
    <xdr:sp macro="" textlink="">
      <xdr:nvSpPr>
        <xdr:cNvPr id="260" name="n_3mainValue【橋りょう・トンネル】&#10;一人当たり有形固定資産（償却資産）額"/>
        <xdr:cNvSpPr txBox="1"/>
      </xdr:nvSpPr>
      <xdr:spPr>
        <a:xfrm>
          <a:off x="75617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43546</xdr:rowOff>
    </xdr:from>
    <xdr:ext cx="599010" cy="259045"/>
    <xdr:sp macro="" textlink="">
      <xdr:nvSpPr>
        <xdr:cNvPr id="261" name="n_4mainValue【橋りょう・トンネル】&#10;一人当たり有形固定資産（償却資産）額"/>
        <xdr:cNvSpPr txBox="1"/>
      </xdr:nvSpPr>
      <xdr:spPr>
        <a:xfrm>
          <a:off x="6672795" y="1101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3" name="楕円 302"/>
        <xdr:cNvSpPr/>
      </xdr:nvSpPr>
      <xdr:spPr>
        <a:xfrm>
          <a:off x="4584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88191</xdr:rowOff>
    </xdr:from>
    <xdr:ext cx="405111" cy="259045"/>
    <xdr:sp macro="" textlink="">
      <xdr:nvSpPr>
        <xdr:cNvPr id="304" name="【公営住宅】&#10;有形固定資産減価償却率該当値テキスト"/>
        <xdr:cNvSpPr txBox="1"/>
      </xdr:nvSpPr>
      <xdr:spPr>
        <a:xfrm>
          <a:off x="4673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111398</xdr:rowOff>
    </xdr:from>
    <xdr:to>
      <xdr:col>20</xdr:col>
      <xdr:colOff>38100</xdr:colOff>
      <xdr:row>86</xdr:row>
      <xdr:rowOff>41548</xdr:rowOff>
    </xdr:to>
    <xdr:sp macro="" textlink="">
      <xdr:nvSpPr>
        <xdr:cNvPr id="305" name="楕円 304"/>
        <xdr:cNvSpPr/>
      </xdr:nvSpPr>
      <xdr:spPr>
        <a:xfrm>
          <a:off x="3746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160564</xdr:rowOff>
    </xdr:from>
    <xdr:to>
      <xdr:col>24</xdr:col>
      <xdr:colOff>63500</xdr:colOff>
      <xdr:row>85</xdr:row>
      <xdr:rowOff>162198</xdr:rowOff>
    </xdr:to>
    <xdr:cxnSp macro="">
      <xdr:nvCxnSpPr>
        <xdr:cNvPr id="306" name="直線コネクタ 305"/>
        <xdr:cNvCxnSpPr/>
      </xdr:nvCxnSpPr>
      <xdr:spPr>
        <a:xfrm flipV="1">
          <a:off x="3797300" y="1473381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114663</xdr:rowOff>
    </xdr:from>
    <xdr:to>
      <xdr:col>15</xdr:col>
      <xdr:colOff>101600</xdr:colOff>
      <xdr:row>86</xdr:row>
      <xdr:rowOff>44813</xdr:rowOff>
    </xdr:to>
    <xdr:sp macro="" textlink="">
      <xdr:nvSpPr>
        <xdr:cNvPr id="307" name="楕円 306"/>
        <xdr:cNvSpPr/>
      </xdr:nvSpPr>
      <xdr:spPr>
        <a:xfrm>
          <a:off x="2857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162198</xdr:rowOff>
    </xdr:from>
    <xdr:to>
      <xdr:col>19</xdr:col>
      <xdr:colOff>177800</xdr:colOff>
      <xdr:row>85</xdr:row>
      <xdr:rowOff>165463</xdr:rowOff>
    </xdr:to>
    <xdr:cxnSp macro="">
      <xdr:nvCxnSpPr>
        <xdr:cNvPr id="308" name="直線コネクタ 307"/>
        <xdr:cNvCxnSpPr/>
      </xdr:nvCxnSpPr>
      <xdr:spPr>
        <a:xfrm flipV="1">
          <a:off x="2908300" y="147354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121194</xdr:rowOff>
    </xdr:from>
    <xdr:to>
      <xdr:col>10</xdr:col>
      <xdr:colOff>165100</xdr:colOff>
      <xdr:row>86</xdr:row>
      <xdr:rowOff>51344</xdr:rowOff>
    </xdr:to>
    <xdr:sp macro="" textlink="">
      <xdr:nvSpPr>
        <xdr:cNvPr id="309" name="楕円 308"/>
        <xdr:cNvSpPr/>
      </xdr:nvSpPr>
      <xdr:spPr>
        <a:xfrm>
          <a:off x="1968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165463</xdr:rowOff>
    </xdr:from>
    <xdr:to>
      <xdr:col>15</xdr:col>
      <xdr:colOff>50800</xdr:colOff>
      <xdr:row>86</xdr:row>
      <xdr:rowOff>544</xdr:rowOff>
    </xdr:to>
    <xdr:cxnSp macro="">
      <xdr:nvCxnSpPr>
        <xdr:cNvPr id="310" name="直線コネクタ 309"/>
        <xdr:cNvCxnSpPr/>
      </xdr:nvCxnSpPr>
      <xdr:spPr>
        <a:xfrm flipV="1">
          <a:off x="2019300" y="147387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73842</xdr:rowOff>
    </xdr:from>
    <xdr:to>
      <xdr:col>6</xdr:col>
      <xdr:colOff>38100</xdr:colOff>
      <xdr:row>86</xdr:row>
      <xdr:rowOff>3992</xdr:rowOff>
    </xdr:to>
    <xdr:sp macro="" textlink="">
      <xdr:nvSpPr>
        <xdr:cNvPr id="311" name="楕円 310"/>
        <xdr:cNvSpPr/>
      </xdr:nvSpPr>
      <xdr:spPr>
        <a:xfrm>
          <a:off x="1079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86</xdr:row>
      <xdr:rowOff>544</xdr:rowOff>
    </xdr:to>
    <xdr:cxnSp macro="">
      <xdr:nvCxnSpPr>
        <xdr:cNvPr id="312" name="直線コネクタ 311"/>
        <xdr:cNvCxnSpPr/>
      </xdr:nvCxnSpPr>
      <xdr:spPr>
        <a:xfrm>
          <a:off x="1130300" y="14697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32675</xdr:rowOff>
    </xdr:from>
    <xdr:ext cx="405111" cy="259045"/>
    <xdr:sp macro="" textlink="">
      <xdr:nvSpPr>
        <xdr:cNvPr id="317" name="n_1mainValue【公営住宅】&#10;有形固定資産減価償却率"/>
        <xdr:cNvSpPr txBox="1"/>
      </xdr:nvSpPr>
      <xdr:spPr>
        <a:xfrm>
          <a:off x="35820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35940</xdr:rowOff>
    </xdr:from>
    <xdr:ext cx="405111" cy="259045"/>
    <xdr:sp macro="" textlink="">
      <xdr:nvSpPr>
        <xdr:cNvPr id="318" name="n_2mainValue【公営住宅】&#10;有形固定資産減価償却率"/>
        <xdr:cNvSpPr txBox="1"/>
      </xdr:nvSpPr>
      <xdr:spPr>
        <a:xfrm>
          <a:off x="2705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42471</xdr:rowOff>
    </xdr:from>
    <xdr:ext cx="405111" cy="259045"/>
    <xdr:sp macro="" textlink="">
      <xdr:nvSpPr>
        <xdr:cNvPr id="319" name="n_3mainValue【公営住宅】&#10;有形固定資産減価償却率"/>
        <xdr:cNvSpPr txBox="1"/>
      </xdr:nvSpPr>
      <xdr:spPr>
        <a:xfrm>
          <a:off x="1816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166569</xdr:rowOff>
    </xdr:from>
    <xdr:ext cx="405111" cy="259045"/>
    <xdr:sp macro="" textlink="">
      <xdr:nvSpPr>
        <xdr:cNvPr id="320" name="n_4mainValue【公営住宅】&#10;有形固定資産減価償却率"/>
        <xdr:cNvSpPr txBox="1"/>
      </xdr:nvSpPr>
      <xdr:spPr>
        <a:xfrm>
          <a:off x="927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xdr:rowOff>
    </xdr:from>
    <xdr:to>
      <xdr:col>55</xdr:col>
      <xdr:colOff>50800</xdr:colOff>
      <xdr:row>83</xdr:row>
      <xdr:rowOff>106045</xdr:rowOff>
    </xdr:to>
    <xdr:sp macro="" textlink="">
      <xdr:nvSpPr>
        <xdr:cNvPr id="356" name="楕円 355"/>
        <xdr:cNvSpPr/>
      </xdr:nvSpPr>
      <xdr:spPr>
        <a:xfrm>
          <a:off x="10426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154322</xdr:rowOff>
    </xdr:from>
    <xdr:ext cx="469744" cy="259045"/>
    <xdr:sp macro="" textlink="">
      <xdr:nvSpPr>
        <xdr:cNvPr id="357" name="【公営住宅】&#10;一人当たり面積該当値テキスト"/>
        <xdr:cNvSpPr txBox="1"/>
      </xdr:nvSpPr>
      <xdr:spPr>
        <a:xfrm>
          <a:off x="10515600" y="142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166179</xdr:rowOff>
    </xdr:from>
    <xdr:to>
      <xdr:col>50</xdr:col>
      <xdr:colOff>165100</xdr:colOff>
      <xdr:row>83</xdr:row>
      <xdr:rowOff>96329</xdr:rowOff>
    </xdr:to>
    <xdr:sp macro="" textlink="">
      <xdr:nvSpPr>
        <xdr:cNvPr id="358" name="楕円 357"/>
        <xdr:cNvSpPr/>
      </xdr:nvSpPr>
      <xdr:spPr>
        <a:xfrm>
          <a:off x="9588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45529</xdr:rowOff>
    </xdr:from>
    <xdr:to>
      <xdr:col>55</xdr:col>
      <xdr:colOff>0</xdr:colOff>
      <xdr:row>83</xdr:row>
      <xdr:rowOff>55245</xdr:rowOff>
    </xdr:to>
    <xdr:cxnSp macro="">
      <xdr:nvCxnSpPr>
        <xdr:cNvPr id="359" name="直線コネクタ 358"/>
        <xdr:cNvCxnSpPr/>
      </xdr:nvCxnSpPr>
      <xdr:spPr>
        <a:xfrm>
          <a:off x="9639300" y="1427587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168466</xdr:rowOff>
    </xdr:from>
    <xdr:to>
      <xdr:col>46</xdr:col>
      <xdr:colOff>38100</xdr:colOff>
      <xdr:row>83</xdr:row>
      <xdr:rowOff>98616</xdr:rowOff>
    </xdr:to>
    <xdr:sp macro="" textlink="">
      <xdr:nvSpPr>
        <xdr:cNvPr id="360" name="楕円 359"/>
        <xdr:cNvSpPr/>
      </xdr:nvSpPr>
      <xdr:spPr>
        <a:xfrm>
          <a:off x="8699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45529</xdr:rowOff>
    </xdr:from>
    <xdr:to>
      <xdr:col>50</xdr:col>
      <xdr:colOff>114300</xdr:colOff>
      <xdr:row>83</xdr:row>
      <xdr:rowOff>47816</xdr:rowOff>
    </xdr:to>
    <xdr:cxnSp macro="">
      <xdr:nvCxnSpPr>
        <xdr:cNvPr id="361" name="直線コネクタ 360"/>
        <xdr:cNvCxnSpPr/>
      </xdr:nvCxnSpPr>
      <xdr:spPr>
        <a:xfrm flipV="1">
          <a:off x="8750300" y="1427587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1015</xdr:rowOff>
    </xdr:from>
    <xdr:to>
      <xdr:col>41</xdr:col>
      <xdr:colOff>101600</xdr:colOff>
      <xdr:row>83</xdr:row>
      <xdr:rowOff>102615</xdr:rowOff>
    </xdr:to>
    <xdr:sp macro="" textlink="">
      <xdr:nvSpPr>
        <xdr:cNvPr id="362" name="楕円 361"/>
        <xdr:cNvSpPr/>
      </xdr:nvSpPr>
      <xdr:spPr>
        <a:xfrm>
          <a:off x="781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47816</xdr:rowOff>
    </xdr:from>
    <xdr:to>
      <xdr:col>45</xdr:col>
      <xdr:colOff>177800</xdr:colOff>
      <xdr:row>83</xdr:row>
      <xdr:rowOff>51815</xdr:rowOff>
    </xdr:to>
    <xdr:cxnSp macro="">
      <xdr:nvCxnSpPr>
        <xdr:cNvPr id="363" name="直線コネクタ 362"/>
        <xdr:cNvCxnSpPr/>
      </xdr:nvCxnSpPr>
      <xdr:spPr>
        <a:xfrm flipV="1">
          <a:off x="7861300" y="1427816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5017</xdr:rowOff>
    </xdr:from>
    <xdr:to>
      <xdr:col>36</xdr:col>
      <xdr:colOff>165100</xdr:colOff>
      <xdr:row>83</xdr:row>
      <xdr:rowOff>106617</xdr:rowOff>
    </xdr:to>
    <xdr:sp macro="" textlink="">
      <xdr:nvSpPr>
        <xdr:cNvPr id="364" name="楕円 363"/>
        <xdr:cNvSpPr/>
      </xdr:nvSpPr>
      <xdr:spPr>
        <a:xfrm>
          <a:off x="6921500" y="142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51815</xdr:rowOff>
    </xdr:from>
    <xdr:to>
      <xdr:col>41</xdr:col>
      <xdr:colOff>50800</xdr:colOff>
      <xdr:row>83</xdr:row>
      <xdr:rowOff>55817</xdr:rowOff>
    </xdr:to>
    <xdr:cxnSp macro="">
      <xdr:nvCxnSpPr>
        <xdr:cNvPr id="365" name="直線コネクタ 364"/>
        <xdr:cNvCxnSpPr/>
      </xdr:nvCxnSpPr>
      <xdr:spPr>
        <a:xfrm flipV="1">
          <a:off x="6972300" y="14282165"/>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87456</xdr:rowOff>
    </xdr:from>
    <xdr:ext cx="469744" cy="259045"/>
    <xdr:sp macro="" textlink="">
      <xdr:nvSpPr>
        <xdr:cNvPr id="370" name="n_1mainValue【公営住宅】&#10;一人当たり面積"/>
        <xdr:cNvSpPr txBox="1"/>
      </xdr:nvSpPr>
      <xdr:spPr>
        <a:xfrm>
          <a:off x="9391727" y="143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89743</xdr:rowOff>
    </xdr:from>
    <xdr:ext cx="469744" cy="259045"/>
    <xdr:sp macro="" textlink="">
      <xdr:nvSpPr>
        <xdr:cNvPr id="371" name="n_2mainValue【公営住宅】&#10;一人当たり面積"/>
        <xdr:cNvSpPr txBox="1"/>
      </xdr:nvSpPr>
      <xdr:spPr>
        <a:xfrm>
          <a:off x="8515427"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93742</xdr:rowOff>
    </xdr:from>
    <xdr:ext cx="469744" cy="259045"/>
    <xdr:sp macro="" textlink="">
      <xdr:nvSpPr>
        <xdr:cNvPr id="372" name="n_3mainValue【公営住宅】&#10;一人当たり面積"/>
        <xdr:cNvSpPr txBox="1"/>
      </xdr:nvSpPr>
      <xdr:spPr>
        <a:xfrm>
          <a:off x="7626427"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97744</xdr:rowOff>
    </xdr:from>
    <xdr:ext cx="469744" cy="259045"/>
    <xdr:sp macro="" textlink="">
      <xdr:nvSpPr>
        <xdr:cNvPr id="373" name="n_4mainValue【公営住宅】&#10;一人当たり面積"/>
        <xdr:cNvSpPr txBox="1"/>
      </xdr:nvSpPr>
      <xdr:spPr>
        <a:xfrm>
          <a:off x="6737427" y="143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14" name="楕円 413"/>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78757</xdr:rowOff>
    </xdr:from>
    <xdr:ext cx="405111" cy="259045"/>
    <xdr:sp macro="" textlink="">
      <xdr:nvSpPr>
        <xdr:cNvPr id="415" name="【港湾・漁港】&#10;有形固定資産減価償却率該当値テキスト"/>
        <xdr:cNvSpPr txBox="1"/>
      </xdr:nvSpPr>
      <xdr:spPr>
        <a:xfrm>
          <a:off x="4673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416" name="楕円 415"/>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72389</xdr:rowOff>
    </xdr:from>
    <xdr:to>
      <xdr:col>24</xdr:col>
      <xdr:colOff>63500</xdr:colOff>
      <xdr:row>104</xdr:row>
      <xdr:rowOff>106680</xdr:rowOff>
    </xdr:to>
    <xdr:cxnSp macro="">
      <xdr:nvCxnSpPr>
        <xdr:cNvPr id="417" name="直線コネクタ 416"/>
        <xdr:cNvCxnSpPr/>
      </xdr:nvCxnSpPr>
      <xdr:spPr>
        <a:xfrm>
          <a:off x="3797300" y="17903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418" name="楕円 417"/>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72389</xdr:rowOff>
    </xdr:to>
    <xdr:cxnSp macro="">
      <xdr:nvCxnSpPr>
        <xdr:cNvPr id="419" name="直線コネクタ 418"/>
        <xdr:cNvCxnSpPr/>
      </xdr:nvCxnSpPr>
      <xdr:spPr>
        <a:xfrm>
          <a:off x="2908300" y="17868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122555</xdr:rowOff>
    </xdr:from>
    <xdr:to>
      <xdr:col>10</xdr:col>
      <xdr:colOff>165100</xdr:colOff>
      <xdr:row>104</xdr:row>
      <xdr:rowOff>52705</xdr:rowOff>
    </xdr:to>
    <xdr:sp macro="" textlink="">
      <xdr:nvSpPr>
        <xdr:cNvPr id="420" name="楕円 419"/>
        <xdr:cNvSpPr/>
      </xdr:nvSpPr>
      <xdr:spPr>
        <a:xfrm>
          <a:off x="1968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xdr:rowOff>
    </xdr:from>
    <xdr:to>
      <xdr:col>15</xdr:col>
      <xdr:colOff>50800</xdr:colOff>
      <xdr:row>104</xdr:row>
      <xdr:rowOff>38100</xdr:rowOff>
    </xdr:to>
    <xdr:cxnSp macro="">
      <xdr:nvCxnSpPr>
        <xdr:cNvPr id="421" name="直線コネクタ 420"/>
        <xdr:cNvCxnSpPr/>
      </xdr:nvCxnSpPr>
      <xdr:spPr>
        <a:xfrm>
          <a:off x="2019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86361</xdr:rowOff>
    </xdr:from>
    <xdr:to>
      <xdr:col>6</xdr:col>
      <xdr:colOff>38100</xdr:colOff>
      <xdr:row>104</xdr:row>
      <xdr:rowOff>16511</xdr:rowOff>
    </xdr:to>
    <xdr:sp macro="" textlink="">
      <xdr:nvSpPr>
        <xdr:cNvPr id="422" name="楕円 421"/>
        <xdr:cNvSpPr/>
      </xdr:nvSpPr>
      <xdr:spPr>
        <a:xfrm>
          <a:off x="1079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137161</xdr:rowOff>
    </xdr:from>
    <xdr:to>
      <xdr:col>10</xdr:col>
      <xdr:colOff>114300</xdr:colOff>
      <xdr:row>104</xdr:row>
      <xdr:rowOff>1905</xdr:rowOff>
    </xdr:to>
    <xdr:cxnSp macro="">
      <xdr:nvCxnSpPr>
        <xdr:cNvPr id="423" name="直線コネクタ 422"/>
        <xdr:cNvCxnSpPr/>
      </xdr:nvCxnSpPr>
      <xdr:spPr>
        <a:xfrm>
          <a:off x="1130300" y="177965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5" name="n_2aveValue【港湾・漁港】&#10;有形固定資産減価償却率"/>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26" name="n_3aveValue【港湾・漁港】&#10;有形固定資産減価償却率"/>
        <xdr:cNvSpPr txBox="1"/>
      </xdr:nvSpPr>
      <xdr:spPr>
        <a:xfrm>
          <a:off x="1816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139716</xdr:rowOff>
    </xdr:from>
    <xdr:ext cx="405111" cy="259045"/>
    <xdr:sp macro="" textlink="">
      <xdr:nvSpPr>
        <xdr:cNvPr id="428" name="n_1mainValue【港湾・漁港】&#10;有形固定資産減価償却率"/>
        <xdr:cNvSpPr txBox="1"/>
      </xdr:nvSpPr>
      <xdr:spPr>
        <a:xfrm>
          <a:off x="3582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105427</xdr:rowOff>
    </xdr:from>
    <xdr:ext cx="405111" cy="259045"/>
    <xdr:sp macro="" textlink="">
      <xdr:nvSpPr>
        <xdr:cNvPr id="429" name="n_2mainValue【港湾・漁港】&#10;有形固定資産減価償却率"/>
        <xdr:cNvSpPr txBox="1"/>
      </xdr:nvSpPr>
      <xdr:spPr>
        <a:xfrm>
          <a:off x="2705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69232</xdr:rowOff>
    </xdr:from>
    <xdr:ext cx="405111" cy="259045"/>
    <xdr:sp macro="" textlink="">
      <xdr:nvSpPr>
        <xdr:cNvPr id="430" name="n_3mainValue【港湾・漁港】&#10;有形固定資産減価償却率"/>
        <xdr:cNvSpPr txBox="1"/>
      </xdr:nvSpPr>
      <xdr:spPr>
        <a:xfrm>
          <a:off x="1816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33038</xdr:rowOff>
    </xdr:from>
    <xdr:ext cx="405111" cy="259045"/>
    <xdr:sp macro="" textlink="">
      <xdr:nvSpPr>
        <xdr:cNvPr id="431" name="n_4mainValue【港湾・漁港】&#10;有形固定資産減価償却率"/>
        <xdr:cNvSpPr txBox="1"/>
      </xdr:nvSpPr>
      <xdr:spPr>
        <a:xfrm>
          <a:off x="927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45589</xdr:rowOff>
    </xdr:from>
    <xdr:to>
      <xdr:col>55</xdr:col>
      <xdr:colOff>50800</xdr:colOff>
      <xdr:row>107</xdr:row>
      <xdr:rowOff>147189</xdr:rowOff>
    </xdr:to>
    <xdr:sp macro="" textlink="">
      <xdr:nvSpPr>
        <xdr:cNvPr id="467" name="楕円 466"/>
        <xdr:cNvSpPr/>
      </xdr:nvSpPr>
      <xdr:spPr>
        <a:xfrm>
          <a:off x="10426700" y="183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131966</xdr:rowOff>
    </xdr:from>
    <xdr:ext cx="534377" cy="259045"/>
    <xdr:sp macro="" textlink="">
      <xdr:nvSpPr>
        <xdr:cNvPr id="468" name="【港湾・漁港】&#10;一人当たり有形固定資産（償却資産）額該当値テキスト"/>
        <xdr:cNvSpPr txBox="1"/>
      </xdr:nvSpPr>
      <xdr:spPr>
        <a:xfrm>
          <a:off x="10515600" y="183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46064</xdr:rowOff>
    </xdr:from>
    <xdr:to>
      <xdr:col>50</xdr:col>
      <xdr:colOff>165100</xdr:colOff>
      <xdr:row>107</xdr:row>
      <xdr:rowOff>147664</xdr:rowOff>
    </xdr:to>
    <xdr:sp macro="" textlink="">
      <xdr:nvSpPr>
        <xdr:cNvPr id="469" name="楕円 468"/>
        <xdr:cNvSpPr/>
      </xdr:nvSpPr>
      <xdr:spPr>
        <a:xfrm>
          <a:off x="9588500" y="183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96389</xdr:rowOff>
    </xdr:from>
    <xdr:to>
      <xdr:col>55</xdr:col>
      <xdr:colOff>0</xdr:colOff>
      <xdr:row>107</xdr:row>
      <xdr:rowOff>96864</xdr:rowOff>
    </xdr:to>
    <xdr:cxnSp macro="">
      <xdr:nvCxnSpPr>
        <xdr:cNvPr id="470" name="直線コネクタ 469"/>
        <xdr:cNvCxnSpPr/>
      </xdr:nvCxnSpPr>
      <xdr:spPr>
        <a:xfrm flipV="1">
          <a:off x="9639300" y="18441539"/>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46613</xdr:rowOff>
    </xdr:from>
    <xdr:to>
      <xdr:col>46</xdr:col>
      <xdr:colOff>38100</xdr:colOff>
      <xdr:row>107</xdr:row>
      <xdr:rowOff>148213</xdr:rowOff>
    </xdr:to>
    <xdr:sp macro="" textlink="">
      <xdr:nvSpPr>
        <xdr:cNvPr id="471" name="楕円 470"/>
        <xdr:cNvSpPr/>
      </xdr:nvSpPr>
      <xdr:spPr>
        <a:xfrm>
          <a:off x="86995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96864</xdr:rowOff>
    </xdr:from>
    <xdr:to>
      <xdr:col>50</xdr:col>
      <xdr:colOff>114300</xdr:colOff>
      <xdr:row>107</xdr:row>
      <xdr:rowOff>97413</xdr:rowOff>
    </xdr:to>
    <xdr:cxnSp macro="">
      <xdr:nvCxnSpPr>
        <xdr:cNvPr id="472" name="直線コネクタ 471"/>
        <xdr:cNvCxnSpPr/>
      </xdr:nvCxnSpPr>
      <xdr:spPr>
        <a:xfrm flipV="1">
          <a:off x="8750300" y="184420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47135</xdr:rowOff>
    </xdr:from>
    <xdr:to>
      <xdr:col>41</xdr:col>
      <xdr:colOff>101600</xdr:colOff>
      <xdr:row>107</xdr:row>
      <xdr:rowOff>148735</xdr:rowOff>
    </xdr:to>
    <xdr:sp macro="" textlink="">
      <xdr:nvSpPr>
        <xdr:cNvPr id="473" name="楕円 472"/>
        <xdr:cNvSpPr/>
      </xdr:nvSpPr>
      <xdr:spPr>
        <a:xfrm>
          <a:off x="7810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97413</xdr:rowOff>
    </xdr:from>
    <xdr:to>
      <xdr:col>45</xdr:col>
      <xdr:colOff>177800</xdr:colOff>
      <xdr:row>107</xdr:row>
      <xdr:rowOff>97935</xdr:rowOff>
    </xdr:to>
    <xdr:cxnSp macro="">
      <xdr:nvCxnSpPr>
        <xdr:cNvPr id="474" name="直線コネクタ 473"/>
        <xdr:cNvCxnSpPr/>
      </xdr:nvCxnSpPr>
      <xdr:spPr>
        <a:xfrm flipV="1">
          <a:off x="7861300" y="1844256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47664</xdr:rowOff>
    </xdr:from>
    <xdr:to>
      <xdr:col>36</xdr:col>
      <xdr:colOff>165100</xdr:colOff>
      <xdr:row>107</xdr:row>
      <xdr:rowOff>149264</xdr:rowOff>
    </xdr:to>
    <xdr:sp macro="" textlink="">
      <xdr:nvSpPr>
        <xdr:cNvPr id="475" name="楕円 474"/>
        <xdr:cNvSpPr/>
      </xdr:nvSpPr>
      <xdr:spPr>
        <a:xfrm>
          <a:off x="6921500" y="183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97935</xdr:rowOff>
    </xdr:from>
    <xdr:to>
      <xdr:col>41</xdr:col>
      <xdr:colOff>50800</xdr:colOff>
      <xdr:row>107</xdr:row>
      <xdr:rowOff>98464</xdr:rowOff>
    </xdr:to>
    <xdr:cxnSp macro="">
      <xdr:nvCxnSpPr>
        <xdr:cNvPr id="476" name="直線コネクタ 475"/>
        <xdr:cNvCxnSpPr/>
      </xdr:nvCxnSpPr>
      <xdr:spPr>
        <a:xfrm flipV="1">
          <a:off x="6972300" y="18443085"/>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138791</xdr:rowOff>
    </xdr:from>
    <xdr:ext cx="534377" cy="259045"/>
    <xdr:sp macro="" textlink="">
      <xdr:nvSpPr>
        <xdr:cNvPr id="481" name="n_1mainValue【港湾・漁港】&#10;一人当たり有形固定資産（償却資産）額"/>
        <xdr:cNvSpPr txBox="1"/>
      </xdr:nvSpPr>
      <xdr:spPr>
        <a:xfrm>
          <a:off x="9359411" y="184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139340</xdr:rowOff>
    </xdr:from>
    <xdr:ext cx="534377" cy="259045"/>
    <xdr:sp macro="" textlink="">
      <xdr:nvSpPr>
        <xdr:cNvPr id="482" name="n_2mainValue【港湾・漁港】&#10;一人当たり有形固定資産（償却資産）額"/>
        <xdr:cNvSpPr txBox="1"/>
      </xdr:nvSpPr>
      <xdr:spPr>
        <a:xfrm>
          <a:off x="8483111" y="184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139862</xdr:rowOff>
    </xdr:from>
    <xdr:ext cx="534377" cy="259045"/>
    <xdr:sp macro="" textlink="">
      <xdr:nvSpPr>
        <xdr:cNvPr id="483" name="n_3mainValue【港湾・漁港】&#10;一人当たり有形固定資産（償却資産）額"/>
        <xdr:cNvSpPr txBox="1"/>
      </xdr:nvSpPr>
      <xdr:spPr>
        <a:xfrm>
          <a:off x="75941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140391</xdr:rowOff>
    </xdr:from>
    <xdr:ext cx="534377" cy="259045"/>
    <xdr:sp macro="" textlink="">
      <xdr:nvSpPr>
        <xdr:cNvPr id="484" name="n_4mainValue【港湾・漁港】&#10;一人当たり有形固定資産（償却資産）額"/>
        <xdr:cNvSpPr txBox="1"/>
      </xdr:nvSpPr>
      <xdr:spPr>
        <a:xfrm>
          <a:off x="6705111" y="184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楕円 524"/>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17162</xdr:rowOff>
    </xdr:from>
    <xdr:ext cx="405111" cy="259045"/>
    <xdr:sp macro="" textlink="">
      <xdr:nvSpPr>
        <xdr:cNvPr id="526" name="【認定こども園・幼稚園・保育所】&#10;有形固定資産減価償却率該当値テキスト"/>
        <xdr:cNvSpPr txBox="1"/>
      </xdr:nvSpPr>
      <xdr:spPr>
        <a:xfrm>
          <a:off x="16357600"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xdr:rowOff>
    </xdr:from>
    <xdr:to>
      <xdr:col>81</xdr:col>
      <xdr:colOff>101600</xdr:colOff>
      <xdr:row>37</xdr:row>
      <xdr:rowOff>111760</xdr:rowOff>
    </xdr:to>
    <xdr:sp macro="" textlink="">
      <xdr:nvSpPr>
        <xdr:cNvPr id="527" name="楕円 526"/>
        <xdr:cNvSpPr/>
      </xdr:nvSpPr>
      <xdr:spPr>
        <a:xfrm>
          <a:off x="15430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89535</xdr:rowOff>
    </xdr:to>
    <xdr:cxnSp macro="">
      <xdr:nvCxnSpPr>
        <xdr:cNvPr id="528" name="直線コネクタ 527"/>
        <xdr:cNvCxnSpPr/>
      </xdr:nvCxnSpPr>
      <xdr:spPr>
        <a:xfrm>
          <a:off x="15481300" y="64046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529" name="楕円 528"/>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154305</xdr:rowOff>
    </xdr:to>
    <xdr:cxnSp macro="">
      <xdr:nvCxnSpPr>
        <xdr:cNvPr id="530" name="直線コネクタ 529"/>
        <xdr:cNvCxnSpPr/>
      </xdr:nvCxnSpPr>
      <xdr:spPr>
        <a:xfrm flipV="1">
          <a:off x="14592300" y="64046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531" name="楕円 530"/>
        <xdr:cNvSpPr/>
      </xdr:nvSpPr>
      <xdr:spPr>
        <a:xfrm>
          <a:off x="1365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43815</xdr:rowOff>
    </xdr:to>
    <xdr:cxnSp macro="">
      <xdr:nvCxnSpPr>
        <xdr:cNvPr id="532" name="直線コネクタ 531"/>
        <xdr:cNvCxnSpPr/>
      </xdr:nvCxnSpPr>
      <xdr:spPr>
        <a:xfrm flipV="1">
          <a:off x="13703300" y="64979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533" name="楕円 532"/>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45720</xdr:rowOff>
    </xdr:to>
    <xdr:cxnSp macro="">
      <xdr:nvCxnSpPr>
        <xdr:cNvPr id="534" name="直線コネクタ 533"/>
        <xdr:cNvCxnSpPr/>
      </xdr:nvCxnSpPr>
      <xdr:spPr>
        <a:xfrm flipV="1">
          <a:off x="12814300" y="6558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102887</xdr:rowOff>
    </xdr:from>
    <xdr:ext cx="405111" cy="259045"/>
    <xdr:sp macro="" textlink="">
      <xdr:nvSpPr>
        <xdr:cNvPr id="539" name="n_1main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24782</xdr:rowOff>
    </xdr:from>
    <xdr:ext cx="405111" cy="259045"/>
    <xdr:sp macro="" textlink="">
      <xdr:nvSpPr>
        <xdr:cNvPr id="540" name="n_2mainValue【認定こども園・幼稚園・保育所】&#10;有形固定資産減価償却率"/>
        <xdr:cNvSpPr txBox="1"/>
      </xdr:nvSpPr>
      <xdr:spPr>
        <a:xfrm>
          <a:off x="14389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541" name="n_3mainValue【認定こども園・幼稚園・保育所】&#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542" name="n_4mainValue【認定こども園・幼稚園・保育所】&#10;有形固定資産減価償却率"/>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580" name="楕円 579"/>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581"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91694</xdr:rowOff>
    </xdr:from>
    <xdr:to>
      <xdr:col>112</xdr:col>
      <xdr:colOff>38100</xdr:colOff>
      <xdr:row>38</xdr:row>
      <xdr:rowOff>21844</xdr:rowOff>
    </xdr:to>
    <xdr:sp macro="" textlink="">
      <xdr:nvSpPr>
        <xdr:cNvPr id="582" name="楕円 581"/>
        <xdr:cNvSpPr/>
      </xdr:nvSpPr>
      <xdr:spPr>
        <a:xfrm>
          <a:off x="21272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142494</xdr:rowOff>
    </xdr:to>
    <xdr:cxnSp macro="">
      <xdr:nvCxnSpPr>
        <xdr:cNvPr id="583" name="直線コネクタ 582"/>
        <xdr:cNvCxnSpPr/>
      </xdr:nvCxnSpPr>
      <xdr:spPr>
        <a:xfrm flipV="1">
          <a:off x="21323300" y="64770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103124</xdr:rowOff>
    </xdr:from>
    <xdr:to>
      <xdr:col>107</xdr:col>
      <xdr:colOff>101600</xdr:colOff>
      <xdr:row>38</xdr:row>
      <xdr:rowOff>33274</xdr:rowOff>
    </xdr:to>
    <xdr:sp macro="" textlink="">
      <xdr:nvSpPr>
        <xdr:cNvPr id="584" name="楕円 583"/>
        <xdr:cNvSpPr/>
      </xdr:nvSpPr>
      <xdr:spPr>
        <a:xfrm>
          <a:off x="20383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142494</xdr:rowOff>
    </xdr:from>
    <xdr:to>
      <xdr:col>111</xdr:col>
      <xdr:colOff>177800</xdr:colOff>
      <xdr:row>37</xdr:row>
      <xdr:rowOff>153924</xdr:rowOff>
    </xdr:to>
    <xdr:cxnSp macro="">
      <xdr:nvCxnSpPr>
        <xdr:cNvPr id="585" name="直線コネクタ 584"/>
        <xdr:cNvCxnSpPr/>
      </xdr:nvCxnSpPr>
      <xdr:spPr>
        <a:xfrm flipV="1">
          <a:off x="20434300" y="64861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586" name="楕円 585"/>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153924</xdr:rowOff>
    </xdr:from>
    <xdr:to>
      <xdr:col>107</xdr:col>
      <xdr:colOff>50800</xdr:colOff>
      <xdr:row>38</xdr:row>
      <xdr:rowOff>7620</xdr:rowOff>
    </xdr:to>
    <xdr:cxnSp macro="">
      <xdr:nvCxnSpPr>
        <xdr:cNvPr id="587" name="直線コネクタ 586"/>
        <xdr:cNvCxnSpPr/>
      </xdr:nvCxnSpPr>
      <xdr:spPr>
        <a:xfrm flipV="1">
          <a:off x="19545300" y="64975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121412</xdr:rowOff>
    </xdr:from>
    <xdr:to>
      <xdr:col>98</xdr:col>
      <xdr:colOff>38100</xdr:colOff>
      <xdr:row>38</xdr:row>
      <xdr:rowOff>51562</xdr:rowOff>
    </xdr:to>
    <xdr:sp macro="" textlink="">
      <xdr:nvSpPr>
        <xdr:cNvPr id="588" name="楕円 587"/>
        <xdr:cNvSpPr/>
      </xdr:nvSpPr>
      <xdr:spPr>
        <a:xfrm>
          <a:off x="18605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7620</xdr:rowOff>
    </xdr:to>
    <xdr:cxnSp macro="">
      <xdr:nvCxnSpPr>
        <xdr:cNvPr id="589" name="直線コネクタ 588"/>
        <xdr:cNvCxnSpPr/>
      </xdr:nvCxnSpPr>
      <xdr:spPr>
        <a:xfrm>
          <a:off x="18656300" y="65158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38371</xdr:rowOff>
    </xdr:from>
    <xdr:ext cx="469744" cy="259045"/>
    <xdr:sp macro="" textlink="">
      <xdr:nvSpPr>
        <xdr:cNvPr id="594" name="n_1mainValue【認定こども園・幼稚園・保育所】&#10;一人当たり面積"/>
        <xdr:cNvSpPr txBox="1"/>
      </xdr:nvSpPr>
      <xdr:spPr>
        <a:xfrm>
          <a:off x="210757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49801</xdr:rowOff>
    </xdr:from>
    <xdr:ext cx="469744" cy="259045"/>
    <xdr:sp macro="" textlink="">
      <xdr:nvSpPr>
        <xdr:cNvPr id="595" name="n_2mainValue【認定こども園・幼稚園・保育所】&#10;一人当たり面積"/>
        <xdr:cNvSpPr txBox="1"/>
      </xdr:nvSpPr>
      <xdr:spPr>
        <a:xfrm>
          <a:off x="201994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596" name="n_3mainValue【認定こども園・幼稚園・保育所】&#10;一人当たり面積"/>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68089</xdr:rowOff>
    </xdr:from>
    <xdr:ext cx="469744" cy="259045"/>
    <xdr:sp macro="" textlink="">
      <xdr:nvSpPr>
        <xdr:cNvPr id="597" name="n_4mainValue【認定こども園・幼稚園・保育所】&#10;一人当たり面積"/>
        <xdr:cNvSpPr txBox="1"/>
      </xdr:nvSpPr>
      <xdr:spPr>
        <a:xfrm>
          <a:off x="18421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639" name="楕円 638"/>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83111</xdr:rowOff>
    </xdr:from>
    <xdr:ext cx="405111" cy="259045"/>
    <xdr:sp macro="" textlink="">
      <xdr:nvSpPr>
        <xdr:cNvPr id="640" name="【学校施設】&#10;有形固定資産減価償却率該当値テキスト"/>
        <xdr:cNvSpPr txBox="1"/>
      </xdr:nvSpPr>
      <xdr:spPr>
        <a:xfrm>
          <a:off x="16357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641" name="楕円 640"/>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111034</xdr:rowOff>
    </xdr:to>
    <xdr:cxnSp macro="">
      <xdr:nvCxnSpPr>
        <xdr:cNvPr id="642" name="直線コネクタ 641"/>
        <xdr:cNvCxnSpPr/>
      </xdr:nvCxnSpPr>
      <xdr:spPr>
        <a:xfrm>
          <a:off x="15481300" y="103849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3" name="楕円 642"/>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151856</xdr:rowOff>
    </xdr:to>
    <xdr:cxnSp macro="">
      <xdr:nvCxnSpPr>
        <xdr:cNvPr id="644" name="直線コネクタ 643"/>
        <xdr:cNvCxnSpPr/>
      </xdr:nvCxnSpPr>
      <xdr:spPr>
        <a:xfrm flipV="1">
          <a:off x="14592300" y="103849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645" name="楕円 644"/>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60</xdr:row>
      <xdr:rowOff>155122</xdr:rowOff>
    </xdr:to>
    <xdr:cxnSp macro="">
      <xdr:nvCxnSpPr>
        <xdr:cNvPr id="646" name="直線コネクタ 645"/>
        <xdr:cNvCxnSpPr/>
      </xdr:nvCxnSpPr>
      <xdr:spPr>
        <a:xfrm flipV="1">
          <a:off x="13703300" y="104388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156573</xdr:rowOff>
    </xdr:from>
    <xdr:to>
      <xdr:col>67</xdr:col>
      <xdr:colOff>101600</xdr:colOff>
      <xdr:row>61</xdr:row>
      <xdr:rowOff>86723</xdr:rowOff>
    </xdr:to>
    <xdr:sp macro="" textlink="">
      <xdr:nvSpPr>
        <xdr:cNvPr id="647" name="楕円 646"/>
        <xdr:cNvSpPr/>
      </xdr:nvSpPr>
      <xdr:spPr>
        <a:xfrm>
          <a:off x="1276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155122</xdr:rowOff>
    </xdr:from>
    <xdr:to>
      <xdr:col>71</xdr:col>
      <xdr:colOff>177800</xdr:colOff>
      <xdr:row>61</xdr:row>
      <xdr:rowOff>35923</xdr:rowOff>
    </xdr:to>
    <xdr:cxnSp macro="">
      <xdr:nvCxnSpPr>
        <xdr:cNvPr id="648" name="直線コネクタ 647"/>
        <xdr:cNvCxnSpPr/>
      </xdr:nvCxnSpPr>
      <xdr:spPr>
        <a:xfrm flipV="1">
          <a:off x="12814300" y="1044212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50"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51"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165299</xdr:rowOff>
    </xdr:from>
    <xdr:ext cx="405111" cy="259045"/>
    <xdr:sp macro="" textlink="">
      <xdr:nvSpPr>
        <xdr:cNvPr id="653" name="n_1mainValue【学校施設】&#10;有形固定資産減価償却率"/>
        <xdr:cNvSpPr txBox="1"/>
      </xdr:nvSpPr>
      <xdr:spPr>
        <a:xfrm>
          <a:off x="15266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54" name="n_2main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25599</xdr:rowOff>
    </xdr:from>
    <xdr:ext cx="405111" cy="259045"/>
    <xdr:sp macro="" textlink="">
      <xdr:nvSpPr>
        <xdr:cNvPr id="655" name="n_3mainValue【学校施設】&#10;有形固定資産減価償却率"/>
        <xdr:cNvSpPr txBox="1"/>
      </xdr:nvSpPr>
      <xdr:spPr>
        <a:xfrm>
          <a:off x="13500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77850</xdr:rowOff>
    </xdr:from>
    <xdr:ext cx="405111" cy="259045"/>
    <xdr:sp macro="" textlink="">
      <xdr:nvSpPr>
        <xdr:cNvPr id="656" name="n_4mainValue【学校施設】&#10;有形固定資産減価償却率"/>
        <xdr:cNvSpPr txBox="1"/>
      </xdr:nvSpPr>
      <xdr:spPr>
        <a:xfrm>
          <a:off x="12611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91389</xdr:rowOff>
    </xdr:from>
    <xdr:to>
      <xdr:col>116</xdr:col>
      <xdr:colOff>114300</xdr:colOff>
      <xdr:row>62</xdr:row>
      <xdr:rowOff>21539</xdr:rowOff>
    </xdr:to>
    <xdr:sp macro="" textlink="">
      <xdr:nvSpPr>
        <xdr:cNvPr id="695" name="楕円 694"/>
        <xdr:cNvSpPr/>
      </xdr:nvSpPr>
      <xdr:spPr>
        <a:xfrm>
          <a:off x="22110700" y="105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69816</xdr:rowOff>
    </xdr:from>
    <xdr:ext cx="469744" cy="259045"/>
    <xdr:sp macro="" textlink="">
      <xdr:nvSpPr>
        <xdr:cNvPr id="696" name="【学校施設】&#10;一人当たり面積該当値テキスト"/>
        <xdr:cNvSpPr txBox="1"/>
      </xdr:nvSpPr>
      <xdr:spPr>
        <a:xfrm>
          <a:off x="22199600" y="1052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101447</xdr:rowOff>
    </xdr:from>
    <xdr:to>
      <xdr:col>112</xdr:col>
      <xdr:colOff>38100</xdr:colOff>
      <xdr:row>62</xdr:row>
      <xdr:rowOff>31597</xdr:rowOff>
    </xdr:to>
    <xdr:sp macro="" textlink="">
      <xdr:nvSpPr>
        <xdr:cNvPr id="697" name="楕円 696"/>
        <xdr:cNvSpPr/>
      </xdr:nvSpPr>
      <xdr:spPr>
        <a:xfrm>
          <a:off x="21272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142189</xdr:rowOff>
    </xdr:from>
    <xdr:to>
      <xdr:col>116</xdr:col>
      <xdr:colOff>63500</xdr:colOff>
      <xdr:row>61</xdr:row>
      <xdr:rowOff>152247</xdr:rowOff>
    </xdr:to>
    <xdr:cxnSp macro="">
      <xdr:nvCxnSpPr>
        <xdr:cNvPr id="698" name="直線コネクタ 697"/>
        <xdr:cNvCxnSpPr/>
      </xdr:nvCxnSpPr>
      <xdr:spPr>
        <a:xfrm flipV="1">
          <a:off x="21323300" y="1060063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133452</xdr:rowOff>
    </xdr:from>
    <xdr:to>
      <xdr:col>107</xdr:col>
      <xdr:colOff>101600</xdr:colOff>
      <xdr:row>62</xdr:row>
      <xdr:rowOff>63602</xdr:rowOff>
    </xdr:to>
    <xdr:sp macro="" textlink="">
      <xdr:nvSpPr>
        <xdr:cNvPr id="699" name="楕円 698"/>
        <xdr:cNvSpPr/>
      </xdr:nvSpPr>
      <xdr:spPr>
        <a:xfrm>
          <a:off x="20383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152247</xdr:rowOff>
    </xdr:from>
    <xdr:to>
      <xdr:col>111</xdr:col>
      <xdr:colOff>177800</xdr:colOff>
      <xdr:row>62</xdr:row>
      <xdr:rowOff>12802</xdr:rowOff>
    </xdr:to>
    <xdr:cxnSp macro="">
      <xdr:nvCxnSpPr>
        <xdr:cNvPr id="700" name="直線コネクタ 699"/>
        <xdr:cNvCxnSpPr/>
      </xdr:nvCxnSpPr>
      <xdr:spPr>
        <a:xfrm flipV="1">
          <a:off x="20434300" y="1061069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01" name="楕円 700"/>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12802</xdr:rowOff>
    </xdr:from>
    <xdr:to>
      <xdr:col>107</xdr:col>
      <xdr:colOff>50800</xdr:colOff>
      <xdr:row>62</xdr:row>
      <xdr:rowOff>22860</xdr:rowOff>
    </xdr:to>
    <xdr:cxnSp macro="">
      <xdr:nvCxnSpPr>
        <xdr:cNvPr id="702" name="直線コネクタ 701"/>
        <xdr:cNvCxnSpPr/>
      </xdr:nvCxnSpPr>
      <xdr:spPr>
        <a:xfrm flipV="1">
          <a:off x="19545300" y="106427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134824</xdr:rowOff>
    </xdr:from>
    <xdr:to>
      <xdr:col>98</xdr:col>
      <xdr:colOff>38100</xdr:colOff>
      <xdr:row>62</xdr:row>
      <xdr:rowOff>64974</xdr:rowOff>
    </xdr:to>
    <xdr:sp macro="" textlink="">
      <xdr:nvSpPr>
        <xdr:cNvPr id="703" name="楕円 702"/>
        <xdr:cNvSpPr/>
      </xdr:nvSpPr>
      <xdr:spPr>
        <a:xfrm>
          <a:off x="18605500" y="105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14174</xdr:rowOff>
    </xdr:from>
    <xdr:to>
      <xdr:col>102</xdr:col>
      <xdr:colOff>114300</xdr:colOff>
      <xdr:row>62</xdr:row>
      <xdr:rowOff>22860</xdr:rowOff>
    </xdr:to>
    <xdr:cxnSp macro="">
      <xdr:nvCxnSpPr>
        <xdr:cNvPr id="704" name="直線コネクタ 703"/>
        <xdr:cNvCxnSpPr/>
      </xdr:nvCxnSpPr>
      <xdr:spPr>
        <a:xfrm>
          <a:off x="18656300" y="1064407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22724</xdr:rowOff>
    </xdr:from>
    <xdr:ext cx="469744" cy="259045"/>
    <xdr:sp macro="" textlink="">
      <xdr:nvSpPr>
        <xdr:cNvPr id="709" name="n_1mainValue【学校施設】&#10;一人当たり面積"/>
        <xdr:cNvSpPr txBox="1"/>
      </xdr:nvSpPr>
      <xdr:spPr>
        <a:xfrm>
          <a:off x="21075727" y="106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54729</xdr:rowOff>
    </xdr:from>
    <xdr:ext cx="469744" cy="259045"/>
    <xdr:sp macro="" textlink="">
      <xdr:nvSpPr>
        <xdr:cNvPr id="710" name="n_2mainValue【学校施設】&#10;一人当たり面積"/>
        <xdr:cNvSpPr txBox="1"/>
      </xdr:nvSpPr>
      <xdr:spPr>
        <a:xfrm>
          <a:off x="201994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1" name="n_3mainValue【学校施設】&#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56101</xdr:rowOff>
    </xdr:from>
    <xdr:ext cx="469744" cy="259045"/>
    <xdr:sp macro="" textlink="">
      <xdr:nvSpPr>
        <xdr:cNvPr id="712" name="n_4mainValue【学校施設】&#10;一人当たり面積"/>
        <xdr:cNvSpPr txBox="1"/>
      </xdr:nvSpPr>
      <xdr:spPr>
        <a:xfrm>
          <a:off x="18421427" y="10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41"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752" name="楕円 751"/>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753" name="【児童館】&#10;有形固定資産減価償却率該当値テキスト"/>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754" name="楕円 753"/>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755" name="直線コネクタ 754"/>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756" name="楕円 755"/>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757" name="直線コネクタ 756"/>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758" name="楕円 757"/>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759" name="直線コネクタ 758"/>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151130</xdr:rowOff>
    </xdr:from>
    <xdr:to>
      <xdr:col>67</xdr:col>
      <xdr:colOff>101600</xdr:colOff>
      <xdr:row>85</xdr:row>
      <xdr:rowOff>81280</xdr:rowOff>
    </xdr:to>
    <xdr:sp macro="" textlink="">
      <xdr:nvSpPr>
        <xdr:cNvPr id="760" name="楕円 759"/>
        <xdr:cNvSpPr/>
      </xdr:nvSpPr>
      <xdr:spPr>
        <a:xfrm>
          <a:off x="12763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30480</xdr:rowOff>
    </xdr:from>
    <xdr:to>
      <xdr:col>71</xdr:col>
      <xdr:colOff>177800</xdr:colOff>
      <xdr:row>85</xdr:row>
      <xdr:rowOff>31750</xdr:rowOff>
    </xdr:to>
    <xdr:cxnSp macro="">
      <xdr:nvCxnSpPr>
        <xdr:cNvPr id="761" name="直線コネクタ 760"/>
        <xdr:cNvCxnSpPr/>
      </xdr:nvCxnSpPr>
      <xdr:spPr>
        <a:xfrm>
          <a:off x="12814300" y="14603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62"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63"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4"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5"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766"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767"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768"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72407</xdr:rowOff>
    </xdr:from>
    <xdr:ext cx="405111" cy="259045"/>
    <xdr:sp macro="" textlink="">
      <xdr:nvSpPr>
        <xdr:cNvPr id="769" name="n_4mainValue【児童館】&#10;有形固定資産減価償却率"/>
        <xdr:cNvSpPr txBox="1"/>
      </xdr:nvSpPr>
      <xdr:spPr>
        <a:xfrm>
          <a:off x="12611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09" name="楕円 808"/>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810" name="【児童館】&#10;一人当たり面積該当値テキスト"/>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11" name="楕円 810"/>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812" name="直線コネクタ 811"/>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13" name="楕円 812"/>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14" name="直線コネクタ 813"/>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15" name="楕円 814"/>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86</xdr:row>
      <xdr:rowOff>19050</xdr:rowOff>
    </xdr:to>
    <xdr:cxnSp macro="">
      <xdr:nvCxnSpPr>
        <xdr:cNvPr id="816" name="直線コネクタ 815"/>
        <xdr:cNvCxnSpPr/>
      </xdr:nvCxnSpPr>
      <xdr:spPr>
        <a:xfrm flipV="1">
          <a:off x="19545300" y="14687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17" name="楕円 816"/>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18" name="直線コネクタ 817"/>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23"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24"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25" name="n_3mainValue【児童館】&#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26" name="n_4mainValue【児童館】&#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56"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867" name="楕円 866"/>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868" name="【公民館】&#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869" name="楕円 868"/>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104</xdr:row>
      <xdr:rowOff>70486</xdr:rowOff>
    </xdr:to>
    <xdr:cxnSp macro="">
      <xdr:nvCxnSpPr>
        <xdr:cNvPr id="870" name="直線コネクタ 869"/>
        <xdr:cNvCxnSpPr/>
      </xdr:nvCxnSpPr>
      <xdr:spPr>
        <a:xfrm flipV="1">
          <a:off x="15481300" y="17659350"/>
          <a:ext cx="83820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871" name="楕円 870"/>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70486</xdr:rowOff>
    </xdr:to>
    <xdr:cxnSp macro="">
      <xdr:nvCxnSpPr>
        <xdr:cNvPr id="872" name="直線コネクタ 871"/>
        <xdr:cNvCxnSpPr/>
      </xdr:nvCxnSpPr>
      <xdr:spPr>
        <a:xfrm>
          <a:off x="14592300" y="17866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31114</xdr:rowOff>
    </xdr:from>
    <xdr:to>
      <xdr:col>72</xdr:col>
      <xdr:colOff>38100</xdr:colOff>
      <xdr:row>104</xdr:row>
      <xdr:rowOff>132714</xdr:rowOff>
    </xdr:to>
    <xdr:sp macro="" textlink="">
      <xdr:nvSpPr>
        <xdr:cNvPr id="873" name="楕円 872"/>
        <xdr:cNvSpPr/>
      </xdr:nvSpPr>
      <xdr:spPr>
        <a:xfrm>
          <a:off x="1365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36195</xdr:rowOff>
    </xdr:from>
    <xdr:to>
      <xdr:col>76</xdr:col>
      <xdr:colOff>114300</xdr:colOff>
      <xdr:row>104</xdr:row>
      <xdr:rowOff>81914</xdr:rowOff>
    </xdr:to>
    <xdr:cxnSp macro="">
      <xdr:nvCxnSpPr>
        <xdr:cNvPr id="874" name="直線コネクタ 873"/>
        <xdr:cNvCxnSpPr/>
      </xdr:nvCxnSpPr>
      <xdr:spPr>
        <a:xfrm flipV="1">
          <a:off x="13703300" y="178669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875" name="楕円 874"/>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81914</xdr:rowOff>
    </xdr:from>
    <xdr:to>
      <xdr:col>71</xdr:col>
      <xdr:colOff>177800</xdr:colOff>
      <xdr:row>105</xdr:row>
      <xdr:rowOff>38100</xdr:rowOff>
    </xdr:to>
    <xdr:cxnSp macro="">
      <xdr:nvCxnSpPr>
        <xdr:cNvPr id="876" name="直線コネクタ 875"/>
        <xdr:cNvCxnSpPr/>
      </xdr:nvCxnSpPr>
      <xdr:spPr>
        <a:xfrm flipV="1">
          <a:off x="12814300" y="17912714"/>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8"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881" name="n_1mainValue【公民館】&#10;有形固定資産減価償却率"/>
        <xdr:cNvSpPr txBox="1"/>
      </xdr:nvSpPr>
      <xdr:spPr>
        <a:xfrm>
          <a:off x="15266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103522</xdr:rowOff>
    </xdr:from>
    <xdr:ext cx="405111" cy="259045"/>
    <xdr:sp macro="" textlink="">
      <xdr:nvSpPr>
        <xdr:cNvPr id="882" name="n_2mainValue【公民館】&#10;有形固定資産減価償却率"/>
        <xdr:cNvSpPr txBox="1"/>
      </xdr:nvSpPr>
      <xdr:spPr>
        <a:xfrm>
          <a:off x="14389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123841</xdr:rowOff>
    </xdr:from>
    <xdr:ext cx="405111" cy="259045"/>
    <xdr:sp macro="" textlink="">
      <xdr:nvSpPr>
        <xdr:cNvPr id="883" name="n_3mainValue【公民館】&#10;有形固定資産減価償却率"/>
        <xdr:cNvSpPr txBox="1"/>
      </xdr:nvSpPr>
      <xdr:spPr>
        <a:xfrm>
          <a:off x="13500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884" name="n_4mainValue【公民館】&#10;有形固定資産減価償却率"/>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922" name="楕円 921"/>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145559</xdr:rowOff>
    </xdr:from>
    <xdr:ext cx="469744" cy="259045"/>
    <xdr:sp macro="" textlink="">
      <xdr:nvSpPr>
        <xdr:cNvPr id="923" name="【公民館】&#10;一人当たり面積該当値テキスト"/>
        <xdr:cNvSpPr txBox="1"/>
      </xdr:nvSpPr>
      <xdr:spPr>
        <a:xfrm>
          <a:off x="22199600"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924" name="楕円 923"/>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46482</xdr:rowOff>
    </xdr:to>
    <xdr:cxnSp macro="">
      <xdr:nvCxnSpPr>
        <xdr:cNvPr id="925" name="直線コネクタ 924"/>
        <xdr:cNvCxnSpPr/>
      </xdr:nvCxnSpPr>
      <xdr:spPr>
        <a:xfrm>
          <a:off x="21323300" y="1839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169418</xdr:rowOff>
    </xdr:from>
    <xdr:to>
      <xdr:col>107</xdr:col>
      <xdr:colOff>101600</xdr:colOff>
      <xdr:row>107</xdr:row>
      <xdr:rowOff>99568</xdr:rowOff>
    </xdr:to>
    <xdr:sp macro="" textlink="">
      <xdr:nvSpPr>
        <xdr:cNvPr id="926" name="楕円 925"/>
        <xdr:cNvSpPr/>
      </xdr:nvSpPr>
      <xdr:spPr>
        <a:xfrm>
          <a:off x="20383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48768</xdr:rowOff>
    </xdr:to>
    <xdr:cxnSp macro="">
      <xdr:nvCxnSpPr>
        <xdr:cNvPr id="927" name="直線コネクタ 926"/>
        <xdr:cNvCxnSpPr/>
      </xdr:nvCxnSpPr>
      <xdr:spPr>
        <a:xfrm flipV="1">
          <a:off x="20434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928" name="楕円 927"/>
        <xdr:cNvSpPr/>
      </xdr:nvSpPr>
      <xdr:spPr>
        <a:xfrm>
          <a:off x="19494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48768</xdr:rowOff>
    </xdr:from>
    <xdr:to>
      <xdr:col>107</xdr:col>
      <xdr:colOff>50800</xdr:colOff>
      <xdr:row>107</xdr:row>
      <xdr:rowOff>60198</xdr:rowOff>
    </xdr:to>
    <xdr:cxnSp macro="">
      <xdr:nvCxnSpPr>
        <xdr:cNvPr id="929" name="直線コネクタ 928"/>
        <xdr:cNvCxnSpPr/>
      </xdr:nvCxnSpPr>
      <xdr:spPr>
        <a:xfrm flipV="1">
          <a:off x="19545300" y="1839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30" name="楕円 929"/>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64770</xdr:rowOff>
    </xdr:to>
    <xdr:cxnSp macro="">
      <xdr:nvCxnSpPr>
        <xdr:cNvPr id="931" name="直線コネクタ 930"/>
        <xdr:cNvCxnSpPr/>
      </xdr:nvCxnSpPr>
      <xdr:spPr>
        <a:xfrm flipV="1">
          <a:off x="18656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88409</xdr:rowOff>
    </xdr:from>
    <xdr:ext cx="469744" cy="259045"/>
    <xdr:sp macro="" textlink="">
      <xdr:nvSpPr>
        <xdr:cNvPr id="936" name="n_1mainValue【公民館】&#10;一人当たり面積"/>
        <xdr:cNvSpPr txBox="1"/>
      </xdr:nvSpPr>
      <xdr:spPr>
        <a:xfrm>
          <a:off x="21075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90695</xdr:rowOff>
    </xdr:from>
    <xdr:ext cx="469744" cy="259045"/>
    <xdr:sp macro="" textlink="">
      <xdr:nvSpPr>
        <xdr:cNvPr id="937" name="n_2mainValue【公民館】&#10;一人当たり面積"/>
        <xdr:cNvSpPr txBox="1"/>
      </xdr:nvSpPr>
      <xdr:spPr>
        <a:xfrm>
          <a:off x="20199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938" name="n_3mainValue【公民館】&#10;一人当たり面積"/>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39" name="n_4mainValue【公民館】&#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本市においては、類似団体と比べて</a:t>
          </a:r>
          <a:r>
            <a:rPr kumimoji="1" lang="ja-JP" altLang="en-US" sz="1100">
              <a:solidFill>
                <a:schemeClr val="dk1"/>
              </a:solidFill>
              <a:effectLst/>
              <a:latin typeface="+mn-lt"/>
              <a:ea typeface="+mn-ea"/>
              <a:cs typeface="+mn-cs"/>
            </a:rPr>
            <a:t>、おおむね</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有形固定資産額や面積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少な</a:t>
          </a:r>
          <a:r>
            <a:rPr kumimoji="1" lang="ja-JP" altLang="en-US" sz="1100">
              <a:solidFill>
                <a:schemeClr val="dk1"/>
              </a:solidFill>
              <a:effectLst/>
              <a:latin typeface="+mn-lt"/>
              <a:ea typeface="+mn-ea"/>
              <a:cs typeface="+mn-cs"/>
            </a:rPr>
            <a:t>いが、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については一人当たりの面積は大きい。これは、類似団体と比べて当該施設数が多いことが考えられる。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漁湾・漁港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を除き有</a:t>
          </a:r>
          <a:r>
            <a:rPr kumimoji="1" lang="ja-JP" altLang="ja-JP" sz="1100">
              <a:solidFill>
                <a:schemeClr val="dk1"/>
              </a:solidFill>
              <a:effectLst/>
              <a:latin typeface="+mn-lt"/>
              <a:ea typeface="+mn-ea"/>
              <a:cs typeface="+mn-cs"/>
            </a:rPr>
            <a:t>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高い状況である。</a:t>
          </a:r>
          <a:endParaRPr lang="ja-JP" altLang="ja-JP" sz="1400">
            <a:effectLst/>
          </a:endParaRPr>
        </a:p>
        <a:p>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主に学校施設、幼稚園、公民館の耐震化、長寿命化等に取り組んできた</a:t>
          </a:r>
          <a:r>
            <a:rPr kumimoji="1" lang="ja-JP" altLang="en-US" sz="1100">
              <a:solidFill>
                <a:schemeClr val="dk1"/>
              </a:solidFill>
              <a:effectLst/>
              <a:latin typeface="+mn-lt"/>
              <a:ea typeface="+mn-ea"/>
              <a:cs typeface="+mn-cs"/>
            </a:rPr>
            <a:t>ことによって、</a:t>
          </a:r>
          <a:r>
            <a:rPr kumimoji="1" lang="ja-JP" altLang="ja-JP" sz="1100">
              <a:solidFill>
                <a:schemeClr val="dk1"/>
              </a:solidFill>
              <a:effectLst/>
              <a:latin typeface="+mn-lt"/>
              <a:ea typeface="+mn-ea"/>
              <a:cs typeface="+mn-cs"/>
            </a:rPr>
            <a:t>当該有形固定資産減価償却率</a:t>
          </a:r>
          <a:r>
            <a:rPr kumimoji="1" lang="ja-JP" altLang="en-US" sz="1100">
              <a:solidFill>
                <a:schemeClr val="dk1"/>
              </a:solidFill>
              <a:effectLst/>
              <a:latin typeface="+mn-lt"/>
              <a:ea typeface="+mn-ea"/>
              <a:cs typeface="+mn-cs"/>
            </a:rPr>
            <a:t>は低下している。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での顕著な上昇は、新築工事が完成したことによるものである。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老朽化が進行している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の有形固定資産減価償却率を下げるべく対応策を実行していく必要がある。</a:t>
          </a:r>
          <a:endParaRPr lang="ja-JP" altLang="ja-JP" sz="1400">
            <a:effectLst/>
          </a:endParaRPr>
        </a:p>
        <a:p>
          <a:r>
            <a:rPr kumimoji="1" lang="ja-JP" altLang="en-US" sz="1100">
              <a:solidFill>
                <a:schemeClr val="dk1"/>
              </a:solidFill>
              <a:effectLst/>
              <a:latin typeface="+mn-lt"/>
              <a:ea typeface="+mn-ea"/>
              <a:cs typeface="+mn-cs"/>
            </a:rPr>
            <a:t>道路、橋りょうについては、個別施設計画に基づく、長寿命化事業に取り組んでおり、今後、</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の低下が見込まれる。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4" name="楕円 73"/>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5"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6" name="楕円 75"/>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30480</xdr:rowOff>
    </xdr:to>
    <xdr:cxnSp macro="">
      <xdr:nvCxnSpPr>
        <xdr:cNvPr id="77" name="直線コネクタ 76"/>
        <xdr:cNvCxnSpPr/>
      </xdr:nvCxnSpPr>
      <xdr:spPr>
        <a:xfrm>
          <a:off x="3797300" y="65063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162741</xdr:rowOff>
    </xdr:to>
    <xdr:cxnSp macro="">
      <xdr:nvCxnSpPr>
        <xdr:cNvPr id="79" name="直線コネクタ 78"/>
        <xdr:cNvCxnSpPr/>
      </xdr:nvCxnSpPr>
      <xdr:spPr>
        <a:xfrm>
          <a:off x="2908300" y="647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40</xdr:row>
      <xdr:rowOff>10885</xdr:rowOff>
    </xdr:to>
    <xdr:cxnSp macro="">
      <xdr:nvCxnSpPr>
        <xdr:cNvPr id="81" name="直線コネクタ 80"/>
        <xdr:cNvCxnSpPr/>
      </xdr:nvCxnSpPr>
      <xdr:spPr>
        <a:xfrm flipV="1">
          <a:off x="2019300" y="6473734"/>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33218</xdr:rowOff>
    </xdr:from>
    <xdr:ext cx="405111" cy="259045"/>
    <xdr:sp macro="" textlink="">
      <xdr:nvSpPr>
        <xdr:cNvPr id="88" name="n_1mainValue【図書館】&#10;有形固定資産減価償却率"/>
        <xdr:cNvSpPr txBox="1"/>
      </xdr:nvSpPr>
      <xdr:spPr>
        <a:xfrm>
          <a:off x="3582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9" name="n_2main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135" name="楕円 134"/>
        <xdr:cNvSpPr/>
      </xdr:nvSpPr>
      <xdr:spPr>
        <a:xfrm>
          <a:off x="10426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76852</xdr:rowOff>
    </xdr:from>
    <xdr:ext cx="469744" cy="259045"/>
    <xdr:sp macro="" textlink="">
      <xdr:nvSpPr>
        <xdr:cNvPr id="136" name="【図書館】&#10;一人当たり面積該当値テキスト"/>
        <xdr:cNvSpPr txBox="1"/>
      </xdr:nvSpPr>
      <xdr:spPr>
        <a:xfrm>
          <a:off x="10515600"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68263</xdr:rowOff>
    </xdr:from>
    <xdr:to>
      <xdr:col>50</xdr:col>
      <xdr:colOff>165100</xdr:colOff>
      <xdr:row>38</xdr:row>
      <xdr:rowOff>169863</xdr:rowOff>
    </xdr:to>
    <xdr:sp macro="" textlink="">
      <xdr:nvSpPr>
        <xdr:cNvPr id="137" name="楕円 136"/>
        <xdr:cNvSpPr/>
      </xdr:nvSpPr>
      <xdr:spPr>
        <a:xfrm>
          <a:off x="9588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104775</xdr:rowOff>
    </xdr:from>
    <xdr:to>
      <xdr:col>55</xdr:col>
      <xdr:colOff>0</xdr:colOff>
      <xdr:row>38</xdr:row>
      <xdr:rowOff>119063</xdr:rowOff>
    </xdr:to>
    <xdr:cxnSp macro="">
      <xdr:nvCxnSpPr>
        <xdr:cNvPr id="138" name="直線コネクタ 137"/>
        <xdr:cNvCxnSpPr/>
      </xdr:nvCxnSpPr>
      <xdr:spPr>
        <a:xfrm flipV="1">
          <a:off x="9639300" y="6619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9" name="楕円 138"/>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119063</xdr:rowOff>
    </xdr:from>
    <xdr:to>
      <xdr:col>50</xdr:col>
      <xdr:colOff>114300</xdr:colOff>
      <xdr:row>38</xdr:row>
      <xdr:rowOff>133350</xdr:rowOff>
    </xdr:to>
    <xdr:cxnSp macro="">
      <xdr:nvCxnSpPr>
        <xdr:cNvPr id="140" name="直線コネクタ 139"/>
        <xdr:cNvCxnSpPr/>
      </xdr:nvCxnSpPr>
      <xdr:spPr>
        <a:xfrm flipV="1">
          <a:off x="8750300" y="6634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41" name="楕円 140"/>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42" name="直線コネクタ 141"/>
        <xdr:cNvCxnSpPr/>
      </xdr:nvCxnSpPr>
      <xdr:spPr>
        <a:xfrm>
          <a:off x="7861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82550</xdr:rowOff>
    </xdr:from>
    <xdr:to>
      <xdr:col>36</xdr:col>
      <xdr:colOff>165100</xdr:colOff>
      <xdr:row>39</xdr:row>
      <xdr:rowOff>12700</xdr:rowOff>
    </xdr:to>
    <xdr:sp macro="" textlink="">
      <xdr:nvSpPr>
        <xdr:cNvPr id="143" name="楕円 142"/>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133350</xdr:rowOff>
    </xdr:to>
    <xdr:cxnSp macro="">
      <xdr:nvCxnSpPr>
        <xdr:cNvPr id="144" name="直線コネクタ 143"/>
        <xdr:cNvCxnSpPr/>
      </xdr:nvCxnSpPr>
      <xdr:spPr>
        <a:xfrm>
          <a:off x="6972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14940</xdr:rowOff>
    </xdr:from>
    <xdr:ext cx="469744" cy="259045"/>
    <xdr:sp macro="" textlink="">
      <xdr:nvSpPr>
        <xdr:cNvPr id="149" name="n_1mainValue【図書館】&#10;一人当たり面積"/>
        <xdr:cNvSpPr txBox="1"/>
      </xdr:nvSpPr>
      <xdr:spPr>
        <a:xfrm>
          <a:off x="9391727" y="63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50" name="n_2mainValue【図書館】&#10;一人当たり面積"/>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51" name="n_3mainValue【図書館】&#10;一人当たり面積"/>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29227</xdr:rowOff>
    </xdr:from>
    <xdr:ext cx="469744" cy="259045"/>
    <xdr:sp macro="" textlink="">
      <xdr:nvSpPr>
        <xdr:cNvPr id="152" name="n_4mainValue【図書館】&#10;一人当たり面積"/>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113030</xdr:rowOff>
    </xdr:from>
    <xdr:to>
      <xdr:col>24</xdr:col>
      <xdr:colOff>114300</xdr:colOff>
      <xdr:row>63</xdr:row>
      <xdr:rowOff>43180</xdr:rowOff>
    </xdr:to>
    <xdr:sp macro="" textlink="">
      <xdr:nvSpPr>
        <xdr:cNvPr id="193" name="楕円 192"/>
        <xdr:cNvSpPr/>
      </xdr:nvSpPr>
      <xdr:spPr>
        <a:xfrm>
          <a:off x="4584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91457</xdr:rowOff>
    </xdr:from>
    <xdr:ext cx="405111" cy="259045"/>
    <xdr:sp macro="" textlink="">
      <xdr:nvSpPr>
        <xdr:cNvPr id="194" name="【体育館・プール】&#10;有形固定資産減価償却率該当値テキスト"/>
        <xdr:cNvSpPr txBox="1"/>
      </xdr:nvSpPr>
      <xdr:spPr>
        <a:xfrm>
          <a:off x="4673600"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34925</xdr:rowOff>
    </xdr:from>
    <xdr:to>
      <xdr:col>20</xdr:col>
      <xdr:colOff>38100</xdr:colOff>
      <xdr:row>63</xdr:row>
      <xdr:rowOff>136525</xdr:rowOff>
    </xdr:to>
    <xdr:sp macro="" textlink="">
      <xdr:nvSpPr>
        <xdr:cNvPr id="195" name="楕円 194"/>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85725</xdr:rowOff>
    </xdr:to>
    <xdr:cxnSp macro="">
      <xdr:nvCxnSpPr>
        <xdr:cNvPr id="196" name="直線コネクタ 195"/>
        <xdr:cNvCxnSpPr/>
      </xdr:nvCxnSpPr>
      <xdr:spPr>
        <a:xfrm flipV="1">
          <a:off x="3797300" y="1079373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25400</xdr:rowOff>
    </xdr:from>
    <xdr:to>
      <xdr:col>15</xdr:col>
      <xdr:colOff>101600</xdr:colOff>
      <xdr:row>63</xdr:row>
      <xdr:rowOff>127000</xdr:rowOff>
    </xdr:to>
    <xdr:sp macro="" textlink="">
      <xdr:nvSpPr>
        <xdr:cNvPr id="197" name="楕円 196"/>
        <xdr:cNvSpPr/>
      </xdr:nvSpPr>
      <xdr:spPr>
        <a:xfrm>
          <a:off x="2857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63</xdr:row>
      <xdr:rowOff>85725</xdr:rowOff>
    </xdr:to>
    <xdr:cxnSp macro="">
      <xdr:nvCxnSpPr>
        <xdr:cNvPr id="198" name="直線コネクタ 197"/>
        <xdr:cNvCxnSpPr/>
      </xdr:nvCxnSpPr>
      <xdr:spPr>
        <a:xfrm>
          <a:off x="2908300" y="10877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9" name="楕円 198"/>
        <xdr:cNvSpPr/>
      </xdr:nvSpPr>
      <xdr:spPr>
        <a:xfrm>
          <a:off x="196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53340</xdr:rowOff>
    </xdr:from>
    <xdr:to>
      <xdr:col>15</xdr:col>
      <xdr:colOff>50800</xdr:colOff>
      <xdr:row>63</xdr:row>
      <xdr:rowOff>76200</xdr:rowOff>
    </xdr:to>
    <xdr:cxnSp macro="">
      <xdr:nvCxnSpPr>
        <xdr:cNvPr id="200" name="直線コネクタ 199"/>
        <xdr:cNvCxnSpPr/>
      </xdr:nvCxnSpPr>
      <xdr:spPr>
        <a:xfrm>
          <a:off x="2019300" y="1085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201" name="楕円 200"/>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53340</xdr:rowOff>
    </xdr:to>
    <xdr:cxnSp macro="">
      <xdr:nvCxnSpPr>
        <xdr:cNvPr id="202" name="直線コネクタ 201"/>
        <xdr:cNvCxnSpPr/>
      </xdr:nvCxnSpPr>
      <xdr:spPr>
        <a:xfrm>
          <a:off x="1130300" y="10835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127652</xdr:rowOff>
    </xdr:from>
    <xdr:ext cx="405111" cy="259045"/>
    <xdr:sp macro="" textlink="">
      <xdr:nvSpPr>
        <xdr:cNvPr id="207" name="n_1mainValue【体育館・プール】&#10;有形固定資産減価償却率"/>
        <xdr:cNvSpPr txBox="1"/>
      </xdr:nvSpPr>
      <xdr:spPr>
        <a:xfrm>
          <a:off x="3582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118127</xdr:rowOff>
    </xdr:from>
    <xdr:ext cx="405111" cy="259045"/>
    <xdr:sp macro="" textlink="">
      <xdr:nvSpPr>
        <xdr:cNvPr id="208" name="n_2mainValue【体育館・プール】&#10;有形固定資産減価償却率"/>
        <xdr:cNvSpPr txBox="1"/>
      </xdr:nvSpPr>
      <xdr:spPr>
        <a:xfrm>
          <a:off x="2705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9" name="n_3mainValue【体育館・プール】&#10;有形固定資産減価償却率"/>
        <xdr:cNvSpPr txBox="1"/>
      </xdr:nvSpPr>
      <xdr:spPr>
        <a:xfrm>
          <a:off x="1816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10" name="n_4mainValue【体育館・プール】&#10;有形固定資産減価償却率"/>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3810</xdr:rowOff>
    </xdr:from>
    <xdr:to>
      <xdr:col>55</xdr:col>
      <xdr:colOff>50800</xdr:colOff>
      <xdr:row>64</xdr:row>
      <xdr:rowOff>105410</xdr:rowOff>
    </xdr:to>
    <xdr:sp macro="" textlink="">
      <xdr:nvSpPr>
        <xdr:cNvPr id="250" name="楕円 249"/>
        <xdr:cNvSpPr/>
      </xdr:nvSpPr>
      <xdr:spPr>
        <a:xfrm>
          <a:off x="104267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90187</xdr:rowOff>
    </xdr:from>
    <xdr:ext cx="469744" cy="259045"/>
    <xdr:sp macro="" textlink="">
      <xdr:nvSpPr>
        <xdr:cNvPr id="251" name="【体育館・プール】&#10;一人当たり面積該当値テキスト"/>
        <xdr:cNvSpPr txBox="1"/>
      </xdr:nvSpPr>
      <xdr:spPr>
        <a:xfrm>
          <a:off x="10515600"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129540</xdr:rowOff>
    </xdr:from>
    <xdr:to>
      <xdr:col>50</xdr:col>
      <xdr:colOff>165100</xdr:colOff>
      <xdr:row>64</xdr:row>
      <xdr:rowOff>59690</xdr:rowOff>
    </xdr:to>
    <xdr:sp macro="" textlink="">
      <xdr:nvSpPr>
        <xdr:cNvPr id="252" name="楕円 251"/>
        <xdr:cNvSpPr/>
      </xdr:nvSpPr>
      <xdr:spPr>
        <a:xfrm>
          <a:off x="9588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8890</xdr:rowOff>
    </xdr:from>
    <xdr:to>
      <xdr:col>55</xdr:col>
      <xdr:colOff>0</xdr:colOff>
      <xdr:row>64</xdr:row>
      <xdr:rowOff>54610</xdr:rowOff>
    </xdr:to>
    <xdr:cxnSp macro="">
      <xdr:nvCxnSpPr>
        <xdr:cNvPr id="253" name="直線コネクタ 252"/>
        <xdr:cNvCxnSpPr/>
      </xdr:nvCxnSpPr>
      <xdr:spPr>
        <a:xfrm>
          <a:off x="9639300" y="10981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130810</xdr:rowOff>
    </xdr:from>
    <xdr:to>
      <xdr:col>46</xdr:col>
      <xdr:colOff>38100</xdr:colOff>
      <xdr:row>64</xdr:row>
      <xdr:rowOff>60960</xdr:rowOff>
    </xdr:to>
    <xdr:sp macro="" textlink="">
      <xdr:nvSpPr>
        <xdr:cNvPr id="254" name="楕円 253"/>
        <xdr:cNvSpPr/>
      </xdr:nvSpPr>
      <xdr:spPr>
        <a:xfrm>
          <a:off x="8699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xdr:rowOff>
    </xdr:from>
    <xdr:to>
      <xdr:col>50</xdr:col>
      <xdr:colOff>114300</xdr:colOff>
      <xdr:row>64</xdr:row>
      <xdr:rowOff>10160</xdr:rowOff>
    </xdr:to>
    <xdr:cxnSp macro="">
      <xdr:nvCxnSpPr>
        <xdr:cNvPr id="255" name="直線コネクタ 254"/>
        <xdr:cNvCxnSpPr/>
      </xdr:nvCxnSpPr>
      <xdr:spPr>
        <a:xfrm flipV="1">
          <a:off x="8750300" y="10981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6" name="楕円 255"/>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10160</xdr:rowOff>
    </xdr:from>
    <xdr:to>
      <xdr:col>45</xdr:col>
      <xdr:colOff>177800</xdr:colOff>
      <xdr:row>64</xdr:row>
      <xdr:rowOff>11430</xdr:rowOff>
    </xdr:to>
    <xdr:cxnSp macro="">
      <xdr:nvCxnSpPr>
        <xdr:cNvPr id="257" name="直線コネクタ 256"/>
        <xdr:cNvCxnSpPr/>
      </xdr:nvCxnSpPr>
      <xdr:spPr>
        <a:xfrm flipV="1">
          <a:off x="7861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58" name="楕円 257"/>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11430</xdr:rowOff>
    </xdr:from>
    <xdr:to>
      <xdr:col>41</xdr:col>
      <xdr:colOff>50800</xdr:colOff>
      <xdr:row>64</xdr:row>
      <xdr:rowOff>11430</xdr:rowOff>
    </xdr:to>
    <xdr:cxnSp macro="">
      <xdr:nvCxnSpPr>
        <xdr:cNvPr id="259" name="直線コネクタ 258"/>
        <xdr:cNvCxnSpPr/>
      </xdr:nvCxnSpPr>
      <xdr:spPr>
        <a:xfrm>
          <a:off x="6972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50817</xdr:rowOff>
    </xdr:from>
    <xdr:ext cx="469744" cy="259045"/>
    <xdr:sp macro="" textlink="">
      <xdr:nvSpPr>
        <xdr:cNvPr id="264" name="n_1mainValue【体育館・プール】&#10;一人当たり面積"/>
        <xdr:cNvSpPr txBox="1"/>
      </xdr:nvSpPr>
      <xdr:spPr>
        <a:xfrm>
          <a:off x="93917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52087</xdr:rowOff>
    </xdr:from>
    <xdr:ext cx="469744" cy="259045"/>
    <xdr:sp macro="" textlink="">
      <xdr:nvSpPr>
        <xdr:cNvPr id="265" name="n_2mainValue【体育館・プール】&#10;一人当たり面積"/>
        <xdr:cNvSpPr txBox="1"/>
      </xdr:nvSpPr>
      <xdr:spPr>
        <a:xfrm>
          <a:off x="8515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6" name="n_3mainValue【体育館・プール】&#10;一人当たり面積"/>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53357</xdr:rowOff>
    </xdr:from>
    <xdr:ext cx="469744" cy="259045"/>
    <xdr:sp macro="" textlink="">
      <xdr:nvSpPr>
        <xdr:cNvPr id="267" name="n_4mainValue【体育館・プール】&#10;一人当たり面積"/>
        <xdr:cNvSpPr txBox="1"/>
      </xdr:nvSpPr>
      <xdr:spPr>
        <a:xfrm>
          <a:off x="6737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9" name="楕円 308"/>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10"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157118</xdr:rowOff>
    </xdr:from>
    <xdr:to>
      <xdr:col>20</xdr:col>
      <xdr:colOff>38100</xdr:colOff>
      <xdr:row>83</xdr:row>
      <xdr:rowOff>87268</xdr:rowOff>
    </xdr:to>
    <xdr:sp macro="" textlink="">
      <xdr:nvSpPr>
        <xdr:cNvPr id="311" name="楕円 310"/>
        <xdr:cNvSpPr/>
      </xdr:nvSpPr>
      <xdr:spPr>
        <a:xfrm>
          <a:off x="3746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36468</xdr:rowOff>
    </xdr:from>
    <xdr:to>
      <xdr:col>24</xdr:col>
      <xdr:colOff>63500</xdr:colOff>
      <xdr:row>83</xdr:row>
      <xdr:rowOff>72389</xdr:rowOff>
    </xdr:to>
    <xdr:cxnSp macro="">
      <xdr:nvCxnSpPr>
        <xdr:cNvPr id="312" name="直線コネクタ 311"/>
        <xdr:cNvCxnSpPr/>
      </xdr:nvCxnSpPr>
      <xdr:spPr>
        <a:xfrm>
          <a:off x="3797300" y="142668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145687</xdr:rowOff>
    </xdr:from>
    <xdr:to>
      <xdr:col>15</xdr:col>
      <xdr:colOff>101600</xdr:colOff>
      <xdr:row>84</xdr:row>
      <xdr:rowOff>75837</xdr:rowOff>
    </xdr:to>
    <xdr:sp macro="" textlink="">
      <xdr:nvSpPr>
        <xdr:cNvPr id="313" name="楕円 312"/>
        <xdr:cNvSpPr/>
      </xdr:nvSpPr>
      <xdr:spPr>
        <a:xfrm>
          <a:off x="2857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36468</xdr:rowOff>
    </xdr:from>
    <xdr:to>
      <xdr:col>19</xdr:col>
      <xdr:colOff>177800</xdr:colOff>
      <xdr:row>84</xdr:row>
      <xdr:rowOff>25037</xdr:rowOff>
    </xdr:to>
    <xdr:cxnSp macro="">
      <xdr:nvCxnSpPr>
        <xdr:cNvPr id="314" name="直線コネクタ 313"/>
        <xdr:cNvCxnSpPr/>
      </xdr:nvCxnSpPr>
      <xdr:spPr>
        <a:xfrm flipV="1">
          <a:off x="2908300" y="1426681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111398</xdr:rowOff>
    </xdr:from>
    <xdr:to>
      <xdr:col>10</xdr:col>
      <xdr:colOff>165100</xdr:colOff>
      <xdr:row>84</xdr:row>
      <xdr:rowOff>41548</xdr:rowOff>
    </xdr:to>
    <xdr:sp macro="" textlink="">
      <xdr:nvSpPr>
        <xdr:cNvPr id="315" name="楕円 314"/>
        <xdr:cNvSpPr/>
      </xdr:nvSpPr>
      <xdr:spPr>
        <a:xfrm>
          <a:off x="1968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162198</xdr:rowOff>
    </xdr:from>
    <xdr:to>
      <xdr:col>15</xdr:col>
      <xdr:colOff>50800</xdr:colOff>
      <xdr:row>84</xdr:row>
      <xdr:rowOff>25037</xdr:rowOff>
    </xdr:to>
    <xdr:cxnSp macro="">
      <xdr:nvCxnSpPr>
        <xdr:cNvPr id="316" name="直線コネクタ 315"/>
        <xdr:cNvCxnSpPr/>
      </xdr:nvCxnSpPr>
      <xdr:spPr>
        <a:xfrm>
          <a:off x="2019300" y="1439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13426</xdr:rowOff>
    </xdr:from>
    <xdr:to>
      <xdr:col>6</xdr:col>
      <xdr:colOff>38100</xdr:colOff>
      <xdr:row>84</xdr:row>
      <xdr:rowOff>115026</xdr:rowOff>
    </xdr:to>
    <xdr:sp macro="" textlink="">
      <xdr:nvSpPr>
        <xdr:cNvPr id="317" name="楕円 316"/>
        <xdr:cNvSpPr/>
      </xdr:nvSpPr>
      <xdr:spPr>
        <a:xfrm>
          <a:off x="1079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162198</xdr:rowOff>
    </xdr:from>
    <xdr:to>
      <xdr:col>10</xdr:col>
      <xdr:colOff>114300</xdr:colOff>
      <xdr:row>84</xdr:row>
      <xdr:rowOff>64226</xdr:rowOff>
    </xdr:to>
    <xdr:cxnSp macro="">
      <xdr:nvCxnSpPr>
        <xdr:cNvPr id="318" name="直線コネクタ 317"/>
        <xdr:cNvCxnSpPr/>
      </xdr:nvCxnSpPr>
      <xdr:spPr>
        <a:xfrm flipV="1">
          <a:off x="1130300" y="14392548"/>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78395</xdr:rowOff>
    </xdr:from>
    <xdr:ext cx="405111" cy="259045"/>
    <xdr:sp macro="" textlink="">
      <xdr:nvSpPr>
        <xdr:cNvPr id="323" name="n_1mainValue【福祉施設】&#10;有形固定資産減価償却率"/>
        <xdr:cNvSpPr txBox="1"/>
      </xdr:nvSpPr>
      <xdr:spPr>
        <a:xfrm>
          <a:off x="35820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66964</xdr:rowOff>
    </xdr:from>
    <xdr:ext cx="405111" cy="259045"/>
    <xdr:sp macro="" textlink="">
      <xdr:nvSpPr>
        <xdr:cNvPr id="324" name="n_2mainValue【福祉施設】&#10;有形固定資産減価償却率"/>
        <xdr:cNvSpPr txBox="1"/>
      </xdr:nvSpPr>
      <xdr:spPr>
        <a:xfrm>
          <a:off x="2705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25" name="n_3mainValue【福祉施設】&#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106153</xdr:rowOff>
    </xdr:from>
    <xdr:ext cx="405111" cy="259045"/>
    <xdr:sp macro="" textlink="">
      <xdr:nvSpPr>
        <xdr:cNvPr id="326" name="n_4mainValue【福祉施設】&#10;有形固定資産減価償却率"/>
        <xdr:cNvSpPr txBox="1"/>
      </xdr:nvSpPr>
      <xdr:spPr>
        <a:xfrm>
          <a:off x="927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2539</xdr:rowOff>
    </xdr:from>
    <xdr:to>
      <xdr:col>55</xdr:col>
      <xdr:colOff>50800</xdr:colOff>
      <xdr:row>84</xdr:row>
      <xdr:rowOff>104139</xdr:rowOff>
    </xdr:to>
    <xdr:sp macro="" textlink="">
      <xdr:nvSpPr>
        <xdr:cNvPr id="366" name="楕円 365"/>
        <xdr:cNvSpPr/>
      </xdr:nvSpPr>
      <xdr:spPr>
        <a:xfrm>
          <a:off x="10426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152416</xdr:rowOff>
    </xdr:from>
    <xdr:ext cx="469744" cy="259045"/>
    <xdr:sp macro="" textlink="">
      <xdr:nvSpPr>
        <xdr:cNvPr id="367" name="【福祉施設】&#10;一人当たり面積該当値テキスト"/>
        <xdr:cNvSpPr txBox="1"/>
      </xdr:nvSpPr>
      <xdr:spPr>
        <a:xfrm>
          <a:off x="10515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xdr:rowOff>
    </xdr:from>
    <xdr:to>
      <xdr:col>50</xdr:col>
      <xdr:colOff>165100</xdr:colOff>
      <xdr:row>84</xdr:row>
      <xdr:rowOff>107950</xdr:rowOff>
    </xdr:to>
    <xdr:sp macro="" textlink="">
      <xdr:nvSpPr>
        <xdr:cNvPr id="368" name="楕円 367"/>
        <xdr:cNvSpPr/>
      </xdr:nvSpPr>
      <xdr:spPr>
        <a:xfrm>
          <a:off x="958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53339</xdr:rowOff>
    </xdr:from>
    <xdr:to>
      <xdr:col>55</xdr:col>
      <xdr:colOff>0</xdr:colOff>
      <xdr:row>84</xdr:row>
      <xdr:rowOff>57150</xdr:rowOff>
    </xdr:to>
    <xdr:cxnSp macro="">
      <xdr:nvCxnSpPr>
        <xdr:cNvPr id="369" name="直線コネクタ 368"/>
        <xdr:cNvCxnSpPr/>
      </xdr:nvCxnSpPr>
      <xdr:spPr>
        <a:xfrm flipV="1">
          <a:off x="9639300" y="1445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2539</xdr:rowOff>
    </xdr:from>
    <xdr:to>
      <xdr:col>46</xdr:col>
      <xdr:colOff>38100</xdr:colOff>
      <xdr:row>84</xdr:row>
      <xdr:rowOff>104139</xdr:rowOff>
    </xdr:to>
    <xdr:sp macro="" textlink="">
      <xdr:nvSpPr>
        <xdr:cNvPr id="370" name="楕円 369"/>
        <xdr:cNvSpPr/>
      </xdr:nvSpPr>
      <xdr:spPr>
        <a:xfrm>
          <a:off x="8699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57150</xdr:rowOff>
    </xdr:to>
    <xdr:cxnSp macro="">
      <xdr:nvCxnSpPr>
        <xdr:cNvPr id="371" name="直線コネクタ 370"/>
        <xdr:cNvCxnSpPr/>
      </xdr:nvCxnSpPr>
      <xdr:spPr>
        <a:xfrm>
          <a:off x="8750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xdr:rowOff>
    </xdr:from>
    <xdr:to>
      <xdr:col>41</xdr:col>
      <xdr:colOff>101600</xdr:colOff>
      <xdr:row>84</xdr:row>
      <xdr:rowOff>107950</xdr:rowOff>
    </xdr:to>
    <xdr:sp macro="" textlink="">
      <xdr:nvSpPr>
        <xdr:cNvPr id="372" name="楕円 371"/>
        <xdr:cNvSpPr/>
      </xdr:nvSpPr>
      <xdr:spPr>
        <a:xfrm>
          <a:off x="781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53339</xdr:rowOff>
    </xdr:from>
    <xdr:to>
      <xdr:col>45</xdr:col>
      <xdr:colOff>177800</xdr:colOff>
      <xdr:row>84</xdr:row>
      <xdr:rowOff>57150</xdr:rowOff>
    </xdr:to>
    <xdr:cxnSp macro="">
      <xdr:nvCxnSpPr>
        <xdr:cNvPr id="373" name="直線コネクタ 372"/>
        <xdr:cNvCxnSpPr/>
      </xdr:nvCxnSpPr>
      <xdr:spPr>
        <a:xfrm flipV="1">
          <a:off x="7861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xdr:rowOff>
    </xdr:from>
    <xdr:to>
      <xdr:col>36</xdr:col>
      <xdr:colOff>165100</xdr:colOff>
      <xdr:row>84</xdr:row>
      <xdr:rowOff>115570</xdr:rowOff>
    </xdr:to>
    <xdr:sp macro="" textlink="">
      <xdr:nvSpPr>
        <xdr:cNvPr id="374" name="楕円 373"/>
        <xdr:cNvSpPr/>
      </xdr:nvSpPr>
      <xdr:spPr>
        <a:xfrm>
          <a:off x="6921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57150</xdr:rowOff>
    </xdr:from>
    <xdr:to>
      <xdr:col>41</xdr:col>
      <xdr:colOff>50800</xdr:colOff>
      <xdr:row>84</xdr:row>
      <xdr:rowOff>64770</xdr:rowOff>
    </xdr:to>
    <xdr:cxnSp macro="">
      <xdr:nvCxnSpPr>
        <xdr:cNvPr id="375" name="直線コネクタ 374"/>
        <xdr:cNvCxnSpPr/>
      </xdr:nvCxnSpPr>
      <xdr:spPr>
        <a:xfrm flipV="1">
          <a:off x="6972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99077</xdr:rowOff>
    </xdr:from>
    <xdr:ext cx="469744" cy="259045"/>
    <xdr:sp macro="" textlink="">
      <xdr:nvSpPr>
        <xdr:cNvPr id="380" name="n_1mainValue【福祉施設】&#10;一人当たり面積"/>
        <xdr:cNvSpPr txBox="1"/>
      </xdr:nvSpPr>
      <xdr:spPr>
        <a:xfrm>
          <a:off x="9391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81" name="n_2main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82" name="n_3mainValue【福祉施設】&#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106697</xdr:rowOff>
    </xdr:from>
    <xdr:ext cx="469744" cy="259045"/>
    <xdr:sp macro="" textlink="">
      <xdr:nvSpPr>
        <xdr:cNvPr id="383" name="n_4mainValue【福祉施設】&#10;一人当たり面積"/>
        <xdr:cNvSpPr txBox="1"/>
      </xdr:nvSpPr>
      <xdr:spPr>
        <a:xfrm>
          <a:off x="6737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133169</xdr:rowOff>
    </xdr:from>
    <xdr:to>
      <xdr:col>24</xdr:col>
      <xdr:colOff>114300</xdr:colOff>
      <xdr:row>107</xdr:row>
      <xdr:rowOff>63319</xdr:rowOff>
    </xdr:to>
    <xdr:sp macro="" textlink="">
      <xdr:nvSpPr>
        <xdr:cNvPr id="425" name="楕円 424"/>
        <xdr:cNvSpPr/>
      </xdr:nvSpPr>
      <xdr:spPr>
        <a:xfrm>
          <a:off x="4584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111596</xdr:rowOff>
    </xdr:from>
    <xdr:ext cx="405111" cy="259045"/>
    <xdr:sp macro="" textlink="">
      <xdr:nvSpPr>
        <xdr:cNvPr id="426" name="【市民会館】&#10;有形固定資産減価償却率該当値テキスト"/>
        <xdr:cNvSpPr txBox="1"/>
      </xdr:nvSpPr>
      <xdr:spPr>
        <a:xfrm>
          <a:off x="4673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98879</xdr:rowOff>
    </xdr:from>
    <xdr:to>
      <xdr:col>20</xdr:col>
      <xdr:colOff>38100</xdr:colOff>
      <xdr:row>107</xdr:row>
      <xdr:rowOff>29029</xdr:rowOff>
    </xdr:to>
    <xdr:sp macro="" textlink="">
      <xdr:nvSpPr>
        <xdr:cNvPr id="427" name="楕円 426"/>
        <xdr:cNvSpPr/>
      </xdr:nvSpPr>
      <xdr:spPr>
        <a:xfrm>
          <a:off x="3746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149679</xdr:rowOff>
    </xdr:from>
    <xdr:to>
      <xdr:col>24</xdr:col>
      <xdr:colOff>63500</xdr:colOff>
      <xdr:row>107</xdr:row>
      <xdr:rowOff>12519</xdr:rowOff>
    </xdr:to>
    <xdr:cxnSp macro="">
      <xdr:nvCxnSpPr>
        <xdr:cNvPr id="428" name="直線コネクタ 427"/>
        <xdr:cNvCxnSpPr/>
      </xdr:nvCxnSpPr>
      <xdr:spPr>
        <a:xfrm>
          <a:off x="3797300" y="183233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429" name="楕円 428"/>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149679</xdr:rowOff>
    </xdr:to>
    <xdr:cxnSp macro="">
      <xdr:nvCxnSpPr>
        <xdr:cNvPr id="430" name="直線コネクタ 429"/>
        <xdr:cNvCxnSpPr/>
      </xdr:nvCxnSpPr>
      <xdr:spPr>
        <a:xfrm>
          <a:off x="2908300" y="182956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431" name="楕円 430"/>
        <xdr:cNvSpPr/>
      </xdr:nvSpPr>
      <xdr:spPr>
        <a:xfrm>
          <a:off x="1968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89263</xdr:rowOff>
    </xdr:from>
    <xdr:to>
      <xdr:col>15</xdr:col>
      <xdr:colOff>50800</xdr:colOff>
      <xdr:row>106</xdr:row>
      <xdr:rowOff>121920</xdr:rowOff>
    </xdr:to>
    <xdr:cxnSp macro="">
      <xdr:nvCxnSpPr>
        <xdr:cNvPr id="432" name="直線コネクタ 431"/>
        <xdr:cNvCxnSpPr/>
      </xdr:nvCxnSpPr>
      <xdr:spPr>
        <a:xfrm>
          <a:off x="2019300" y="1826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33" name="楕円 432"/>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89263</xdr:rowOff>
    </xdr:to>
    <xdr:cxnSp macro="">
      <xdr:nvCxnSpPr>
        <xdr:cNvPr id="434" name="直線コネクタ 433"/>
        <xdr:cNvCxnSpPr/>
      </xdr:nvCxnSpPr>
      <xdr:spPr>
        <a:xfrm>
          <a:off x="1130300" y="182335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20156</xdr:rowOff>
    </xdr:from>
    <xdr:ext cx="405111" cy="259045"/>
    <xdr:sp macro="" textlink="">
      <xdr:nvSpPr>
        <xdr:cNvPr id="439" name="n_1mainValue【市民会館】&#10;有形固定資産減価償却率"/>
        <xdr:cNvSpPr txBox="1"/>
      </xdr:nvSpPr>
      <xdr:spPr>
        <a:xfrm>
          <a:off x="3582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440" name="n_2mainValue【市民会館】&#10;有形固定資産減価償却率"/>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441" name="n_3mainValue【市民会館】&#10;有形固定資産減価償却率"/>
        <xdr:cNvSpPr txBox="1"/>
      </xdr:nvSpPr>
      <xdr:spPr>
        <a:xfrm>
          <a:off x="1816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42" name="n_4mainValue【市民会館】&#10;有形固定資産減価償却率"/>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80" name="楕円 479"/>
        <xdr:cNvSpPr/>
      </xdr:nvSpPr>
      <xdr:spPr>
        <a:xfrm>
          <a:off x="10426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121429</xdr:rowOff>
    </xdr:from>
    <xdr:ext cx="469744" cy="259045"/>
    <xdr:sp macro="" textlink="">
      <xdr:nvSpPr>
        <xdr:cNvPr id="481" name="【市民会館】&#10;一人当たり面積該当値テキスト"/>
        <xdr:cNvSpPr txBox="1"/>
      </xdr:nvSpPr>
      <xdr:spPr>
        <a:xfrm>
          <a:off x="10515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482" name="楕円 481"/>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149352</xdr:rowOff>
    </xdr:from>
    <xdr:to>
      <xdr:col>55</xdr:col>
      <xdr:colOff>0</xdr:colOff>
      <xdr:row>104</xdr:row>
      <xdr:rowOff>158496</xdr:rowOff>
    </xdr:to>
    <xdr:cxnSp macro="">
      <xdr:nvCxnSpPr>
        <xdr:cNvPr id="483" name="直線コネクタ 482"/>
        <xdr:cNvCxnSpPr/>
      </xdr:nvCxnSpPr>
      <xdr:spPr>
        <a:xfrm flipV="1">
          <a:off x="9639300" y="17980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4" name="楕円 483"/>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167639</xdr:rowOff>
    </xdr:to>
    <xdr:cxnSp macro="">
      <xdr:nvCxnSpPr>
        <xdr:cNvPr id="485" name="直線コネクタ 484"/>
        <xdr:cNvCxnSpPr/>
      </xdr:nvCxnSpPr>
      <xdr:spPr>
        <a:xfrm flipV="1">
          <a:off x="8750300" y="1798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86" name="楕円 485"/>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5335</xdr:rowOff>
    </xdr:to>
    <xdr:cxnSp macro="">
      <xdr:nvCxnSpPr>
        <xdr:cNvPr id="487" name="直線コネクタ 486"/>
        <xdr:cNvCxnSpPr/>
      </xdr:nvCxnSpPr>
      <xdr:spPr>
        <a:xfrm flipV="1">
          <a:off x="7861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135128</xdr:rowOff>
    </xdr:from>
    <xdr:to>
      <xdr:col>36</xdr:col>
      <xdr:colOff>165100</xdr:colOff>
      <xdr:row>105</xdr:row>
      <xdr:rowOff>65278</xdr:rowOff>
    </xdr:to>
    <xdr:sp macro="" textlink="">
      <xdr:nvSpPr>
        <xdr:cNvPr id="488" name="楕円 487"/>
        <xdr:cNvSpPr/>
      </xdr:nvSpPr>
      <xdr:spPr>
        <a:xfrm>
          <a:off x="692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14478</xdr:rowOff>
    </xdr:to>
    <xdr:cxnSp macro="">
      <xdr:nvCxnSpPr>
        <xdr:cNvPr id="489" name="直線コネクタ 488"/>
        <xdr:cNvCxnSpPr/>
      </xdr:nvCxnSpPr>
      <xdr:spPr>
        <a:xfrm flipV="1">
          <a:off x="6972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54373</xdr:rowOff>
    </xdr:from>
    <xdr:ext cx="469744" cy="259045"/>
    <xdr:sp macro="" textlink="">
      <xdr:nvSpPr>
        <xdr:cNvPr id="494" name="n_1mainValue【市民会館】&#10;一人当たり面積"/>
        <xdr:cNvSpPr txBox="1"/>
      </xdr:nvSpPr>
      <xdr:spPr>
        <a:xfrm>
          <a:off x="9391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5"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96" name="n_3main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81805</xdr:rowOff>
    </xdr:from>
    <xdr:ext cx="469744" cy="259045"/>
    <xdr:sp macro="" textlink="">
      <xdr:nvSpPr>
        <xdr:cNvPr id="497" name="n_4mainValue【市民会館】&#10;一人当たり面積"/>
        <xdr:cNvSpPr txBox="1"/>
      </xdr:nvSpPr>
      <xdr:spPr>
        <a:xfrm>
          <a:off x="6737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39" name="楕円 538"/>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540"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541" name="楕円 540"/>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7620</xdr:rowOff>
    </xdr:to>
    <xdr:cxnSp macro="">
      <xdr:nvCxnSpPr>
        <xdr:cNvPr id="542" name="直線コネクタ 541"/>
        <xdr:cNvCxnSpPr/>
      </xdr:nvCxnSpPr>
      <xdr:spPr>
        <a:xfrm>
          <a:off x="15481300" y="63316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43" name="楕円 542"/>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159476</xdr:rowOff>
    </xdr:to>
    <xdr:cxnSp macro="">
      <xdr:nvCxnSpPr>
        <xdr:cNvPr id="544" name="直線コネクタ 543"/>
        <xdr:cNvCxnSpPr/>
      </xdr:nvCxnSpPr>
      <xdr:spPr>
        <a:xfrm>
          <a:off x="14592300" y="62777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545" name="楕円 544"/>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105592</xdr:rowOff>
    </xdr:to>
    <xdr:cxnSp macro="">
      <xdr:nvCxnSpPr>
        <xdr:cNvPr id="546" name="直線コネクタ 545"/>
        <xdr:cNvCxnSpPr/>
      </xdr:nvCxnSpPr>
      <xdr:spPr>
        <a:xfrm>
          <a:off x="13703300" y="622554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121739</xdr:rowOff>
    </xdr:from>
    <xdr:to>
      <xdr:col>67</xdr:col>
      <xdr:colOff>101600</xdr:colOff>
      <xdr:row>36</xdr:row>
      <xdr:rowOff>51889</xdr:rowOff>
    </xdr:to>
    <xdr:sp macro="" textlink="">
      <xdr:nvSpPr>
        <xdr:cNvPr id="547" name="楕円 546"/>
        <xdr:cNvSpPr/>
      </xdr:nvSpPr>
      <xdr:spPr>
        <a:xfrm>
          <a:off x="12763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1089</xdr:rowOff>
    </xdr:from>
    <xdr:to>
      <xdr:col>71</xdr:col>
      <xdr:colOff>177800</xdr:colOff>
      <xdr:row>36</xdr:row>
      <xdr:rowOff>53340</xdr:rowOff>
    </xdr:to>
    <xdr:cxnSp macro="">
      <xdr:nvCxnSpPr>
        <xdr:cNvPr id="548" name="直線コネクタ 547"/>
        <xdr:cNvCxnSpPr/>
      </xdr:nvCxnSpPr>
      <xdr:spPr>
        <a:xfrm>
          <a:off x="12814300" y="617328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553" name="n_1mainValue【一般廃棄物処理施設】&#10;有形固定資産減価償却率"/>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4"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555" name="n_3mainValue【一般廃棄物処理施設】&#10;有形固定資産減価償却率"/>
        <xdr:cNvSpPr txBox="1"/>
      </xdr:nvSpPr>
      <xdr:spPr>
        <a:xfrm>
          <a:off x="13500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68416</xdr:rowOff>
    </xdr:from>
    <xdr:ext cx="405111" cy="259045"/>
    <xdr:sp macro="" textlink="">
      <xdr:nvSpPr>
        <xdr:cNvPr id="556" name="n_4mainValue【一般廃棄物処理施設】&#10;有形固定資産減価償却率"/>
        <xdr:cNvSpPr txBox="1"/>
      </xdr:nvSpPr>
      <xdr:spPr>
        <a:xfrm>
          <a:off x="12611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18259</xdr:rowOff>
    </xdr:from>
    <xdr:to>
      <xdr:col>116</xdr:col>
      <xdr:colOff>114300</xdr:colOff>
      <xdr:row>39</xdr:row>
      <xdr:rowOff>119859</xdr:rowOff>
    </xdr:to>
    <xdr:sp macro="" textlink="">
      <xdr:nvSpPr>
        <xdr:cNvPr id="594" name="楕円 593"/>
        <xdr:cNvSpPr/>
      </xdr:nvSpPr>
      <xdr:spPr>
        <a:xfrm>
          <a:off x="22110700" y="67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168136</xdr:rowOff>
    </xdr:from>
    <xdr:ext cx="534377" cy="259045"/>
    <xdr:sp macro="" textlink="">
      <xdr:nvSpPr>
        <xdr:cNvPr id="595" name="【一般廃棄物処理施設】&#10;一人当たり有形固定資産（償却資産）額該当値テキスト"/>
        <xdr:cNvSpPr txBox="1"/>
      </xdr:nvSpPr>
      <xdr:spPr>
        <a:xfrm>
          <a:off x="22199600" y="66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41809</xdr:rowOff>
    </xdr:from>
    <xdr:to>
      <xdr:col>112</xdr:col>
      <xdr:colOff>38100</xdr:colOff>
      <xdr:row>39</xdr:row>
      <xdr:rowOff>143409</xdr:rowOff>
    </xdr:to>
    <xdr:sp macro="" textlink="">
      <xdr:nvSpPr>
        <xdr:cNvPr id="596" name="楕円 595"/>
        <xdr:cNvSpPr/>
      </xdr:nvSpPr>
      <xdr:spPr>
        <a:xfrm>
          <a:off x="21272500" y="67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69059</xdr:rowOff>
    </xdr:from>
    <xdr:to>
      <xdr:col>116</xdr:col>
      <xdr:colOff>63500</xdr:colOff>
      <xdr:row>39</xdr:row>
      <xdr:rowOff>92609</xdr:rowOff>
    </xdr:to>
    <xdr:cxnSp macro="">
      <xdr:nvCxnSpPr>
        <xdr:cNvPr id="597" name="直線コネクタ 596"/>
        <xdr:cNvCxnSpPr/>
      </xdr:nvCxnSpPr>
      <xdr:spPr>
        <a:xfrm flipV="1">
          <a:off x="21323300" y="6755609"/>
          <a:ext cx="838200" cy="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47583</xdr:rowOff>
    </xdr:from>
    <xdr:to>
      <xdr:col>107</xdr:col>
      <xdr:colOff>101600</xdr:colOff>
      <xdr:row>39</xdr:row>
      <xdr:rowOff>149183</xdr:rowOff>
    </xdr:to>
    <xdr:sp macro="" textlink="">
      <xdr:nvSpPr>
        <xdr:cNvPr id="598" name="楕円 597"/>
        <xdr:cNvSpPr/>
      </xdr:nvSpPr>
      <xdr:spPr>
        <a:xfrm>
          <a:off x="20383500" y="67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92609</xdr:rowOff>
    </xdr:from>
    <xdr:to>
      <xdr:col>111</xdr:col>
      <xdr:colOff>177800</xdr:colOff>
      <xdr:row>39</xdr:row>
      <xdr:rowOff>98383</xdr:rowOff>
    </xdr:to>
    <xdr:cxnSp macro="">
      <xdr:nvCxnSpPr>
        <xdr:cNvPr id="599" name="直線コネクタ 598"/>
        <xdr:cNvCxnSpPr/>
      </xdr:nvCxnSpPr>
      <xdr:spPr>
        <a:xfrm flipV="1">
          <a:off x="20434300" y="6779159"/>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53079</xdr:rowOff>
    </xdr:from>
    <xdr:to>
      <xdr:col>102</xdr:col>
      <xdr:colOff>165100</xdr:colOff>
      <xdr:row>39</xdr:row>
      <xdr:rowOff>154679</xdr:rowOff>
    </xdr:to>
    <xdr:sp macro="" textlink="">
      <xdr:nvSpPr>
        <xdr:cNvPr id="600" name="楕円 599"/>
        <xdr:cNvSpPr/>
      </xdr:nvSpPr>
      <xdr:spPr>
        <a:xfrm>
          <a:off x="19494500" y="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98383</xdr:rowOff>
    </xdr:from>
    <xdr:to>
      <xdr:col>107</xdr:col>
      <xdr:colOff>50800</xdr:colOff>
      <xdr:row>39</xdr:row>
      <xdr:rowOff>103879</xdr:rowOff>
    </xdr:to>
    <xdr:cxnSp macro="">
      <xdr:nvCxnSpPr>
        <xdr:cNvPr id="601" name="直線コネクタ 600"/>
        <xdr:cNvCxnSpPr/>
      </xdr:nvCxnSpPr>
      <xdr:spPr>
        <a:xfrm flipV="1">
          <a:off x="19545300" y="6784933"/>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58643</xdr:rowOff>
    </xdr:from>
    <xdr:to>
      <xdr:col>98</xdr:col>
      <xdr:colOff>38100</xdr:colOff>
      <xdr:row>39</xdr:row>
      <xdr:rowOff>160243</xdr:rowOff>
    </xdr:to>
    <xdr:sp macro="" textlink="">
      <xdr:nvSpPr>
        <xdr:cNvPr id="602" name="楕円 601"/>
        <xdr:cNvSpPr/>
      </xdr:nvSpPr>
      <xdr:spPr>
        <a:xfrm>
          <a:off x="18605500" y="6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103879</xdr:rowOff>
    </xdr:from>
    <xdr:to>
      <xdr:col>102</xdr:col>
      <xdr:colOff>114300</xdr:colOff>
      <xdr:row>39</xdr:row>
      <xdr:rowOff>109443</xdr:rowOff>
    </xdr:to>
    <xdr:cxnSp macro="">
      <xdr:nvCxnSpPr>
        <xdr:cNvPr id="603" name="直線コネクタ 602"/>
        <xdr:cNvCxnSpPr/>
      </xdr:nvCxnSpPr>
      <xdr:spPr>
        <a:xfrm flipV="1">
          <a:off x="18656300" y="679042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134536</xdr:rowOff>
    </xdr:from>
    <xdr:ext cx="534377" cy="259045"/>
    <xdr:sp macro="" textlink="">
      <xdr:nvSpPr>
        <xdr:cNvPr id="608" name="n_1mainValue【一般廃棄物処理施設】&#10;一人当たり有形固定資産（償却資産）額"/>
        <xdr:cNvSpPr txBox="1"/>
      </xdr:nvSpPr>
      <xdr:spPr>
        <a:xfrm>
          <a:off x="21043411" y="68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140310</xdr:rowOff>
    </xdr:from>
    <xdr:ext cx="534377" cy="259045"/>
    <xdr:sp macro="" textlink="">
      <xdr:nvSpPr>
        <xdr:cNvPr id="609" name="n_2mainValue【一般廃棄物処理施設】&#10;一人当たり有形固定資産（償却資産）額"/>
        <xdr:cNvSpPr txBox="1"/>
      </xdr:nvSpPr>
      <xdr:spPr>
        <a:xfrm>
          <a:off x="20167111" y="6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171206</xdr:rowOff>
    </xdr:from>
    <xdr:ext cx="534377" cy="259045"/>
    <xdr:sp macro="" textlink="">
      <xdr:nvSpPr>
        <xdr:cNvPr id="610" name="n_3mainValue【一般廃棄物処理施設】&#10;一人当たり有形固定資産（償却資産）額"/>
        <xdr:cNvSpPr txBox="1"/>
      </xdr:nvSpPr>
      <xdr:spPr>
        <a:xfrm>
          <a:off x="19278111" y="65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5320</xdr:rowOff>
    </xdr:from>
    <xdr:ext cx="534377" cy="259045"/>
    <xdr:sp macro="" textlink="">
      <xdr:nvSpPr>
        <xdr:cNvPr id="611" name="n_4mainValue【一般廃棄物処理施設】&#10;一人当たり有形固定資産（償却資産）額"/>
        <xdr:cNvSpPr txBox="1"/>
      </xdr:nvSpPr>
      <xdr:spPr>
        <a:xfrm>
          <a:off x="18389111" y="65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3" name="直線コネクタ 6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5" name="直線コネクタ 6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7" name="直線コネクタ 6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0" name="フローチャート: 判断 6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1" name="フローチャート: 判断 6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2" name="フローチャート: 判断 6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3" name="フローチャート: 判断 6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69" name="楕円 668"/>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83656</xdr:rowOff>
    </xdr:from>
    <xdr:ext cx="405111" cy="259045"/>
    <xdr:sp macro="" textlink="">
      <xdr:nvSpPr>
        <xdr:cNvPr id="670" name="【消防施設】&#10;有形固定資産減価償却率該当値テキスト"/>
        <xdr:cNvSpPr txBox="1"/>
      </xdr:nvSpPr>
      <xdr:spPr>
        <a:xfrm>
          <a:off x="16357600" y="1379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163649</xdr:rowOff>
    </xdr:from>
    <xdr:to>
      <xdr:col>81</xdr:col>
      <xdr:colOff>101600</xdr:colOff>
      <xdr:row>82</xdr:row>
      <xdr:rowOff>93799</xdr:rowOff>
    </xdr:to>
    <xdr:sp macro="" textlink="">
      <xdr:nvSpPr>
        <xdr:cNvPr id="671" name="楕円 670"/>
        <xdr:cNvSpPr/>
      </xdr:nvSpPr>
      <xdr:spPr>
        <a:xfrm>
          <a:off x="15430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82</xdr:row>
      <xdr:rowOff>42999</xdr:rowOff>
    </xdr:to>
    <xdr:cxnSp macro="">
      <xdr:nvCxnSpPr>
        <xdr:cNvPr id="672" name="直線コネクタ 671"/>
        <xdr:cNvCxnSpPr/>
      </xdr:nvCxnSpPr>
      <xdr:spPr>
        <a:xfrm flipV="1">
          <a:off x="15481300" y="1399902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73" name="楕円 672"/>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42999</xdr:rowOff>
    </xdr:from>
    <xdr:to>
      <xdr:col>81</xdr:col>
      <xdr:colOff>50800</xdr:colOff>
      <xdr:row>82</xdr:row>
      <xdr:rowOff>168729</xdr:rowOff>
    </xdr:to>
    <xdr:cxnSp macro="">
      <xdr:nvCxnSpPr>
        <xdr:cNvPr id="674" name="直線コネクタ 673"/>
        <xdr:cNvCxnSpPr/>
      </xdr:nvCxnSpPr>
      <xdr:spPr>
        <a:xfrm flipV="1">
          <a:off x="14592300" y="1410189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75" name="楕円 674"/>
        <xdr:cNvSpPr/>
      </xdr:nvSpPr>
      <xdr:spPr>
        <a:xfrm>
          <a:off x="1365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83</xdr:row>
      <xdr:rowOff>13607</xdr:rowOff>
    </xdr:to>
    <xdr:cxnSp macro="">
      <xdr:nvCxnSpPr>
        <xdr:cNvPr id="676" name="直線コネクタ 675"/>
        <xdr:cNvCxnSpPr/>
      </xdr:nvCxnSpPr>
      <xdr:spPr>
        <a:xfrm flipV="1">
          <a:off x="13703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98334</xdr:rowOff>
    </xdr:from>
    <xdr:to>
      <xdr:col>67</xdr:col>
      <xdr:colOff>101600</xdr:colOff>
      <xdr:row>83</xdr:row>
      <xdr:rowOff>28484</xdr:rowOff>
    </xdr:to>
    <xdr:sp macro="" textlink="">
      <xdr:nvSpPr>
        <xdr:cNvPr id="677" name="楕円 676"/>
        <xdr:cNvSpPr/>
      </xdr:nvSpPr>
      <xdr:spPr>
        <a:xfrm>
          <a:off x="12763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149134</xdr:rowOff>
    </xdr:from>
    <xdr:to>
      <xdr:col>71</xdr:col>
      <xdr:colOff>177800</xdr:colOff>
      <xdr:row>83</xdr:row>
      <xdr:rowOff>13607</xdr:rowOff>
    </xdr:to>
    <xdr:cxnSp macro="">
      <xdr:nvCxnSpPr>
        <xdr:cNvPr id="678" name="直線コネクタ 677"/>
        <xdr:cNvCxnSpPr/>
      </xdr:nvCxnSpPr>
      <xdr:spPr>
        <a:xfrm>
          <a:off x="12814300" y="1420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6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110326</xdr:rowOff>
    </xdr:from>
    <xdr:ext cx="405111" cy="259045"/>
    <xdr:sp macro="" textlink="">
      <xdr:nvSpPr>
        <xdr:cNvPr id="683" name="n_1mainValue【消防施設】&#10;有形固定資産減価償却率"/>
        <xdr:cNvSpPr txBox="1"/>
      </xdr:nvSpPr>
      <xdr:spPr>
        <a:xfrm>
          <a:off x="15266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84" name="n_2main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685" name="n_3mainValue【消防施設】&#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19611</xdr:rowOff>
    </xdr:from>
    <xdr:ext cx="405111" cy="259045"/>
    <xdr:sp macro="" textlink="">
      <xdr:nvSpPr>
        <xdr:cNvPr id="686" name="n_4mainValue【消防施設】&#10;有形固定資産減価償却率"/>
        <xdr:cNvSpPr txBox="1"/>
      </xdr:nvSpPr>
      <xdr:spPr>
        <a:xfrm>
          <a:off x="12611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8" name="直線コネクタ 7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0" name="直線コネクタ 7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2" name="直線コネクタ 7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4" name="フローチャート: 判断 7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5" name="フローチャート: 判断 7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6" name="フローチャート: 判断 7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7" name="フローチャート: 判断 7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8" name="フローチャート: 判断 7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4" name="楕円 72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25"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726" name="楕円 725"/>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99822</xdr:rowOff>
    </xdr:to>
    <xdr:cxnSp macro="">
      <xdr:nvCxnSpPr>
        <xdr:cNvPr id="727" name="直線コネクタ 726"/>
        <xdr:cNvCxnSpPr/>
      </xdr:nvCxnSpPr>
      <xdr:spPr>
        <a:xfrm flipV="1">
          <a:off x="21323300" y="1432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728" name="楕円 727"/>
        <xdr:cNvSpPr/>
      </xdr:nvSpPr>
      <xdr:spPr>
        <a:xfrm>
          <a:off x="2038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113537</xdr:rowOff>
    </xdr:to>
    <xdr:cxnSp macro="">
      <xdr:nvCxnSpPr>
        <xdr:cNvPr id="729" name="直線コネクタ 728"/>
        <xdr:cNvCxnSpPr/>
      </xdr:nvCxnSpPr>
      <xdr:spPr>
        <a:xfrm flipV="1">
          <a:off x="20434300" y="143301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0" name="楕円 729"/>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113537</xdr:rowOff>
    </xdr:from>
    <xdr:to>
      <xdr:col>107</xdr:col>
      <xdr:colOff>50800</xdr:colOff>
      <xdr:row>83</xdr:row>
      <xdr:rowOff>118111</xdr:rowOff>
    </xdr:to>
    <xdr:cxnSp macro="">
      <xdr:nvCxnSpPr>
        <xdr:cNvPr id="731" name="直線コネクタ 730"/>
        <xdr:cNvCxnSpPr/>
      </xdr:nvCxnSpPr>
      <xdr:spPr>
        <a:xfrm flipV="1">
          <a:off x="19545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732" name="楕円 731"/>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127254</xdr:rowOff>
    </xdr:to>
    <xdr:cxnSp macro="">
      <xdr:nvCxnSpPr>
        <xdr:cNvPr id="733" name="直線コネクタ 732"/>
        <xdr:cNvCxnSpPr/>
      </xdr:nvCxnSpPr>
      <xdr:spPr>
        <a:xfrm flipV="1">
          <a:off x="18656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141749</xdr:rowOff>
    </xdr:from>
    <xdr:ext cx="469744" cy="259045"/>
    <xdr:sp macro="" textlink="">
      <xdr:nvSpPr>
        <xdr:cNvPr id="738" name="n_1main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155464</xdr:rowOff>
    </xdr:from>
    <xdr:ext cx="469744" cy="259045"/>
    <xdr:sp macro="" textlink="">
      <xdr:nvSpPr>
        <xdr:cNvPr id="739" name="n_2mainValue【消防施設】&#10;一人当たり面積"/>
        <xdr:cNvSpPr txBox="1"/>
      </xdr:nvSpPr>
      <xdr:spPr>
        <a:xfrm>
          <a:off x="20199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40" name="n_3main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169181</xdr:rowOff>
    </xdr:from>
    <xdr:ext cx="469744" cy="259045"/>
    <xdr:sp macro="" textlink="">
      <xdr:nvSpPr>
        <xdr:cNvPr id="741" name="n_4mainValue【消防施設】&#10;一人当たり面積"/>
        <xdr:cNvSpPr txBox="1"/>
      </xdr:nvSpPr>
      <xdr:spPr>
        <a:xfrm>
          <a:off x="18421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7" name="直線コネクタ 7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69" name="直線コネクタ 7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1" name="直線コネクタ 7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3" name="フローチャート: 判断 7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4" name="フローチャート: 判断 7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5" name="フローチャート: 判断 7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6" name="フローチャート: 判断 7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7" name="フローチャート: 判断 7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783" name="楕円 782"/>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784" name="【庁舎】&#10;有形固定資産減価償却率該当値テキスト"/>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100512</xdr:rowOff>
    </xdr:from>
    <xdr:to>
      <xdr:col>81</xdr:col>
      <xdr:colOff>101600</xdr:colOff>
      <xdr:row>108</xdr:row>
      <xdr:rowOff>30662</xdr:rowOff>
    </xdr:to>
    <xdr:sp macro="" textlink="">
      <xdr:nvSpPr>
        <xdr:cNvPr id="785" name="楕円 784"/>
        <xdr:cNvSpPr/>
      </xdr:nvSpPr>
      <xdr:spPr>
        <a:xfrm>
          <a:off x="15430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151312</xdr:rowOff>
    </xdr:from>
    <xdr:to>
      <xdr:col>85</xdr:col>
      <xdr:colOff>127000</xdr:colOff>
      <xdr:row>107</xdr:row>
      <xdr:rowOff>161108</xdr:rowOff>
    </xdr:to>
    <xdr:cxnSp macro="">
      <xdr:nvCxnSpPr>
        <xdr:cNvPr id="786" name="直線コネクタ 785"/>
        <xdr:cNvCxnSpPr/>
      </xdr:nvCxnSpPr>
      <xdr:spPr>
        <a:xfrm>
          <a:off x="15481300" y="1849646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787" name="楕円 786"/>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107</xdr:row>
      <xdr:rowOff>151312</xdr:rowOff>
    </xdr:to>
    <xdr:cxnSp macro="">
      <xdr:nvCxnSpPr>
        <xdr:cNvPr id="788" name="直線コネクタ 787"/>
        <xdr:cNvCxnSpPr/>
      </xdr:nvCxnSpPr>
      <xdr:spPr>
        <a:xfrm>
          <a:off x="14592300" y="184736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89" name="楕円 788"/>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107</xdr:row>
      <xdr:rowOff>128451</xdr:rowOff>
    </xdr:to>
    <xdr:cxnSp macro="">
      <xdr:nvCxnSpPr>
        <xdr:cNvPr id="790" name="直線コネクタ 789"/>
        <xdr:cNvCxnSpPr/>
      </xdr:nvCxnSpPr>
      <xdr:spPr>
        <a:xfrm>
          <a:off x="13703300" y="184523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791" name="楕円 790"/>
        <xdr:cNvSpPr/>
      </xdr:nvSpPr>
      <xdr:spPr>
        <a:xfrm>
          <a:off x="1276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85998</xdr:rowOff>
    </xdr:from>
    <xdr:to>
      <xdr:col>71</xdr:col>
      <xdr:colOff>177800</xdr:colOff>
      <xdr:row>107</xdr:row>
      <xdr:rowOff>107224</xdr:rowOff>
    </xdr:to>
    <xdr:cxnSp macro="">
      <xdr:nvCxnSpPr>
        <xdr:cNvPr id="792" name="直線コネクタ 791"/>
        <xdr:cNvCxnSpPr/>
      </xdr:nvCxnSpPr>
      <xdr:spPr>
        <a:xfrm>
          <a:off x="12814300" y="184311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21789</xdr:rowOff>
    </xdr:from>
    <xdr:ext cx="405111" cy="259045"/>
    <xdr:sp macro="" textlink="">
      <xdr:nvSpPr>
        <xdr:cNvPr id="797" name="n_1mainValue【庁舎】&#10;有形固定資産減価償却率"/>
        <xdr:cNvSpPr txBox="1"/>
      </xdr:nvSpPr>
      <xdr:spPr>
        <a:xfrm>
          <a:off x="152660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798" name="n_2mainValue【庁舎】&#10;有形固定資産減価償却率"/>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99" name="n_3mainValue【庁舎】&#10;有形固定資産減価償却率"/>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800" name="n_4mainValue【庁舎】&#10;有形固定資産減価償却率"/>
        <xdr:cNvSpPr txBox="1"/>
      </xdr:nvSpPr>
      <xdr:spPr>
        <a:xfrm>
          <a:off x="12611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2" name="直線コネクタ 8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4" name="直線コネクタ 8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6" name="直線コネクタ 8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7"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28" name="フローチャート: 判断 8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29" name="フローチャート: 判断 8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0" name="フローチャート: 判断 8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1" name="フローチャート: 判断 8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2" name="フローチャート: 判断 8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38" name="楕円 837"/>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839"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840" name="楕円 839"/>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105</xdr:row>
      <xdr:rowOff>167639</xdr:rowOff>
    </xdr:to>
    <xdr:cxnSp macro="">
      <xdr:nvCxnSpPr>
        <xdr:cNvPr id="841" name="直線コネクタ 840"/>
        <xdr:cNvCxnSpPr/>
      </xdr:nvCxnSpPr>
      <xdr:spPr>
        <a:xfrm>
          <a:off x="21323300" y="1813102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84837</xdr:rowOff>
    </xdr:from>
    <xdr:to>
      <xdr:col>107</xdr:col>
      <xdr:colOff>101600</xdr:colOff>
      <xdr:row>106</xdr:row>
      <xdr:rowOff>14987</xdr:rowOff>
    </xdr:to>
    <xdr:sp macro="" textlink="">
      <xdr:nvSpPr>
        <xdr:cNvPr id="842" name="楕円 841"/>
        <xdr:cNvSpPr/>
      </xdr:nvSpPr>
      <xdr:spPr>
        <a:xfrm>
          <a:off x="20383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135637</xdr:rowOff>
    </xdr:to>
    <xdr:cxnSp macro="">
      <xdr:nvCxnSpPr>
        <xdr:cNvPr id="843" name="直線コネクタ 842"/>
        <xdr:cNvCxnSpPr/>
      </xdr:nvCxnSpPr>
      <xdr:spPr>
        <a:xfrm flipV="1">
          <a:off x="20434300" y="181310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844" name="楕円 843"/>
        <xdr:cNvSpPr/>
      </xdr:nvSpPr>
      <xdr:spPr>
        <a:xfrm>
          <a:off x="19494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135637</xdr:rowOff>
    </xdr:from>
    <xdr:to>
      <xdr:col>107</xdr:col>
      <xdr:colOff>50800</xdr:colOff>
      <xdr:row>105</xdr:row>
      <xdr:rowOff>142494</xdr:rowOff>
    </xdr:to>
    <xdr:cxnSp macro="">
      <xdr:nvCxnSpPr>
        <xdr:cNvPr id="845" name="直線コネクタ 844"/>
        <xdr:cNvCxnSpPr/>
      </xdr:nvCxnSpPr>
      <xdr:spPr>
        <a:xfrm flipV="1">
          <a:off x="19545300" y="181378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98552</xdr:rowOff>
    </xdr:from>
    <xdr:to>
      <xdr:col>98</xdr:col>
      <xdr:colOff>38100</xdr:colOff>
      <xdr:row>106</xdr:row>
      <xdr:rowOff>28702</xdr:rowOff>
    </xdr:to>
    <xdr:sp macro="" textlink="">
      <xdr:nvSpPr>
        <xdr:cNvPr id="846" name="楕円 845"/>
        <xdr:cNvSpPr/>
      </xdr:nvSpPr>
      <xdr:spPr>
        <a:xfrm>
          <a:off x="18605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105</xdr:row>
      <xdr:rowOff>149352</xdr:rowOff>
    </xdr:to>
    <xdr:cxnSp macro="">
      <xdr:nvCxnSpPr>
        <xdr:cNvPr id="847" name="直線コネクタ 846"/>
        <xdr:cNvCxnSpPr/>
      </xdr:nvCxnSpPr>
      <xdr:spPr>
        <a:xfrm flipV="1">
          <a:off x="18656300" y="18144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49"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0"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170705</xdr:rowOff>
    </xdr:from>
    <xdr:ext cx="469744" cy="259045"/>
    <xdr:sp macro="" textlink="">
      <xdr:nvSpPr>
        <xdr:cNvPr id="852" name="n_1mainValue【庁舎】&#10;一人当たり面積"/>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6114</xdr:rowOff>
    </xdr:from>
    <xdr:ext cx="469744" cy="259045"/>
    <xdr:sp macro="" textlink="">
      <xdr:nvSpPr>
        <xdr:cNvPr id="853" name="n_2mainValue【庁舎】&#10;一人当たり面積"/>
        <xdr:cNvSpPr txBox="1"/>
      </xdr:nvSpPr>
      <xdr:spPr>
        <a:xfrm>
          <a:off x="20199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12971</xdr:rowOff>
    </xdr:from>
    <xdr:ext cx="469744" cy="259045"/>
    <xdr:sp macro="" textlink="">
      <xdr:nvSpPr>
        <xdr:cNvPr id="854" name="n_3mainValue【庁舎】&#10;一人当たり面積"/>
        <xdr:cNvSpPr txBox="1"/>
      </xdr:nvSpPr>
      <xdr:spPr>
        <a:xfrm>
          <a:off x="19310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19829</xdr:rowOff>
    </xdr:from>
    <xdr:ext cx="469744" cy="259045"/>
    <xdr:sp macro="" textlink="">
      <xdr:nvSpPr>
        <xdr:cNvPr id="855" name="n_4mainValue【庁舎】&#10;一人当たり面積"/>
        <xdr:cNvSpPr txBox="1"/>
      </xdr:nvSpPr>
      <xdr:spPr>
        <a:xfrm>
          <a:off x="184214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a:t>
          </a:r>
          <a:r>
            <a:rPr kumimoji="1" lang="ja-JP" altLang="en-US" sz="1100">
              <a:solidFill>
                <a:schemeClr val="dk1"/>
              </a:solidFill>
              <a:effectLst/>
              <a:latin typeface="+mn-lt"/>
              <a:ea typeface="+mn-ea"/>
              <a:cs typeface="+mn-cs"/>
            </a:rPr>
            <a:t>、主に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の一人当たりの面積が小さく、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を除く施設で</a:t>
          </a:r>
          <a:r>
            <a:rPr kumimoji="1" lang="ja-JP" altLang="ja-JP" sz="1100">
              <a:solidFill>
                <a:schemeClr val="dk1"/>
              </a:solidFill>
              <a:effectLst/>
              <a:latin typeface="+mn-lt"/>
              <a:ea typeface="+mn-ea"/>
              <a:cs typeface="+mn-cs"/>
            </a:rPr>
            <a:t>有形固定資産減価償却率が高い状況である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が低下している図書館や</a:t>
          </a:r>
          <a:r>
            <a:rPr kumimoji="1" lang="ja-JP" altLang="ja-JP" sz="1100">
              <a:solidFill>
                <a:schemeClr val="dk1"/>
              </a:solidFill>
              <a:effectLst/>
              <a:latin typeface="+mn-lt"/>
              <a:ea typeface="+mn-ea"/>
              <a:cs typeface="+mn-cs"/>
            </a:rPr>
            <a:t>福祉施設（人権福祉センター）</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耐震化</a:t>
          </a:r>
          <a:r>
            <a:rPr kumimoji="1" lang="ja-JP" altLang="en-US" sz="1100">
              <a:solidFill>
                <a:schemeClr val="dk1"/>
              </a:solidFill>
              <a:effectLst/>
              <a:latin typeface="+mn-lt"/>
              <a:ea typeface="+mn-ea"/>
              <a:cs typeface="+mn-cs"/>
            </a:rPr>
            <a:t>や分団の建て替え等を実施してきたためである。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が高い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（本市文化会館など）</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（本市市民会館など）については、耐震化・改築等の対応時期が来ており、市民サービスの向上や、災害時の拠点施設となることを見据え、有利な財源等を研究しながら、施設整備を進める必要がある。</a:t>
          </a:r>
          <a:endParaRPr lang="ja-JP" altLang="ja-JP" sz="1400">
            <a:effectLst/>
          </a:endParaRPr>
        </a:p>
        <a:p>
          <a:r>
            <a:rPr kumimoji="1" lang="ja-JP" altLang="en-US" sz="1100">
              <a:solidFill>
                <a:schemeClr val="dk1"/>
              </a:solidFill>
              <a:effectLst/>
              <a:latin typeface="+mn-lt"/>
              <a:ea typeface="+mn-ea"/>
              <a:cs typeface="+mn-cs"/>
            </a:rPr>
            <a:t>新庁舎建設事業には着手しており、建設予定地である本市市民会館の解体を実施したことから、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は低下している。今後、建設工事などを進めていくため、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a:t>
          </a:r>
          <a:r>
            <a:rPr kumimoji="1" lang="ja-JP" altLang="en-US" sz="1100">
              <a:solidFill>
                <a:schemeClr val="dk1"/>
              </a:solidFill>
              <a:effectLst/>
              <a:latin typeface="+mn-lt"/>
              <a:ea typeface="+mn-ea"/>
              <a:cs typeface="+mn-cs"/>
            </a:rPr>
            <a:t>率は低下することが見込まれる。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人口の減少や地価評価額の下落等により、市税が減少傾向にある中、</a:t>
          </a:r>
          <a:r>
            <a:rPr kumimoji="1" lang="ja-JP" altLang="ja-JP" sz="1100">
              <a:solidFill>
                <a:schemeClr val="dk1"/>
              </a:solidFill>
              <a:effectLst/>
              <a:latin typeface="+mn-lt"/>
              <a:ea typeface="+mn-ea"/>
              <a:cs typeface="+mn-cs"/>
            </a:rPr>
            <a:t>新庁舎整備事業や道の駅「くるくる なると」整備事業</a:t>
          </a:r>
          <a:r>
            <a:rPr kumimoji="1" lang="ja-JP" altLang="ja-JP" sz="1100" b="0" i="0" baseline="0">
              <a:solidFill>
                <a:schemeClr val="dk1"/>
              </a:solidFill>
              <a:effectLst/>
              <a:latin typeface="+mn-lt"/>
              <a:ea typeface="+mn-ea"/>
              <a:cs typeface="+mn-cs"/>
            </a:rPr>
            <a:t>といった大規模事業を進めており、投資的経費等について、中長期的な視点から収支見通しについて精査し、限られた財源をより有効に活用する必要がある。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xdr:cNvCxnSpPr/>
      </xdr:nvCxnSpPr>
      <xdr:spPr>
        <a:xfrm>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歳入面では、市税が約</a:t>
          </a:r>
          <a:r>
            <a:rPr kumimoji="1" lang="en-US" altLang="ja-JP" sz="1100" b="0" i="0" baseline="0">
              <a:solidFill>
                <a:schemeClr val="dk1"/>
              </a:solidFill>
              <a:effectLst/>
              <a:latin typeface="+mn-lt"/>
              <a:ea typeface="+mn-ea"/>
              <a:cs typeface="+mn-cs"/>
            </a:rPr>
            <a:t>211</a:t>
          </a:r>
          <a:r>
            <a:rPr kumimoji="1" lang="ja-JP" altLang="en-US" sz="1100" b="0" i="0" baseline="0">
              <a:solidFill>
                <a:schemeClr val="dk1"/>
              </a:solidFill>
              <a:effectLst/>
              <a:latin typeface="+mn-lt"/>
              <a:ea typeface="+mn-ea"/>
              <a:cs typeface="+mn-cs"/>
            </a:rPr>
            <a:t>百万円の減額となり、歳出面では、義務的経費やその他介護保険事業特別会計などへの繰出金の増などにより、経常収支比率は前年度比</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ポイント悪化している。</a:t>
          </a:r>
          <a:r>
            <a:rPr kumimoji="1" lang="ja-JP" altLang="ja-JP" sz="1100" b="0" i="0" baseline="0">
              <a:solidFill>
                <a:schemeClr val="dk1"/>
              </a:solidFill>
              <a:effectLst/>
              <a:latin typeface="+mn-lt"/>
              <a:ea typeface="+mn-ea"/>
              <a:cs typeface="+mn-cs"/>
            </a:rPr>
            <a:t>　今後においても、公債費の高止まり等により、義務的経費が財政を圧迫し、弾力的な財政運営が困難になることが予測されることから、引き続き、施設の維持管理費や光熱水費等の縮減に取り組む。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66</xdr:row>
      <xdr:rowOff>66463</xdr:rowOff>
    </xdr:to>
    <xdr:cxnSp macro="">
      <xdr:nvCxnSpPr>
        <xdr:cNvPr id="134" name="直線コネクタ 133"/>
        <xdr:cNvCxnSpPr/>
      </xdr:nvCxnSpPr>
      <xdr:spPr>
        <a:xfrm>
          <a:off x="4114800" y="113339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18204</xdr:rowOff>
    </xdr:to>
    <xdr:cxnSp macro="">
      <xdr:nvCxnSpPr>
        <xdr:cNvPr id="137" name="直線コネクタ 136"/>
        <xdr:cNvCxnSpPr/>
      </xdr:nvCxnSpPr>
      <xdr:spPr>
        <a:xfrm>
          <a:off x="3225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117263</xdr:rowOff>
    </xdr:to>
    <xdr:cxnSp macro="">
      <xdr:nvCxnSpPr>
        <xdr:cNvPr id="140" name="直線コネクタ 139"/>
        <xdr:cNvCxnSpPr/>
      </xdr:nvCxnSpPr>
      <xdr:spPr>
        <a:xfrm>
          <a:off x="2336800" y="1125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109220</xdr:rowOff>
    </xdr:to>
    <xdr:cxnSp macro="">
      <xdr:nvCxnSpPr>
        <xdr:cNvPr id="143" name="直線コネクタ 142"/>
        <xdr:cNvCxnSpPr/>
      </xdr:nvCxnSpPr>
      <xdr:spPr>
        <a:xfrm>
          <a:off x="1447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15663</xdr:rowOff>
    </xdr:from>
    <xdr:to>
      <xdr:col>23</xdr:col>
      <xdr:colOff>184150</xdr:colOff>
      <xdr:row>66</xdr:row>
      <xdr:rowOff>117263</xdr:rowOff>
    </xdr:to>
    <xdr:sp macro="" textlink="">
      <xdr:nvSpPr>
        <xdr:cNvPr id="153" name="楕円 152"/>
        <xdr:cNvSpPr/>
      </xdr:nvSpPr>
      <xdr:spPr>
        <a:xfrm>
          <a:off x="4902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159190</xdr:rowOff>
    </xdr:from>
    <xdr:ext cx="762000" cy="259045"/>
    <xdr:sp macro="" textlink="">
      <xdr:nvSpPr>
        <xdr:cNvPr id="154" name="財政構造の弾力性該当値テキスト"/>
        <xdr:cNvSpPr txBox="1"/>
      </xdr:nvSpPr>
      <xdr:spPr>
        <a:xfrm>
          <a:off x="5041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6" name="テキスト ボックス 155"/>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7" name="楕円 156"/>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8" name="テキスト ボックス 157"/>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9" name="楕円 158"/>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60" name="テキスト ボックス 159"/>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1" name="楕円 160"/>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2" name="テキスト ボックス 161"/>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人件費については、令和２年度より「会計年度任用職員制度」が導入されたことに伴う会計年度任用職員報酬等の増などにより、約</a:t>
          </a:r>
          <a:r>
            <a:rPr kumimoji="1" lang="en-US" altLang="ja-JP" sz="1100">
              <a:solidFill>
                <a:schemeClr val="dk1"/>
              </a:solidFill>
              <a:effectLst/>
              <a:latin typeface="+mn-lt"/>
              <a:ea typeface="+mn-ea"/>
              <a:cs typeface="+mn-cs"/>
            </a:rPr>
            <a:t>431</a:t>
          </a:r>
          <a:r>
            <a:rPr kumimoji="1" lang="ja-JP" altLang="en-US" sz="1100">
              <a:solidFill>
                <a:schemeClr val="dk1"/>
              </a:solidFill>
              <a:effectLst/>
              <a:latin typeface="+mn-lt"/>
              <a:ea typeface="+mn-ea"/>
              <a:cs typeface="+mn-cs"/>
            </a:rPr>
            <a:t>百万円の増となっている。物件費については、学校給食センター配送・調理委託に伴う委託料の増（約</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百万円増）や焼却場管理費の増（約</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百万円増）などの一方で、臨時職員賃金の減（約</a:t>
          </a:r>
          <a:r>
            <a:rPr kumimoji="1" lang="en-US" altLang="ja-JP" sz="1100">
              <a:solidFill>
                <a:schemeClr val="dk1"/>
              </a:solidFill>
              <a:effectLst/>
              <a:latin typeface="+mn-lt"/>
              <a:ea typeface="+mn-ea"/>
              <a:cs typeface="+mn-cs"/>
            </a:rPr>
            <a:t>471</a:t>
          </a:r>
          <a:r>
            <a:rPr kumimoji="1" lang="ja-JP" altLang="en-US" sz="1100">
              <a:solidFill>
                <a:schemeClr val="dk1"/>
              </a:solidFill>
              <a:effectLst/>
              <a:latin typeface="+mn-lt"/>
              <a:ea typeface="+mn-ea"/>
              <a:cs typeface="+mn-cs"/>
            </a:rPr>
            <a:t>百万円減）などにより、全体として約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百万円の減となっている。引き続き、</a:t>
          </a:r>
          <a:r>
            <a:rPr kumimoji="1" lang="ja-JP" altLang="ja-JP" sz="1100">
              <a:solidFill>
                <a:schemeClr val="dk1"/>
              </a:solidFill>
              <a:effectLst/>
              <a:latin typeface="+mn-lt"/>
              <a:ea typeface="+mn-ea"/>
              <a:cs typeface="+mn-cs"/>
            </a:rPr>
            <a:t>職員数の適正化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民間委託の推進</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事務事業の見直し等を進め、さらなる人件費・物件費の抑制に努める。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31440</xdr:rowOff>
    </xdr:from>
    <xdr:to>
      <xdr:col>23</xdr:col>
      <xdr:colOff>133350</xdr:colOff>
      <xdr:row>82</xdr:row>
      <xdr:rowOff>117004</xdr:rowOff>
    </xdr:to>
    <xdr:cxnSp macro="">
      <xdr:nvCxnSpPr>
        <xdr:cNvPr id="197" name="直線コネクタ 196"/>
        <xdr:cNvCxnSpPr/>
      </xdr:nvCxnSpPr>
      <xdr:spPr>
        <a:xfrm>
          <a:off x="4114800" y="14090340"/>
          <a:ext cx="838200" cy="8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18514</xdr:rowOff>
    </xdr:from>
    <xdr:to>
      <xdr:col>19</xdr:col>
      <xdr:colOff>133350</xdr:colOff>
      <xdr:row>82</xdr:row>
      <xdr:rowOff>31440</xdr:rowOff>
    </xdr:to>
    <xdr:cxnSp macro="">
      <xdr:nvCxnSpPr>
        <xdr:cNvPr id="200" name="直線コネクタ 199"/>
        <xdr:cNvCxnSpPr/>
      </xdr:nvCxnSpPr>
      <xdr:spPr>
        <a:xfrm>
          <a:off x="3225800" y="14077414"/>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7969</xdr:rowOff>
    </xdr:from>
    <xdr:to>
      <xdr:col>15</xdr:col>
      <xdr:colOff>82550</xdr:colOff>
      <xdr:row>82</xdr:row>
      <xdr:rowOff>18514</xdr:rowOff>
    </xdr:to>
    <xdr:cxnSp macro="">
      <xdr:nvCxnSpPr>
        <xdr:cNvPr id="203" name="直線コネクタ 202"/>
        <xdr:cNvCxnSpPr/>
      </xdr:nvCxnSpPr>
      <xdr:spPr>
        <a:xfrm>
          <a:off x="2336800" y="1406686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78870</xdr:rowOff>
    </xdr:from>
    <xdr:to>
      <xdr:col>11</xdr:col>
      <xdr:colOff>31750</xdr:colOff>
      <xdr:row>82</xdr:row>
      <xdr:rowOff>7969</xdr:rowOff>
    </xdr:to>
    <xdr:cxnSp macro="">
      <xdr:nvCxnSpPr>
        <xdr:cNvPr id="206" name="直線コネクタ 205"/>
        <xdr:cNvCxnSpPr/>
      </xdr:nvCxnSpPr>
      <xdr:spPr>
        <a:xfrm>
          <a:off x="1447800" y="13966320"/>
          <a:ext cx="889000" cy="10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66204</xdr:rowOff>
    </xdr:from>
    <xdr:to>
      <xdr:col>23</xdr:col>
      <xdr:colOff>184150</xdr:colOff>
      <xdr:row>82</xdr:row>
      <xdr:rowOff>167804</xdr:rowOff>
    </xdr:to>
    <xdr:sp macro="" textlink="">
      <xdr:nvSpPr>
        <xdr:cNvPr id="216" name="楕円 215"/>
        <xdr:cNvSpPr/>
      </xdr:nvSpPr>
      <xdr:spPr>
        <a:xfrm>
          <a:off x="4902200" y="141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82731</xdr:rowOff>
    </xdr:from>
    <xdr:ext cx="762000" cy="259045"/>
    <xdr:sp macro="" textlink="">
      <xdr:nvSpPr>
        <xdr:cNvPr id="217" name="人件費・物件費等の状況該当値テキスト"/>
        <xdr:cNvSpPr txBox="1"/>
      </xdr:nvSpPr>
      <xdr:spPr>
        <a:xfrm>
          <a:off x="5041900" y="1397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152090</xdr:rowOff>
    </xdr:from>
    <xdr:to>
      <xdr:col>19</xdr:col>
      <xdr:colOff>184150</xdr:colOff>
      <xdr:row>82</xdr:row>
      <xdr:rowOff>82240</xdr:rowOff>
    </xdr:to>
    <xdr:sp macro="" textlink="">
      <xdr:nvSpPr>
        <xdr:cNvPr id="218" name="楕円 217"/>
        <xdr:cNvSpPr/>
      </xdr:nvSpPr>
      <xdr:spPr>
        <a:xfrm>
          <a:off x="4064000" y="140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92417</xdr:rowOff>
    </xdr:from>
    <xdr:ext cx="736600" cy="259045"/>
    <xdr:sp macro="" textlink="">
      <xdr:nvSpPr>
        <xdr:cNvPr id="219" name="テキスト ボックス 218"/>
        <xdr:cNvSpPr txBox="1"/>
      </xdr:nvSpPr>
      <xdr:spPr>
        <a:xfrm>
          <a:off x="3733800" y="1380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139164</xdr:rowOff>
    </xdr:from>
    <xdr:to>
      <xdr:col>15</xdr:col>
      <xdr:colOff>133350</xdr:colOff>
      <xdr:row>82</xdr:row>
      <xdr:rowOff>69314</xdr:rowOff>
    </xdr:to>
    <xdr:sp macro="" textlink="">
      <xdr:nvSpPr>
        <xdr:cNvPr id="220" name="楕円 219"/>
        <xdr:cNvSpPr/>
      </xdr:nvSpPr>
      <xdr:spPr>
        <a:xfrm>
          <a:off x="3175000" y="140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79491</xdr:rowOff>
    </xdr:from>
    <xdr:ext cx="762000" cy="259045"/>
    <xdr:sp macro="" textlink="">
      <xdr:nvSpPr>
        <xdr:cNvPr id="221" name="テキスト ボックス 220"/>
        <xdr:cNvSpPr txBox="1"/>
      </xdr:nvSpPr>
      <xdr:spPr>
        <a:xfrm>
          <a:off x="2844800" y="1379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128619</xdr:rowOff>
    </xdr:from>
    <xdr:to>
      <xdr:col>11</xdr:col>
      <xdr:colOff>82550</xdr:colOff>
      <xdr:row>82</xdr:row>
      <xdr:rowOff>58769</xdr:rowOff>
    </xdr:to>
    <xdr:sp macro="" textlink="">
      <xdr:nvSpPr>
        <xdr:cNvPr id="222" name="楕円 221"/>
        <xdr:cNvSpPr/>
      </xdr:nvSpPr>
      <xdr:spPr>
        <a:xfrm>
          <a:off x="2286000" y="140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68946</xdr:rowOff>
    </xdr:from>
    <xdr:ext cx="762000" cy="259045"/>
    <xdr:sp macro="" textlink="">
      <xdr:nvSpPr>
        <xdr:cNvPr id="223" name="テキスト ボックス 222"/>
        <xdr:cNvSpPr txBox="1"/>
      </xdr:nvSpPr>
      <xdr:spPr>
        <a:xfrm>
          <a:off x="1955800" y="13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28070</xdr:rowOff>
    </xdr:from>
    <xdr:to>
      <xdr:col>7</xdr:col>
      <xdr:colOff>31750</xdr:colOff>
      <xdr:row>81</xdr:row>
      <xdr:rowOff>129670</xdr:rowOff>
    </xdr:to>
    <xdr:sp macro="" textlink="">
      <xdr:nvSpPr>
        <xdr:cNvPr id="224" name="楕円 223"/>
        <xdr:cNvSpPr/>
      </xdr:nvSpPr>
      <xdr:spPr>
        <a:xfrm>
          <a:off x="1397000" y="139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139847</xdr:rowOff>
    </xdr:from>
    <xdr:ext cx="762000" cy="259045"/>
    <xdr:sp macro="" textlink="">
      <xdr:nvSpPr>
        <xdr:cNvPr id="225" name="テキスト ボックス 224"/>
        <xdr:cNvSpPr txBox="1"/>
      </xdr:nvSpPr>
      <xdr:spPr>
        <a:xfrm>
          <a:off x="1066800" y="136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類似団体内平均より低い値となっている。これは、平成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年まで管理職の給料の減額を続けてきた効果と考えられる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増加傾向にあったが、令和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ポイント減となり、減少に転じた。</a:t>
          </a:r>
          <a:r>
            <a:rPr kumimoji="1" lang="ja-JP" altLang="ja-JP" sz="1100">
              <a:solidFill>
                <a:schemeClr val="dk1"/>
              </a:solidFill>
              <a:effectLst/>
              <a:latin typeface="+mn-lt"/>
              <a:ea typeface="+mn-ea"/>
              <a:cs typeface="+mn-cs"/>
            </a:rPr>
            <a:t>今後については、本市の財政状況や他団体の動向を見極めながら減額措置のあり方について検討を行う。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61" name="直線コネクタ 260"/>
        <xdr:cNvCxnSpPr/>
      </xdr:nvCxnSpPr>
      <xdr:spPr>
        <a:xfrm flipV="1">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4" name="直線コネクタ 263"/>
        <xdr:cNvCxnSpPr/>
      </xdr:nvCxnSpPr>
      <xdr:spPr>
        <a:xfrm>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134257</xdr:rowOff>
    </xdr:to>
    <xdr:cxnSp macro="">
      <xdr:nvCxnSpPr>
        <xdr:cNvPr id="267" name="直線コネクタ 266"/>
        <xdr:cNvCxnSpPr/>
      </xdr:nvCxnSpPr>
      <xdr:spPr>
        <a:xfrm>
          <a:off x="14401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13607</xdr:rowOff>
    </xdr:to>
    <xdr:cxnSp macro="">
      <xdr:nvCxnSpPr>
        <xdr:cNvPr id="270" name="直線コネクタ 269"/>
        <xdr:cNvCxnSpPr/>
      </xdr:nvCxnSpPr>
      <xdr:spPr>
        <a:xfrm>
          <a:off x="13512800" y="142602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次定員管理適正化計画を策定して以降、第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次定員管理適正化計画、集中改革プラン、スーパー改革プランなどの取り組みにより職員削減を行ってきた。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令和２年度より「会計年度任用職員制度」が導入されたことに伴う会計年度任用職員報酬等の増により増加に転じた。依然として、</a:t>
          </a:r>
          <a:r>
            <a:rPr kumimoji="1" lang="ja-JP" altLang="ja-JP" sz="1100">
              <a:solidFill>
                <a:schemeClr val="dk1"/>
              </a:solidFill>
              <a:effectLst/>
              <a:latin typeface="+mn-lt"/>
              <a:ea typeface="+mn-ea"/>
              <a:cs typeface="+mn-cs"/>
            </a:rPr>
            <a:t>経常経費に占める人件費の割合が高い状況にあることから、職員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人あたりの人口を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人以上とする定員管理適正化の実現を図る。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130870</xdr:rowOff>
    </xdr:from>
    <xdr:to>
      <xdr:col>81</xdr:col>
      <xdr:colOff>44450</xdr:colOff>
      <xdr:row>61</xdr:row>
      <xdr:rowOff>156149</xdr:rowOff>
    </xdr:to>
    <xdr:cxnSp macro="">
      <xdr:nvCxnSpPr>
        <xdr:cNvPr id="326" name="直線コネクタ 325"/>
        <xdr:cNvCxnSpPr/>
      </xdr:nvCxnSpPr>
      <xdr:spPr>
        <a:xfrm>
          <a:off x="16179800" y="10589320"/>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130870</xdr:rowOff>
    </xdr:from>
    <xdr:to>
      <xdr:col>77</xdr:col>
      <xdr:colOff>44450</xdr:colOff>
      <xdr:row>61</xdr:row>
      <xdr:rowOff>133169</xdr:rowOff>
    </xdr:to>
    <xdr:cxnSp macro="">
      <xdr:nvCxnSpPr>
        <xdr:cNvPr id="329" name="直線コネクタ 328"/>
        <xdr:cNvCxnSpPr/>
      </xdr:nvCxnSpPr>
      <xdr:spPr>
        <a:xfrm flipV="1">
          <a:off x="15290800" y="105893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120529</xdr:rowOff>
    </xdr:from>
    <xdr:to>
      <xdr:col>72</xdr:col>
      <xdr:colOff>203200</xdr:colOff>
      <xdr:row>61</xdr:row>
      <xdr:rowOff>133169</xdr:rowOff>
    </xdr:to>
    <xdr:cxnSp macro="">
      <xdr:nvCxnSpPr>
        <xdr:cNvPr id="332" name="直線コネクタ 331"/>
        <xdr:cNvCxnSpPr/>
      </xdr:nvCxnSpPr>
      <xdr:spPr>
        <a:xfrm>
          <a:off x="14401800" y="105789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120529</xdr:rowOff>
    </xdr:from>
    <xdr:to>
      <xdr:col>68</xdr:col>
      <xdr:colOff>152400</xdr:colOff>
      <xdr:row>61</xdr:row>
      <xdr:rowOff>128572</xdr:rowOff>
    </xdr:to>
    <xdr:cxnSp macro="">
      <xdr:nvCxnSpPr>
        <xdr:cNvPr id="335" name="直線コネクタ 334"/>
        <xdr:cNvCxnSpPr/>
      </xdr:nvCxnSpPr>
      <xdr:spPr>
        <a:xfrm flipV="1">
          <a:off x="13512800" y="105789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105349</xdr:rowOff>
    </xdr:from>
    <xdr:to>
      <xdr:col>81</xdr:col>
      <xdr:colOff>95250</xdr:colOff>
      <xdr:row>62</xdr:row>
      <xdr:rowOff>35499</xdr:rowOff>
    </xdr:to>
    <xdr:sp macro="" textlink="">
      <xdr:nvSpPr>
        <xdr:cNvPr id="345" name="楕円 344"/>
        <xdr:cNvSpPr/>
      </xdr:nvSpPr>
      <xdr:spPr>
        <a:xfrm>
          <a:off x="169672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77426</xdr:rowOff>
    </xdr:from>
    <xdr:ext cx="762000" cy="259045"/>
    <xdr:sp macro="" textlink="">
      <xdr:nvSpPr>
        <xdr:cNvPr id="346" name="定員管理の状況該当値テキスト"/>
        <xdr:cNvSpPr txBox="1"/>
      </xdr:nvSpPr>
      <xdr:spPr>
        <a:xfrm>
          <a:off x="17106900" y="105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80070</xdr:rowOff>
    </xdr:from>
    <xdr:to>
      <xdr:col>77</xdr:col>
      <xdr:colOff>95250</xdr:colOff>
      <xdr:row>62</xdr:row>
      <xdr:rowOff>10220</xdr:rowOff>
    </xdr:to>
    <xdr:sp macro="" textlink="">
      <xdr:nvSpPr>
        <xdr:cNvPr id="347" name="楕円 346"/>
        <xdr:cNvSpPr/>
      </xdr:nvSpPr>
      <xdr:spPr>
        <a:xfrm>
          <a:off x="16129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166447</xdr:rowOff>
    </xdr:from>
    <xdr:ext cx="736600" cy="259045"/>
    <xdr:sp macro="" textlink="">
      <xdr:nvSpPr>
        <xdr:cNvPr id="348" name="テキスト ボックス 347"/>
        <xdr:cNvSpPr txBox="1"/>
      </xdr:nvSpPr>
      <xdr:spPr>
        <a:xfrm>
          <a:off x="15798800" y="106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9" name="楕円 348"/>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50" name="テキスト ボックス 349"/>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69729</xdr:rowOff>
    </xdr:from>
    <xdr:to>
      <xdr:col>68</xdr:col>
      <xdr:colOff>203200</xdr:colOff>
      <xdr:row>61</xdr:row>
      <xdr:rowOff>171329</xdr:rowOff>
    </xdr:to>
    <xdr:sp macro="" textlink="">
      <xdr:nvSpPr>
        <xdr:cNvPr id="351" name="楕円 350"/>
        <xdr:cNvSpPr/>
      </xdr:nvSpPr>
      <xdr:spPr>
        <a:xfrm>
          <a:off x="14351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156106</xdr:rowOff>
    </xdr:from>
    <xdr:ext cx="762000" cy="259045"/>
    <xdr:sp macro="" textlink="">
      <xdr:nvSpPr>
        <xdr:cNvPr id="352" name="テキスト ボックス 351"/>
        <xdr:cNvSpPr txBox="1"/>
      </xdr:nvSpPr>
      <xdr:spPr>
        <a:xfrm>
          <a:off x="14020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77772</xdr:rowOff>
    </xdr:from>
    <xdr:to>
      <xdr:col>64</xdr:col>
      <xdr:colOff>152400</xdr:colOff>
      <xdr:row>62</xdr:row>
      <xdr:rowOff>7922</xdr:rowOff>
    </xdr:to>
    <xdr:sp macro="" textlink="">
      <xdr:nvSpPr>
        <xdr:cNvPr id="353" name="楕円 352"/>
        <xdr:cNvSpPr/>
      </xdr:nvSpPr>
      <xdr:spPr>
        <a:xfrm>
          <a:off x="13462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164149</xdr:rowOff>
    </xdr:from>
    <xdr:ext cx="762000" cy="259045"/>
    <xdr:sp macro="" textlink="">
      <xdr:nvSpPr>
        <xdr:cNvPr id="354" name="テキスト ボックス 353"/>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a:t>
          </a:r>
          <a:r>
            <a:rPr kumimoji="1" lang="ja-JP" altLang="en-US" sz="1100">
              <a:solidFill>
                <a:schemeClr val="dk1"/>
              </a:solidFill>
              <a:effectLst/>
              <a:latin typeface="+mn-lt"/>
              <a:ea typeface="+mn-ea"/>
              <a:cs typeface="+mn-cs"/>
            </a:rPr>
            <a:t>手当債や</a:t>
          </a:r>
          <a:r>
            <a:rPr kumimoji="1" lang="ja-JP" altLang="ja-JP" sz="1100">
              <a:solidFill>
                <a:schemeClr val="dk1"/>
              </a:solidFill>
              <a:effectLst/>
              <a:latin typeface="+mn-lt"/>
              <a:ea typeface="+mn-ea"/>
              <a:cs typeface="+mn-cs"/>
            </a:rPr>
            <a:t>クリーンセンター建設時の起債の償還</a:t>
          </a:r>
          <a:r>
            <a:rPr kumimoji="1" lang="ja-JP" altLang="en-US" sz="1100">
              <a:solidFill>
                <a:schemeClr val="dk1"/>
              </a:solidFill>
              <a:effectLst/>
              <a:latin typeface="+mn-lt"/>
              <a:ea typeface="+mn-ea"/>
              <a:cs typeface="+mn-cs"/>
            </a:rPr>
            <a:t>終了に</a:t>
          </a:r>
          <a:r>
            <a:rPr kumimoji="1" lang="ja-JP" altLang="ja-JP" sz="1100">
              <a:solidFill>
                <a:schemeClr val="dk1"/>
              </a:solidFill>
              <a:effectLst/>
              <a:latin typeface="+mn-lt"/>
              <a:ea typeface="+mn-ea"/>
              <a:cs typeface="+mn-cs"/>
            </a:rPr>
            <a:t>伴い元利償還金が減少し、</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となっているが、今後、学校教育施設やその他の公共施設等の耐震化事業にかかる元金償還が始まることから、依然として高止まり傾向が予想される。</a:t>
          </a:r>
          <a:endParaRPr lang="ja-JP" altLang="ja-JP" sz="1400">
            <a:effectLst/>
          </a:endParaRPr>
        </a:p>
        <a:p>
          <a:r>
            <a:rPr kumimoji="1" lang="ja-JP" altLang="ja-JP" sz="1100">
              <a:solidFill>
                <a:schemeClr val="dk1"/>
              </a:solidFill>
              <a:effectLst/>
              <a:latin typeface="+mn-lt"/>
              <a:ea typeface="+mn-ea"/>
              <a:cs typeface="+mn-cs"/>
            </a:rPr>
            <a:t>　起債事業の取捨選択はもとより、利率の高い事業債については、繰上償還や借換等を検討し、可能な限り最小限の負担となるよう努める。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69596</xdr:rowOff>
    </xdr:from>
    <xdr:to>
      <xdr:col>81</xdr:col>
      <xdr:colOff>44450</xdr:colOff>
      <xdr:row>43</xdr:row>
      <xdr:rowOff>162814</xdr:rowOff>
    </xdr:to>
    <xdr:cxnSp macro="">
      <xdr:nvCxnSpPr>
        <xdr:cNvPr id="381" name="直線コネクタ 380"/>
        <xdr:cNvCxnSpPr/>
      </xdr:nvCxnSpPr>
      <xdr:spPr>
        <a:xfrm flipV="1">
          <a:off x="17018000" y="624179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134891</xdr:rowOff>
    </xdr:from>
    <xdr:ext cx="762000" cy="259045"/>
    <xdr:sp macro="" textlink="">
      <xdr:nvSpPr>
        <xdr:cNvPr id="382" name="公債費負担の状況最小値テキスト"/>
        <xdr:cNvSpPr txBox="1"/>
      </xdr:nvSpPr>
      <xdr:spPr>
        <a:xfrm>
          <a:off x="17106900" y="750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162814</xdr:rowOff>
    </xdr:from>
    <xdr:to>
      <xdr:col>81</xdr:col>
      <xdr:colOff>133350</xdr:colOff>
      <xdr:row>43</xdr:row>
      <xdr:rowOff>162814</xdr:rowOff>
    </xdr:to>
    <xdr:cxnSp macro="">
      <xdr:nvCxnSpPr>
        <xdr:cNvPr id="383" name="直線コネクタ 382"/>
        <xdr:cNvCxnSpPr/>
      </xdr:nvCxnSpPr>
      <xdr:spPr>
        <a:xfrm>
          <a:off x="16929100" y="753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155973</xdr:rowOff>
    </xdr:from>
    <xdr:ext cx="762000" cy="259045"/>
    <xdr:sp macro="" textlink="">
      <xdr:nvSpPr>
        <xdr:cNvPr id="384" name="公債費負担の状況最大値テキスト"/>
        <xdr:cNvSpPr txBox="1"/>
      </xdr:nvSpPr>
      <xdr:spPr>
        <a:xfrm>
          <a:off x="171069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69596</xdr:rowOff>
    </xdr:from>
    <xdr:to>
      <xdr:col>81</xdr:col>
      <xdr:colOff>133350</xdr:colOff>
      <xdr:row>36</xdr:row>
      <xdr:rowOff>69596</xdr:rowOff>
    </xdr:to>
    <xdr:cxnSp macro="">
      <xdr:nvCxnSpPr>
        <xdr:cNvPr id="385" name="直線コネクタ 384"/>
        <xdr:cNvCxnSpPr/>
      </xdr:nvCxnSpPr>
      <xdr:spPr>
        <a:xfrm>
          <a:off x="16929100" y="624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68580</xdr:rowOff>
    </xdr:to>
    <xdr:cxnSp macro="">
      <xdr:nvCxnSpPr>
        <xdr:cNvPr id="386" name="直線コネクタ 385"/>
        <xdr:cNvCxnSpPr/>
      </xdr:nvCxnSpPr>
      <xdr:spPr>
        <a:xfrm flipV="1">
          <a:off x="16179800" y="75351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7"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8" name="フローチャート: 判断 387"/>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155448</xdr:rowOff>
    </xdr:to>
    <xdr:cxnSp macro="">
      <xdr:nvCxnSpPr>
        <xdr:cNvPr id="389" name="直線コネクタ 388"/>
        <xdr:cNvCxnSpPr/>
      </xdr:nvCxnSpPr>
      <xdr:spPr>
        <a:xfrm flipV="1">
          <a:off x="15290800" y="7612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95504</xdr:rowOff>
    </xdr:from>
    <xdr:to>
      <xdr:col>77</xdr:col>
      <xdr:colOff>95250</xdr:colOff>
      <xdr:row>41</xdr:row>
      <xdr:rowOff>25654</xdr:rowOff>
    </xdr:to>
    <xdr:sp macro="" textlink="">
      <xdr:nvSpPr>
        <xdr:cNvPr id="390" name="フローチャート: 判断 389"/>
        <xdr:cNvSpPr/>
      </xdr:nvSpPr>
      <xdr:spPr>
        <a:xfrm>
          <a:off x="16129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1" name="テキスト ボックス 390"/>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155448</xdr:rowOff>
    </xdr:from>
    <xdr:to>
      <xdr:col>72</xdr:col>
      <xdr:colOff>203200</xdr:colOff>
      <xdr:row>45</xdr:row>
      <xdr:rowOff>22606</xdr:rowOff>
    </xdr:to>
    <xdr:cxnSp macro="">
      <xdr:nvCxnSpPr>
        <xdr:cNvPr id="392" name="直線コネクタ 391"/>
        <xdr:cNvCxnSpPr/>
      </xdr:nvCxnSpPr>
      <xdr:spPr>
        <a:xfrm flipV="1">
          <a:off x="14401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22606</xdr:rowOff>
    </xdr:from>
    <xdr:to>
      <xdr:col>68</xdr:col>
      <xdr:colOff>152400</xdr:colOff>
      <xdr:row>45</xdr:row>
      <xdr:rowOff>61214</xdr:rowOff>
    </xdr:to>
    <xdr:cxnSp macro="">
      <xdr:nvCxnSpPr>
        <xdr:cNvPr id="395" name="直線コネクタ 394"/>
        <xdr:cNvCxnSpPr/>
      </xdr:nvCxnSpPr>
      <xdr:spPr>
        <a:xfrm flipV="1">
          <a:off x="13512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6" name="フローチャート: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8" name="フローチャート: 判断 397"/>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9" name="テキスト ボックス 39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405" name="楕円 404"/>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7891</xdr:rowOff>
    </xdr:from>
    <xdr:ext cx="762000" cy="259045"/>
    <xdr:sp macro="" textlink="">
      <xdr:nvSpPr>
        <xdr:cNvPr id="406" name="公債費負担の状況該当値テキスト"/>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7" name="楕円 406"/>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8" name="テキスト ボックス 407"/>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104648</xdr:rowOff>
    </xdr:from>
    <xdr:to>
      <xdr:col>73</xdr:col>
      <xdr:colOff>44450</xdr:colOff>
      <xdr:row>45</xdr:row>
      <xdr:rowOff>34798</xdr:rowOff>
    </xdr:to>
    <xdr:sp macro="" textlink="">
      <xdr:nvSpPr>
        <xdr:cNvPr id="409" name="楕円 408"/>
        <xdr:cNvSpPr/>
      </xdr:nvSpPr>
      <xdr:spPr>
        <a:xfrm>
          <a:off x="15240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19575</xdr:rowOff>
    </xdr:from>
    <xdr:ext cx="762000" cy="259045"/>
    <xdr:sp macro="" textlink="">
      <xdr:nvSpPr>
        <xdr:cNvPr id="410" name="テキスト ボックス 409"/>
        <xdr:cNvSpPr txBox="1"/>
      </xdr:nvSpPr>
      <xdr:spPr>
        <a:xfrm>
          <a:off x="14909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143256</xdr:rowOff>
    </xdr:from>
    <xdr:to>
      <xdr:col>68</xdr:col>
      <xdr:colOff>203200</xdr:colOff>
      <xdr:row>45</xdr:row>
      <xdr:rowOff>73406</xdr:rowOff>
    </xdr:to>
    <xdr:sp macro="" textlink="">
      <xdr:nvSpPr>
        <xdr:cNvPr id="411" name="楕円 410"/>
        <xdr:cNvSpPr/>
      </xdr:nvSpPr>
      <xdr:spPr>
        <a:xfrm>
          <a:off x="14351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58183</xdr:rowOff>
    </xdr:from>
    <xdr:ext cx="762000" cy="259045"/>
    <xdr:sp macro="" textlink="">
      <xdr:nvSpPr>
        <xdr:cNvPr id="412" name="テキスト ボックス 411"/>
        <xdr:cNvSpPr txBox="1"/>
      </xdr:nvSpPr>
      <xdr:spPr>
        <a:xfrm>
          <a:off x="14020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10414</xdr:rowOff>
    </xdr:from>
    <xdr:to>
      <xdr:col>64</xdr:col>
      <xdr:colOff>152400</xdr:colOff>
      <xdr:row>45</xdr:row>
      <xdr:rowOff>112014</xdr:rowOff>
    </xdr:to>
    <xdr:sp macro="" textlink="">
      <xdr:nvSpPr>
        <xdr:cNvPr id="413" name="楕円 412"/>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96791</xdr:rowOff>
    </xdr:from>
    <xdr:ext cx="762000" cy="259045"/>
    <xdr:sp macro="" textlink="">
      <xdr:nvSpPr>
        <xdr:cNvPr id="414" name="テキスト ボックス 413"/>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の主な増要因としては、</a:t>
          </a:r>
          <a:r>
            <a:rPr kumimoji="1" lang="ja-JP" altLang="ja-JP" sz="1100">
              <a:solidFill>
                <a:schemeClr val="dk1"/>
              </a:solidFill>
              <a:effectLst/>
              <a:latin typeface="+mn-lt"/>
              <a:ea typeface="+mn-ea"/>
              <a:cs typeface="+mn-cs"/>
            </a:rPr>
            <a:t>ボートレース競走事業会計から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があるが、庁舎整備基金や減債基金に積み立てていることや、地方債の償還終了による地方債残高の減により、前年度比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新庁舎整備事業や道の駅「くるくる なると」整備事業といった大規模事業に地方債を活用することで、現在高の増加が見込まれるため、各種事業を</a:t>
          </a:r>
          <a:r>
            <a:rPr kumimoji="1" lang="ja-JP" altLang="en-US" sz="1100">
              <a:solidFill>
                <a:schemeClr val="dk1"/>
              </a:solidFill>
              <a:effectLst/>
              <a:latin typeface="+mn-lt"/>
              <a:ea typeface="+mn-ea"/>
              <a:cs typeface="+mn-cs"/>
            </a:rPr>
            <a:t>進める</a:t>
          </a:r>
          <a:r>
            <a:rPr kumimoji="1" lang="ja-JP" altLang="ja-JP" sz="1100">
              <a:solidFill>
                <a:schemeClr val="dk1"/>
              </a:solidFill>
              <a:effectLst/>
              <a:latin typeface="+mn-lt"/>
              <a:ea typeface="+mn-ea"/>
              <a:cs typeface="+mn-cs"/>
            </a:rPr>
            <a:t>にあたり、重点化や縮減を図り、財政健全化を進める。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5" name="直線コネクタ 444"/>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6"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7" name="直線コネクタ 446"/>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8648</xdr:rowOff>
    </xdr:from>
    <xdr:to>
      <xdr:col>81</xdr:col>
      <xdr:colOff>44450</xdr:colOff>
      <xdr:row>22</xdr:row>
      <xdr:rowOff>13244</xdr:rowOff>
    </xdr:to>
    <xdr:cxnSp macro="">
      <xdr:nvCxnSpPr>
        <xdr:cNvPr id="450" name="直線コネクタ 449"/>
        <xdr:cNvCxnSpPr/>
      </xdr:nvCxnSpPr>
      <xdr:spPr>
        <a:xfrm flipV="1">
          <a:off x="16179800" y="378054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1"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2" name="フローチャート: 判断 451"/>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51405</xdr:rowOff>
    </xdr:from>
    <xdr:to>
      <xdr:col>77</xdr:col>
      <xdr:colOff>44450</xdr:colOff>
      <xdr:row>22</xdr:row>
      <xdr:rowOff>13244</xdr:rowOff>
    </xdr:to>
    <xdr:cxnSp macro="">
      <xdr:nvCxnSpPr>
        <xdr:cNvPr id="453" name="直線コネクタ 452"/>
        <xdr:cNvCxnSpPr/>
      </xdr:nvCxnSpPr>
      <xdr:spPr>
        <a:xfrm>
          <a:off x="15290800" y="365185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4" name="フローチャート: 判断 453"/>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5" name="テキスト ボックス 454"/>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51405</xdr:rowOff>
    </xdr:from>
    <xdr:to>
      <xdr:col>72</xdr:col>
      <xdr:colOff>203200</xdr:colOff>
      <xdr:row>21</xdr:row>
      <xdr:rowOff>120348</xdr:rowOff>
    </xdr:to>
    <xdr:cxnSp macro="">
      <xdr:nvCxnSpPr>
        <xdr:cNvPr id="456" name="直線コネクタ 455"/>
        <xdr:cNvCxnSpPr/>
      </xdr:nvCxnSpPr>
      <xdr:spPr>
        <a:xfrm flipV="1">
          <a:off x="14401800" y="365185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7" name="フローチャート: 判断 456"/>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8" name="テキスト ボックス 457"/>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43361</xdr:rowOff>
    </xdr:from>
    <xdr:to>
      <xdr:col>68</xdr:col>
      <xdr:colOff>152400</xdr:colOff>
      <xdr:row>21</xdr:row>
      <xdr:rowOff>120348</xdr:rowOff>
    </xdr:to>
    <xdr:cxnSp macro="">
      <xdr:nvCxnSpPr>
        <xdr:cNvPr id="459" name="直線コネクタ 458"/>
        <xdr:cNvCxnSpPr/>
      </xdr:nvCxnSpPr>
      <xdr:spPr>
        <a:xfrm>
          <a:off x="13512800" y="364381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129298</xdr:rowOff>
    </xdr:from>
    <xdr:to>
      <xdr:col>81</xdr:col>
      <xdr:colOff>95250</xdr:colOff>
      <xdr:row>22</xdr:row>
      <xdr:rowOff>59448</xdr:rowOff>
    </xdr:to>
    <xdr:sp macro="" textlink="">
      <xdr:nvSpPr>
        <xdr:cNvPr id="469" name="楕円 468"/>
        <xdr:cNvSpPr/>
      </xdr:nvSpPr>
      <xdr:spPr>
        <a:xfrm>
          <a:off x="169672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25175</xdr:rowOff>
    </xdr:from>
    <xdr:ext cx="762000" cy="259045"/>
    <xdr:sp macro="" textlink="">
      <xdr:nvSpPr>
        <xdr:cNvPr id="470" name="将来負担の状況該当値テキスト"/>
        <xdr:cNvSpPr txBox="1"/>
      </xdr:nvSpPr>
      <xdr:spPr>
        <a:xfrm>
          <a:off x="17106900" y="362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133894</xdr:rowOff>
    </xdr:from>
    <xdr:to>
      <xdr:col>77</xdr:col>
      <xdr:colOff>95250</xdr:colOff>
      <xdr:row>22</xdr:row>
      <xdr:rowOff>64044</xdr:rowOff>
    </xdr:to>
    <xdr:sp macro="" textlink="">
      <xdr:nvSpPr>
        <xdr:cNvPr id="471" name="楕円 470"/>
        <xdr:cNvSpPr/>
      </xdr:nvSpPr>
      <xdr:spPr>
        <a:xfrm>
          <a:off x="16129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48821</xdr:rowOff>
    </xdr:from>
    <xdr:ext cx="736600" cy="259045"/>
    <xdr:sp macro="" textlink="">
      <xdr:nvSpPr>
        <xdr:cNvPr id="472" name="テキスト ボックス 471"/>
        <xdr:cNvSpPr txBox="1"/>
      </xdr:nvSpPr>
      <xdr:spPr>
        <a:xfrm>
          <a:off x="15798800" y="382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605</xdr:rowOff>
    </xdr:from>
    <xdr:to>
      <xdr:col>73</xdr:col>
      <xdr:colOff>44450</xdr:colOff>
      <xdr:row>21</xdr:row>
      <xdr:rowOff>102205</xdr:rowOff>
    </xdr:to>
    <xdr:sp macro="" textlink="">
      <xdr:nvSpPr>
        <xdr:cNvPr id="473" name="楕円 472"/>
        <xdr:cNvSpPr/>
      </xdr:nvSpPr>
      <xdr:spPr>
        <a:xfrm>
          <a:off x="15240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86982</xdr:rowOff>
    </xdr:from>
    <xdr:ext cx="762000" cy="259045"/>
    <xdr:sp macro="" textlink="">
      <xdr:nvSpPr>
        <xdr:cNvPr id="474" name="テキスト ボックス 473"/>
        <xdr:cNvSpPr txBox="1"/>
      </xdr:nvSpPr>
      <xdr:spPr>
        <a:xfrm>
          <a:off x="14909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69548</xdr:rowOff>
    </xdr:from>
    <xdr:to>
      <xdr:col>68</xdr:col>
      <xdr:colOff>203200</xdr:colOff>
      <xdr:row>21</xdr:row>
      <xdr:rowOff>171148</xdr:rowOff>
    </xdr:to>
    <xdr:sp macro="" textlink="">
      <xdr:nvSpPr>
        <xdr:cNvPr id="475" name="楕円 474"/>
        <xdr:cNvSpPr/>
      </xdr:nvSpPr>
      <xdr:spPr>
        <a:xfrm>
          <a:off x="14351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155925</xdr:rowOff>
    </xdr:from>
    <xdr:ext cx="762000" cy="259045"/>
    <xdr:sp macro="" textlink="">
      <xdr:nvSpPr>
        <xdr:cNvPr id="476" name="テキスト ボックス 475"/>
        <xdr:cNvSpPr txBox="1"/>
      </xdr:nvSpPr>
      <xdr:spPr>
        <a:xfrm>
          <a:off x="14020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164011</xdr:rowOff>
    </xdr:from>
    <xdr:to>
      <xdr:col>64</xdr:col>
      <xdr:colOff>152400</xdr:colOff>
      <xdr:row>21</xdr:row>
      <xdr:rowOff>94161</xdr:rowOff>
    </xdr:to>
    <xdr:sp macro="" textlink="">
      <xdr:nvSpPr>
        <xdr:cNvPr id="477" name="楕円 476"/>
        <xdr:cNvSpPr/>
      </xdr:nvSpPr>
      <xdr:spPr>
        <a:xfrm>
          <a:off x="13462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78938</xdr:rowOff>
    </xdr:from>
    <xdr:ext cx="762000" cy="259045"/>
    <xdr:sp macro="" textlink="">
      <xdr:nvSpPr>
        <xdr:cNvPr id="478" name="テキスト ボックス 477"/>
        <xdr:cNvSpPr txBox="1"/>
      </xdr:nvSpPr>
      <xdr:spPr>
        <a:xfrm>
          <a:off x="13131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令和２年度より「会計年度任用職員制度」が導入されたことに伴う会計年度任用職員報酬等の増などにより、約</a:t>
          </a:r>
          <a:r>
            <a:rPr kumimoji="1" lang="en-US" altLang="ja-JP" sz="1100">
              <a:solidFill>
                <a:schemeClr val="dk1"/>
              </a:solidFill>
              <a:effectLst/>
              <a:latin typeface="+mn-lt"/>
              <a:ea typeface="+mn-ea"/>
              <a:cs typeface="+mn-cs"/>
            </a:rPr>
            <a:t>431</a:t>
          </a:r>
          <a:r>
            <a:rPr kumimoji="1" lang="ja-JP" altLang="en-US" sz="1100">
              <a:solidFill>
                <a:schemeClr val="dk1"/>
              </a:solidFill>
              <a:effectLst/>
              <a:latin typeface="+mn-lt"/>
              <a:ea typeface="+mn-ea"/>
              <a:cs typeface="+mn-cs"/>
            </a:rPr>
            <a:t>百万円の増となり、</a:t>
          </a:r>
          <a:r>
            <a:rPr kumimoji="1" lang="ja-JP" altLang="ja-JP" sz="1100">
              <a:solidFill>
                <a:schemeClr val="dk1"/>
              </a:solidFill>
              <a:effectLst/>
              <a:latin typeface="+mn-lt"/>
              <a:ea typeface="+mn-ea"/>
              <a:cs typeface="+mn-cs"/>
            </a:rPr>
            <a:t>類似団体よりも高い状態が続いている。これは、ごみ収集業務が直営であることや、幼稚園における施設数（教員数）が多いことが挙げられる。今後、直営によるサービスや施設の管理方法について更なる見直しを行い、人件費の削減に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130810</xdr:rowOff>
    </xdr:to>
    <xdr:cxnSp macro="">
      <xdr:nvCxnSpPr>
        <xdr:cNvPr id="66" name="直線コネクタ 65"/>
        <xdr:cNvCxnSpPr/>
      </xdr:nvCxnSpPr>
      <xdr:spPr>
        <a:xfrm>
          <a:off x="3987800" y="679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107950</xdr:rowOff>
    </xdr:to>
    <xdr:cxnSp macro="">
      <xdr:nvCxnSpPr>
        <xdr:cNvPr id="69" name="直線コネクタ 68"/>
        <xdr:cNvCxnSpPr/>
      </xdr:nvCxnSpPr>
      <xdr:spPr>
        <a:xfrm>
          <a:off x="3098800" y="670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31750</xdr:rowOff>
    </xdr:to>
    <xdr:cxnSp macro="">
      <xdr:nvCxnSpPr>
        <xdr:cNvPr id="72" name="直線コネクタ 71"/>
        <xdr:cNvCxnSpPr/>
      </xdr:nvCxnSpPr>
      <xdr:spPr>
        <a:xfrm flipV="1">
          <a:off x="22098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46990</xdr:rowOff>
    </xdr:to>
    <xdr:cxnSp macro="">
      <xdr:nvCxnSpPr>
        <xdr:cNvPr id="75" name="直線コネクタ 74"/>
        <xdr:cNvCxnSpPr/>
      </xdr:nvCxnSpPr>
      <xdr:spPr>
        <a:xfrm flipV="1">
          <a:off x="1320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組織・機構の見直しや民間委託等の推進、指定管理制度の導入により、民間や特定非営利活動法人の資源・人材を活用することで経費の削減に取り組んできた結果類似団体平均よりも低い値とな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学校給食センター配送・調理委託に伴う委託料の増（約</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百万円増）や焼却場管理費の増（約</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百万円増）、臨時職員賃金の減（約</a:t>
          </a:r>
          <a:r>
            <a:rPr kumimoji="1" lang="en-US" altLang="ja-JP" sz="1100">
              <a:solidFill>
                <a:schemeClr val="dk1"/>
              </a:solidFill>
              <a:effectLst/>
              <a:latin typeface="+mn-lt"/>
              <a:ea typeface="+mn-ea"/>
              <a:cs typeface="+mn-cs"/>
            </a:rPr>
            <a:t>471</a:t>
          </a:r>
          <a:r>
            <a:rPr kumimoji="1" lang="ja-JP" altLang="en-US" sz="1100">
              <a:solidFill>
                <a:schemeClr val="dk1"/>
              </a:solidFill>
              <a:effectLst/>
              <a:latin typeface="+mn-lt"/>
              <a:ea typeface="+mn-ea"/>
              <a:cs typeface="+mn-cs"/>
            </a:rPr>
            <a:t>百万円減）などの増減要因があり、前年度同値となった。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111760</xdr:rowOff>
    </xdr:to>
    <xdr:cxnSp macro="">
      <xdr:nvCxnSpPr>
        <xdr:cNvPr id="127" name="直線コネクタ 126"/>
        <xdr:cNvCxnSpPr/>
      </xdr:nvCxnSpPr>
      <xdr:spPr>
        <a:xfrm>
          <a:off x="15671800" y="285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111760</xdr:rowOff>
    </xdr:to>
    <xdr:cxnSp macro="">
      <xdr:nvCxnSpPr>
        <xdr:cNvPr id="130" name="直線コネクタ 129"/>
        <xdr:cNvCxnSpPr/>
      </xdr:nvCxnSpPr>
      <xdr:spPr>
        <a:xfrm>
          <a:off x="14782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96520</xdr:rowOff>
    </xdr:to>
    <xdr:cxnSp macro="">
      <xdr:nvCxnSpPr>
        <xdr:cNvPr id="133" name="直線コネクタ 132"/>
        <xdr:cNvCxnSpPr/>
      </xdr:nvCxnSpPr>
      <xdr:spPr>
        <a:xfrm>
          <a:off x="13893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73660</xdr:rowOff>
    </xdr:to>
    <xdr:cxnSp macro="">
      <xdr:nvCxnSpPr>
        <xdr:cNvPr id="136" name="直線コネクタ 135"/>
        <xdr:cNvCxnSpPr/>
      </xdr:nvCxnSpPr>
      <xdr:spPr>
        <a:xfrm>
          <a:off x="13004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類似団体平均とほぼ同水準となっている。児童扶養手当費など（約</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百万円減）が減少した一方で、医療扶助費増（約</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百万円増）などにより、約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となった。扶助費の多くを占める生活保護費については、受給者数の減小などにより減少傾向にあり、今後も医療扶助などについて適正な事務の実施に取り組んでいく。</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8" name="直線コネクタ 187"/>
        <xdr:cNvCxnSpPr/>
      </xdr:nvCxnSpPr>
      <xdr:spPr>
        <a:xfrm flipV="1">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138430</xdr:rowOff>
    </xdr:to>
    <xdr:cxnSp macro="">
      <xdr:nvCxnSpPr>
        <xdr:cNvPr id="191" name="直線コネクタ 190"/>
        <xdr:cNvCxnSpPr/>
      </xdr:nvCxnSpPr>
      <xdr:spPr>
        <a:xfrm>
          <a:off x="3098800" y="950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130810</xdr:rowOff>
    </xdr:to>
    <xdr:cxnSp macro="">
      <xdr:nvCxnSpPr>
        <xdr:cNvPr id="194" name="直線コネクタ 193"/>
        <xdr:cNvCxnSpPr/>
      </xdr:nvCxnSpPr>
      <xdr:spPr>
        <a:xfrm flipV="1">
          <a:off x="2209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55</xdr:row>
      <xdr:rowOff>138430</xdr:rowOff>
    </xdr:to>
    <xdr:cxnSp macro="">
      <xdr:nvCxnSpPr>
        <xdr:cNvPr id="197" name="直線コネクタ 196"/>
        <xdr:cNvCxnSpPr/>
      </xdr:nvCxnSpPr>
      <xdr:spPr>
        <a:xfrm flipV="1">
          <a:off x="1320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13987</xdr:rowOff>
    </xdr:from>
    <xdr:ext cx="762000" cy="259045"/>
    <xdr:sp macro="" textlink="">
      <xdr:nvSpPr>
        <xdr:cNvPr id="208"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1" name="楕円 210"/>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212" name="テキスト ボックス 211"/>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3" name="楕円 212"/>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166387</xdr:rowOff>
    </xdr:from>
    <xdr:ext cx="762000" cy="259045"/>
    <xdr:sp macro="" textlink="">
      <xdr:nvSpPr>
        <xdr:cNvPr id="214" name="テキスト ボックス 213"/>
        <xdr:cNvSpPr txBox="1"/>
      </xdr:nvSpPr>
      <xdr:spPr>
        <a:xfrm>
          <a:off x="1828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5" name="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16" name="テキスト ボックス 215"/>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その他の主要な費用は繰出金であるが、そのうち、特別会計への繰出金が大きな割合を占めており、介護保険事業特別会計への繰出金は増加傾向（約</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百万円増）にある。一方、</a:t>
          </a:r>
          <a:r>
            <a:rPr kumimoji="1" lang="ja-JP" altLang="ja-JP" sz="1100">
              <a:solidFill>
                <a:schemeClr val="dk1"/>
              </a:solidFill>
              <a:effectLst/>
              <a:latin typeface="+mn-lt"/>
              <a:ea typeface="+mn-ea"/>
              <a:cs typeface="+mn-cs"/>
            </a:rPr>
            <a:t>公共下水道事業特別会計</a:t>
          </a:r>
          <a:r>
            <a:rPr kumimoji="1" lang="ja-JP" altLang="en-US" sz="1100">
              <a:solidFill>
                <a:schemeClr val="dk1"/>
              </a:solidFill>
              <a:effectLst/>
              <a:latin typeface="+mn-lt"/>
              <a:ea typeface="+mn-ea"/>
              <a:cs typeface="+mn-cs"/>
            </a:rPr>
            <a:t>については、令和２年度から公営企業会計に移行したことに伴い、繰出金が減少（約</a:t>
          </a:r>
          <a:r>
            <a:rPr kumimoji="1" lang="en-US" altLang="ja-JP" sz="1100">
              <a:solidFill>
                <a:schemeClr val="dk1"/>
              </a:solidFill>
              <a:effectLst/>
              <a:latin typeface="+mn-lt"/>
              <a:ea typeface="+mn-ea"/>
              <a:cs typeface="+mn-cs"/>
            </a:rPr>
            <a:t>446</a:t>
          </a:r>
          <a:r>
            <a:rPr kumimoji="1" lang="ja-JP" altLang="en-US" sz="1100">
              <a:solidFill>
                <a:schemeClr val="dk1"/>
              </a:solidFill>
              <a:effectLst/>
              <a:latin typeface="+mn-lt"/>
              <a:ea typeface="+mn-ea"/>
              <a:cs typeface="+mn-cs"/>
            </a:rPr>
            <a:t>百万円減）した。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これらの影響により、前年度比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普通会計以外の特別会計の状況を十分把握し健全な運営に努める。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23585</xdr:rowOff>
    </xdr:from>
    <xdr:to>
      <xdr:col>82</xdr:col>
      <xdr:colOff>107950</xdr:colOff>
      <xdr:row>61</xdr:row>
      <xdr:rowOff>48078</xdr:rowOff>
    </xdr:to>
    <xdr:cxnSp macro="">
      <xdr:nvCxnSpPr>
        <xdr:cNvPr id="251" name="直線コネクタ 250"/>
        <xdr:cNvCxnSpPr/>
      </xdr:nvCxnSpPr>
      <xdr:spPr>
        <a:xfrm flipV="1">
          <a:off x="15671800" y="103105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163484</xdr:rowOff>
    </xdr:from>
    <xdr:ext cx="762000" cy="259045"/>
    <xdr:sp macro="" textlink="">
      <xdr:nvSpPr>
        <xdr:cNvPr id="252" name="その他平均値テキスト"/>
        <xdr:cNvSpPr txBox="1"/>
      </xdr:nvSpPr>
      <xdr:spPr>
        <a:xfrm>
          <a:off x="16598900" y="959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48078</xdr:rowOff>
    </xdr:from>
    <xdr:to>
      <xdr:col>78</xdr:col>
      <xdr:colOff>69850</xdr:colOff>
      <xdr:row>61</xdr:row>
      <xdr:rowOff>80735</xdr:rowOff>
    </xdr:to>
    <xdr:cxnSp macro="">
      <xdr:nvCxnSpPr>
        <xdr:cNvPr id="254" name="直線コネクタ 253"/>
        <xdr:cNvCxnSpPr/>
      </xdr:nvCxnSpPr>
      <xdr:spPr>
        <a:xfrm flipV="1">
          <a:off x="14782800" y="10506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61</xdr:row>
      <xdr:rowOff>80735</xdr:rowOff>
    </xdr:to>
    <xdr:cxnSp macro="">
      <xdr:nvCxnSpPr>
        <xdr:cNvPr id="257" name="直線コネクタ 256"/>
        <xdr:cNvCxnSpPr/>
      </xdr:nvCxnSpPr>
      <xdr:spPr>
        <a:xfrm>
          <a:off x="13893800" y="10419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60</xdr:row>
      <xdr:rowOff>132443</xdr:rowOff>
    </xdr:to>
    <xdr:cxnSp macro="">
      <xdr:nvCxnSpPr>
        <xdr:cNvPr id="260" name="直線コネクタ 259"/>
        <xdr:cNvCxnSpPr/>
      </xdr:nvCxnSpPr>
      <xdr:spPr>
        <a:xfrm>
          <a:off x="13004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144235</xdr:rowOff>
    </xdr:from>
    <xdr:to>
      <xdr:col>82</xdr:col>
      <xdr:colOff>158750</xdr:colOff>
      <xdr:row>60</xdr:row>
      <xdr:rowOff>74385</xdr:rowOff>
    </xdr:to>
    <xdr:sp macro="" textlink="">
      <xdr:nvSpPr>
        <xdr:cNvPr id="270" name="楕円 269"/>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52812</xdr:rowOff>
    </xdr:from>
    <xdr:ext cx="762000" cy="259045"/>
    <xdr:sp macro="" textlink="">
      <xdr:nvSpPr>
        <xdr:cNvPr id="271" name="その他該当値テキスト"/>
        <xdr:cNvSpPr txBox="1"/>
      </xdr:nvSpPr>
      <xdr:spPr>
        <a:xfrm>
          <a:off x="165989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168728</xdr:rowOff>
    </xdr:from>
    <xdr:to>
      <xdr:col>78</xdr:col>
      <xdr:colOff>120650</xdr:colOff>
      <xdr:row>61</xdr:row>
      <xdr:rowOff>98878</xdr:rowOff>
    </xdr:to>
    <xdr:sp macro="" textlink="">
      <xdr:nvSpPr>
        <xdr:cNvPr id="272" name="楕円 271"/>
        <xdr:cNvSpPr/>
      </xdr:nvSpPr>
      <xdr:spPr>
        <a:xfrm>
          <a:off x="15621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83655</xdr:rowOff>
    </xdr:from>
    <xdr:ext cx="736600" cy="259045"/>
    <xdr:sp macro="" textlink="">
      <xdr:nvSpPr>
        <xdr:cNvPr id="273" name="テキスト ボックス 272"/>
        <xdr:cNvSpPr txBox="1"/>
      </xdr:nvSpPr>
      <xdr:spPr>
        <a:xfrm>
          <a:off x="15290800" y="105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29935</xdr:rowOff>
    </xdr:from>
    <xdr:to>
      <xdr:col>74</xdr:col>
      <xdr:colOff>31750</xdr:colOff>
      <xdr:row>61</xdr:row>
      <xdr:rowOff>131535</xdr:rowOff>
    </xdr:to>
    <xdr:sp macro="" textlink="">
      <xdr:nvSpPr>
        <xdr:cNvPr id="274" name="楕円 273"/>
        <xdr:cNvSpPr/>
      </xdr:nvSpPr>
      <xdr:spPr>
        <a:xfrm>
          <a:off x="14732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116312</xdr:rowOff>
    </xdr:from>
    <xdr:ext cx="762000" cy="259045"/>
    <xdr:sp macro="" textlink="">
      <xdr:nvSpPr>
        <xdr:cNvPr id="275" name="テキスト ボックス 274"/>
        <xdr:cNvSpPr txBox="1"/>
      </xdr:nvSpPr>
      <xdr:spPr>
        <a:xfrm>
          <a:off x="14401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6" name="楕円 275"/>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7" name="テキスト ボックス 276"/>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8" name="楕円 277"/>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9" name="テキスト ボックス 278"/>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年度まで補助金・交付金を一般財源ベースで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削減の概算要求基準を設け経費削減に努めてきた。</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％増となった要因については、令和２年度から公営企業会計に移行した下水道事業会計への繰出金の増が影響している。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今後も公平性・有効性等の観点から見直しを行うなど、効率的な予算執行に努める。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140716</xdr:rowOff>
    </xdr:to>
    <xdr:cxnSp macro="">
      <xdr:nvCxnSpPr>
        <xdr:cNvPr id="309" name="直線コネクタ 308"/>
        <xdr:cNvCxnSpPr/>
      </xdr:nvCxnSpPr>
      <xdr:spPr>
        <a:xfrm>
          <a:off x="15671800" y="58282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33</xdr:row>
      <xdr:rowOff>170434</xdr:rowOff>
    </xdr:to>
    <xdr:cxnSp macro="">
      <xdr:nvCxnSpPr>
        <xdr:cNvPr id="312" name="直線コネクタ 311"/>
        <xdr:cNvCxnSpPr/>
      </xdr:nvCxnSpPr>
      <xdr:spPr>
        <a:xfrm>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34</xdr:row>
      <xdr:rowOff>3556</xdr:rowOff>
    </xdr:to>
    <xdr:cxnSp macro="">
      <xdr:nvCxnSpPr>
        <xdr:cNvPr id="315" name="直線コネクタ 314"/>
        <xdr:cNvCxnSpPr/>
      </xdr:nvCxnSpPr>
      <xdr:spPr>
        <a:xfrm flipV="1">
          <a:off x="13893800" y="5823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156718</xdr:rowOff>
    </xdr:from>
    <xdr:to>
      <xdr:col>69</xdr:col>
      <xdr:colOff>92075</xdr:colOff>
      <xdr:row>34</xdr:row>
      <xdr:rowOff>3556</xdr:rowOff>
    </xdr:to>
    <xdr:cxnSp macro="">
      <xdr:nvCxnSpPr>
        <xdr:cNvPr id="318" name="直線コネクタ 317"/>
        <xdr:cNvCxnSpPr/>
      </xdr:nvCxnSpPr>
      <xdr:spPr>
        <a:xfrm>
          <a:off x="13004800" y="5814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20" name="テキスト ボックス 319"/>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8" name="楕円 327"/>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9"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119634</xdr:rowOff>
    </xdr:from>
    <xdr:to>
      <xdr:col>78</xdr:col>
      <xdr:colOff>120650</xdr:colOff>
      <xdr:row>34</xdr:row>
      <xdr:rowOff>49784</xdr:rowOff>
    </xdr:to>
    <xdr:sp macro="" textlink="">
      <xdr:nvSpPr>
        <xdr:cNvPr id="330" name="楕円 329"/>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59961</xdr:rowOff>
    </xdr:from>
    <xdr:ext cx="736600" cy="259045"/>
    <xdr:sp macro="" textlink="">
      <xdr:nvSpPr>
        <xdr:cNvPr id="331" name="テキスト ボックス 330"/>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32" name="楕円 331"/>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3" name="テキスト ボックス 332"/>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124206</xdr:rowOff>
    </xdr:from>
    <xdr:to>
      <xdr:col>69</xdr:col>
      <xdr:colOff>142875</xdr:colOff>
      <xdr:row>34</xdr:row>
      <xdr:rowOff>54356</xdr:rowOff>
    </xdr:to>
    <xdr:sp macro="" textlink="">
      <xdr:nvSpPr>
        <xdr:cNvPr id="334" name="楕円 333"/>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64533</xdr:rowOff>
    </xdr:from>
    <xdr:ext cx="762000" cy="259045"/>
    <xdr:sp macro="" textlink="">
      <xdr:nvSpPr>
        <xdr:cNvPr id="335" name="テキスト ボックス 334"/>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105918</xdr:rowOff>
    </xdr:from>
    <xdr:to>
      <xdr:col>65</xdr:col>
      <xdr:colOff>53975</xdr:colOff>
      <xdr:row>34</xdr:row>
      <xdr:rowOff>36068</xdr:rowOff>
    </xdr:to>
    <xdr:sp macro="" textlink="">
      <xdr:nvSpPr>
        <xdr:cNvPr id="336" name="楕円 335"/>
        <xdr:cNvSpPr/>
      </xdr:nvSpPr>
      <xdr:spPr>
        <a:xfrm>
          <a:off x="12954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46245</xdr:rowOff>
    </xdr:from>
    <xdr:ext cx="762000" cy="259045"/>
    <xdr:sp macro="" textlink="">
      <xdr:nvSpPr>
        <xdr:cNvPr id="337" name="テキスト ボックス 336"/>
        <xdr:cNvSpPr txBox="1"/>
      </xdr:nvSpPr>
      <xdr:spPr>
        <a:xfrm>
          <a:off x="12623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退職手当債（平成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年度分）</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クリーンセンター建設時の起債</a:t>
          </a:r>
          <a:r>
            <a:rPr kumimoji="1" lang="ja-JP" altLang="en-US" sz="1100">
              <a:solidFill>
                <a:schemeClr val="dk1"/>
              </a:solidFill>
              <a:effectLst/>
              <a:latin typeface="+mn-lt"/>
              <a:ea typeface="+mn-ea"/>
              <a:cs typeface="+mn-cs"/>
            </a:rPr>
            <a:t>の償還</a:t>
          </a:r>
          <a:r>
            <a:rPr kumimoji="1" lang="ja-JP" altLang="ja-JP" sz="1100">
              <a:solidFill>
                <a:schemeClr val="dk1"/>
              </a:solidFill>
              <a:effectLst/>
              <a:latin typeface="+mn-lt"/>
              <a:ea typeface="+mn-ea"/>
              <a:cs typeface="+mn-cs"/>
            </a:rPr>
            <a:t>が終了したことなどにより、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減となっている。</a:t>
          </a:r>
          <a:endParaRPr lang="ja-JP" altLang="ja-JP" sz="1400">
            <a:effectLst/>
          </a:endParaRPr>
        </a:p>
        <a:p>
          <a:r>
            <a:rPr kumimoji="1" lang="ja-JP" altLang="ja-JP" sz="1100">
              <a:solidFill>
                <a:schemeClr val="dk1"/>
              </a:solidFill>
              <a:effectLst/>
              <a:latin typeface="+mn-lt"/>
              <a:ea typeface="+mn-ea"/>
              <a:cs typeface="+mn-cs"/>
            </a:rPr>
            <a:t>　短期的には、これらの償還が順次終了していくため、減少傾向にあるものの、今後も新庁舎整備事業や道の駅「くるくる なると」整備事業などの大規模な事業に取り組んでいくため、高止まりの傾向は続く見込みである。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48623</xdr:rowOff>
    </xdr:from>
    <xdr:to>
      <xdr:col>24</xdr:col>
      <xdr:colOff>25400</xdr:colOff>
      <xdr:row>78</xdr:row>
      <xdr:rowOff>74749</xdr:rowOff>
    </xdr:to>
    <xdr:cxnSp macro="">
      <xdr:nvCxnSpPr>
        <xdr:cNvPr id="372" name="直線コネクタ 371"/>
        <xdr:cNvCxnSpPr/>
      </xdr:nvCxnSpPr>
      <xdr:spPr>
        <a:xfrm flipV="1">
          <a:off x="3987800" y="134217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74749</xdr:rowOff>
    </xdr:from>
    <xdr:to>
      <xdr:col>19</xdr:col>
      <xdr:colOff>187325</xdr:colOff>
      <xdr:row>78</xdr:row>
      <xdr:rowOff>146594</xdr:rowOff>
    </xdr:to>
    <xdr:cxnSp macro="">
      <xdr:nvCxnSpPr>
        <xdr:cNvPr id="375" name="直線コネクタ 374"/>
        <xdr:cNvCxnSpPr/>
      </xdr:nvCxnSpPr>
      <xdr:spPr>
        <a:xfrm flipV="1">
          <a:off x="3098800" y="134478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7" name="テキスト ボックス 37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146594</xdr:rowOff>
    </xdr:from>
    <xdr:to>
      <xdr:col>15</xdr:col>
      <xdr:colOff>98425</xdr:colOff>
      <xdr:row>78</xdr:row>
      <xdr:rowOff>159657</xdr:rowOff>
    </xdr:to>
    <xdr:cxnSp macro="">
      <xdr:nvCxnSpPr>
        <xdr:cNvPr id="378" name="直線コネクタ 377"/>
        <xdr:cNvCxnSpPr/>
      </xdr:nvCxnSpPr>
      <xdr:spPr>
        <a:xfrm flipV="1">
          <a:off x="2209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86179</xdr:rowOff>
    </xdr:to>
    <xdr:cxnSp macro="">
      <xdr:nvCxnSpPr>
        <xdr:cNvPr id="381" name="直線コネクタ 380"/>
        <xdr:cNvCxnSpPr/>
      </xdr:nvCxnSpPr>
      <xdr:spPr>
        <a:xfrm flipV="1">
          <a:off x="1320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3" name="テキスト ボックス 382"/>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5" name="テキスト ボックス 384"/>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91" name="楕円 390"/>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2" name="公債費該当値テキスト"/>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23949</xdr:rowOff>
    </xdr:from>
    <xdr:to>
      <xdr:col>20</xdr:col>
      <xdr:colOff>38100</xdr:colOff>
      <xdr:row>78</xdr:row>
      <xdr:rowOff>125549</xdr:rowOff>
    </xdr:to>
    <xdr:sp macro="" textlink="">
      <xdr:nvSpPr>
        <xdr:cNvPr id="393" name="楕円 392"/>
        <xdr:cNvSpPr/>
      </xdr:nvSpPr>
      <xdr:spPr>
        <a:xfrm>
          <a:off x="3937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110326</xdr:rowOff>
    </xdr:from>
    <xdr:ext cx="736600" cy="259045"/>
    <xdr:sp macro="" textlink="">
      <xdr:nvSpPr>
        <xdr:cNvPr id="394" name="テキスト ボックス 393"/>
        <xdr:cNvSpPr txBox="1"/>
      </xdr:nvSpPr>
      <xdr:spPr>
        <a:xfrm>
          <a:off x="3606800" y="1348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95794</xdr:rowOff>
    </xdr:from>
    <xdr:to>
      <xdr:col>15</xdr:col>
      <xdr:colOff>149225</xdr:colOff>
      <xdr:row>79</xdr:row>
      <xdr:rowOff>25944</xdr:rowOff>
    </xdr:to>
    <xdr:sp macro="" textlink="">
      <xdr:nvSpPr>
        <xdr:cNvPr id="395" name="楕円 394"/>
        <xdr:cNvSpPr/>
      </xdr:nvSpPr>
      <xdr:spPr>
        <a:xfrm>
          <a:off x="3048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10721</xdr:rowOff>
    </xdr:from>
    <xdr:ext cx="762000" cy="259045"/>
    <xdr:sp macro="" textlink="">
      <xdr:nvSpPr>
        <xdr:cNvPr id="396" name="テキスト ボックス 395"/>
        <xdr:cNvSpPr txBox="1"/>
      </xdr:nvSpPr>
      <xdr:spPr>
        <a:xfrm>
          <a:off x="2717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7" name="楕円 396"/>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98" name="テキスト ボックス 397"/>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99" name="楕円 398"/>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400" name="テキスト ボックス 399"/>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ものの、近年の扶助費や物件費、繰出金の伸びにより増加傾向である。</a:t>
          </a:r>
          <a:endParaRPr lang="ja-JP" altLang="ja-JP" sz="1400">
            <a:effectLst/>
          </a:endParaRPr>
        </a:p>
        <a:p>
          <a:r>
            <a:rPr kumimoji="1" lang="ja-JP" altLang="ja-JP" sz="1100">
              <a:solidFill>
                <a:schemeClr val="dk1"/>
              </a:solidFill>
              <a:effectLst/>
              <a:latin typeface="+mn-lt"/>
              <a:ea typeface="+mn-ea"/>
              <a:cs typeface="+mn-cs"/>
            </a:rPr>
            <a:t>　引き続き、人件費の適正化や効果的・効率的な事業運営など行財政改革の取り組みを推進する。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88900</xdr:rowOff>
    </xdr:to>
    <xdr:cxnSp macro="">
      <xdr:nvCxnSpPr>
        <xdr:cNvPr id="433" name="直線コネクタ 432"/>
        <xdr:cNvCxnSpPr/>
      </xdr:nvCxnSpPr>
      <xdr:spPr>
        <a:xfrm>
          <a:off x="15671800" y="1338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78</xdr:row>
      <xdr:rowOff>12700</xdr:rowOff>
    </xdr:to>
    <xdr:cxnSp macro="">
      <xdr:nvCxnSpPr>
        <xdr:cNvPr id="436" name="直線コネクタ 435"/>
        <xdr:cNvCxnSpPr/>
      </xdr:nvCxnSpPr>
      <xdr:spPr>
        <a:xfrm>
          <a:off x="14782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31750</xdr:rowOff>
    </xdr:to>
    <xdr:cxnSp macro="">
      <xdr:nvCxnSpPr>
        <xdr:cNvPr id="439" name="直線コネクタ 438"/>
        <xdr:cNvCxnSpPr/>
      </xdr:nvCxnSpPr>
      <xdr:spPr>
        <a:xfrm>
          <a:off x="13893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77</xdr:row>
      <xdr:rowOff>8889</xdr:rowOff>
    </xdr:to>
    <xdr:cxnSp macro="">
      <xdr:nvCxnSpPr>
        <xdr:cNvPr id="442" name="直線コネクタ 441"/>
        <xdr:cNvCxnSpPr/>
      </xdr:nvCxnSpPr>
      <xdr:spPr>
        <a:xfrm>
          <a:off x="13004800" y="13073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2" name="楕円 451"/>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3"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4" name="楕円 45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5" name="テキスト ボックス 45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6" name="楕円 455"/>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57" name="テキスト ボックス 456"/>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8" name="楕円 457"/>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59" name="テキスト ボックス 458"/>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60" name="楕円 459"/>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61" name="テキスト ボックス 460"/>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106802</xdr:rowOff>
    </xdr:from>
    <xdr:to>
      <xdr:col>29</xdr:col>
      <xdr:colOff>127000</xdr:colOff>
      <xdr:row>17</xdr:row>
      <xdr:rowOff>114203</xdr:rowOff>
    </xdr:to>
    <xdr:cxnSp macro="">
      <xdr:nvCxnSpPr>
        <xdr:cNvPr id="54" name="直線コネクタ 53"/>
        <xdr:cNvCxnSpPr/>
      </xdr:nvCxnSpPr>
      <xdr:spPr bwMode="auto">
        <a:xfrm>
          <a:off x="5003800" y="3069077"/>
          <a:ext cx="647700" cy="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106802</xdr:rowOff>
    </xdr:from>
    <xdr:to>
      <xdr:col>26</xdr:col>
      <xdr:colOff>50800</xdr:colOff>
      <xdr:row>17</xdr:row>
      <xdr:rowOff>143935</xdr:rowOff>
    </xdr:to>
    <xdr:cxnSp macro="">
      <xdr:nvCxnSpPr>
        <xdr:cNvPr id="57" name="直線コネクタ 56"/>
        <xdr:cNvCxnSpPr/>
      </xdr:nvCxnSpPr>
      <xdr:spPr bwMode="auto">
        <a:xfrm flipV="1">
          <a:off x="4305300" y="3069077"/>
          <a:ext cx="698500" cy="3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143935</xdr:rowOff>
    </xdr:from>
    <xdr:to>
      <xdr:col>22</xdr:col>
      <xdr:colOff>114300</xdr:colOff>
      <xdr:row>17</xdr:row>
      <xdr:rowOff>153122</xdr:rowOff>
    </xdr:to>
    <xdr:cxnSp macro="">
      <xdr:nvCxnSpPr>
        <xdr:cNvPr id="60" name="直線コネクタ 59"/>
        <xdr:cNvCxnSpPr/>
      </xdr:nvCxnSpPr>
      <xdr:spPr bwMode="auto">
        <a:xfrm flipV="1">
          <a:off x="3606800" y="3106210"/>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153122</xdr:rowOff>
    </xdr:from>
    <xdr:to>
      <xdr:col>18</xdr:col>
      <xdr:colOff>177800</xdr:colOff>
      <xdr:row>17</xdr:row>
      <xdr:rowOff>157594</xdr:rowOff>
    </xdr:to>
    <xdr:cxnSp macro="">
      <xdr:nvCxnSpPr>
        <xdr:cNvPr id="63" name="直線コネクタ 62"/>
        <xdr:cNvCxnSpPr/>
      </xdr:nvCxnSpPr>
      <xdr:spPr bwMode="auto">
        <a:xfrm flipV="1">
          <a:off x="2908300" y="3115397"/>
          <a:ext cx="6985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63403</xdr:rowOff>
    </xdr:from>
    <xdr:to>
      <xdr:col>29</xdr:col>
      <xdr:colOff>177800</xdr:colOff>
      <xdr:row>17</xdr:row>
      <xdr:rowOff>165003</xdr:rowOff>
    </xdr:to>
    <xdr:sp macro="" textlink="">
      <xdr:nvSpPr>
        <xdr:cNvPr id="73" name="楕円 72"/>
        <xdr:cNvSpPr/>
      </xdr:nvSpPr>
      <xdr:spPr bwMode="auto">
        <a:xfrm>
          <a:off x="5600700" y="302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35480</xdr:rowOff>
    </xdr:from>
    <xdr:ext cx="762000" cy="259045"/>
    <xdr:sp macro="" textlink="">
      <xdr:nvSpPr>
        <xdr:cNvPr id="74" name="人口1人当たり決算額の推移該当値テキスト130"/>
        <xdr:cNvSpPr txBox="1"/>
      </xdr:nvSpPr>
      <xdr:spPr>
        <a:xfrm>
          <a:off x="5740400" y="299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56002</xdr:rowOff>
    </xdr:from>
    <xdr:to>
      <xdr:col>26</xdr:col>
      <xdr:colOff>101600</xdr:colOff>
      <xdr:row>17</xdr:row>
      <xdr:rowOff>157602</xdr:rowOff>
    </xdr:to>
    <xdr:sp macro="" textlink="">
      <xdr:nvSpPr>
        <xdr:cNvPr id="75" name="楕円 74"/>
        <xdr:cNvSpPr/>
      </xdr:nvSpPr>
      <xdr:spPr bwMode="auto">
        <a:xfrm>
          <a:off x="4953000" y="301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142379</xdr:rowOff>
    </xdr:from>
    <xdr:ext cx="736600" cy="259045"/>
    <xdr:sp macro="" textlink="">
      <xdr:nvSpPr>
        <xdr:cNvPr id="76" name="テキスト ボックス 75"/>
        <xdr:cNvSpPr txBox="1"/>
      </xdr:nvSpPr>
      <xdr:spPr>
        <a:xfrm>
          <a:off x="4622800" y="310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93135</xdr:rowOff>
    </xdr:from>
    <xdr:to>
      <xdr:col>22</xdr:col>
      <xdr:colOff>165100</xdr:colOff>
      <xdr:row>18</xdr:row>
      <xdr:rowOff>23285</xdr:rowOff>
    </xdr:to>
    <xdr:sp macro="" textlink="">
      <xdr:nvSpPr>
        <xdr:cNvPr id="77" name="楕円 76"/>
        <xdr:cNvSpPr/>
      </xdr:nvSpPr>
      <xdr:spPr bwMode="auto">
        <a:xfrm>
          <a:off x="4254500" y="305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8062</xdr:rowOff>
    </xdr:from>
    <xdr:ext cx="762000" cy="259045"/>
    <xdr:sp macro="" textlink="">
      <xdr:nvSpPr>
        <xdr:cNvPr id="78" name="テキスト ボックス 77"/>
        <xdr:cNvSpPr txBox="1"/>
      </xdr:nvSpPr>
      <xdr:spPr>
        <a:xfrm>
          <a:off x="3924300" y="314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102322</xdr:rowOff>
    </xdr:from>
    <xdr:to>
      <xdr:col>19</xdr:col>
      <xdr:colOff>38100</xdr:colOff>
      <xdr:row>18</xdr:row>
      <xdr:rowOff>32472</xdr:rowOff>
    </xdr:to>
    <xdr:sp macro="" textlink="">
      <xdr:nvSpPr>
        <xdr:cNvPr id="79" name="楕円 78"/>
        <xdr:cNvSpPr/>
      </xdr:nvSpPr>
      <xdr:spPr bwMode="auto">
        <a:xfrm>
          <a:off x="3556000" y="306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17249</xdr:rowOff>
    </xdr:from>
    <xdr:ext cx="762000" cy="259045"/>
    <xdr:sp macro="" textlink="">
      <xdr:nvSpPr>
        <xdr:cNvPr id="80" name="テキスト ボックス 79"/>
        <xdr:cNvSpPr txBox="1"/>
      </xdr:nvSpPr>
      <xdr:spPr>
        <a:xfrm>
          <a:off x="3225800" y="315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106794</xdr:rowOff>
    </xdr:from>
    <xdr:to>
      <xdr:col>15</xdr:col>
      <xdr:colOff>101600</xdr:colOff>
      <xdr:row>18</xdr:row>
      <xdr:rowOff>36944</xdr:rowOff>
    </xdr:to>
    <xdr:sp macro="" textlink="">
      <xdr:nvSpPr>
        <xdr:cNvPr id="81" name="楕円 80"/>
        <xdr:cNvSpPr/>
      </xdr:nvSpPr>
      <xdr:spPr bwMode="auto">
        <a:xfrm>
          <a:off x="2857500" y="306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21721</xdr:rowOff>
    </xdr:from>
    <xdr:ext cx="762000" cy="259045"/>
    <xdr:sp macro="" textlink="">
      <xdr:nvSpPr>
        <xdr:cNvPr id="82" name="テキスト ボックス 81"/>
        <xdr:cNvSpPr txBox="1"/>
      </xdr:nvSpPr>
      <xdr:spPr>
        <a:xfrm>
          <a:off x="2527300" y="315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124551</xdr:rowOff>
    </xdr:from>
    <xdr:to>
      <xdr:col>29</xdr:col>
      <xdr:colOff>127000</xdr:colOff>
      <xdr:row>35</xdr:row>
      <xdr:rowOff>132193</xdr:rowOff>
    </xdr:to>
    <xdr:cxnSp macro="">
      <xdr:nvCxnSpPr>
        <xdr:cNvPr id="118" name="直線コネクタ 117"/>
        <xdr:cNvCxnSpPr/>
      </xdr:nvCxnSpPr>
      <xdr:spPr bwMode="auto">
        <a:xfrm flipV="1">
          <a:off x="5003800" y="6734901"/>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45749</xdr:rowOff>
    </xdr:from>
    <xdr:to>
      <xdr:col>26</xdr:col>
      <xdr:colOff>50800</xdr:colOff>
      <xdr:row>35</xdr:row>
      <xdr:rowOff>132193</xdr:rowOff>
    </xdr:to>
    <xdr:cxnSp macro="">
      <xdr:nvCxnSpPr>
        <xdr:cNvPr id="121" name="直線コネクタ 120"/>
        <xdr:cNvCxnSpPr/>
      </xdr:nvCxnSpPr>
      <xdr:spPr bwMode="auto">
        <a:xfrm>
          <a:off x="4305300" y="6656099"/>
          <a:ext cx="698500" cy="8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31935</xdr:rowOff>
    </xdr:from>
    <xdr:to>
      <xdr:col>22</xdr:col>
      <xdr:colOff>114300</xdr:colOff>
      <xdr:row>35</xdr:row>
      <xdr:rowOff>45749</xdr:rowOff>
    </xdr:to>
    <xdr:cxnSp macro="">
      <xdr:nvCxnSpPr>
        <xdr:cNvPr id="124" name="直線コネクタ 123"/>
        <xdr:cNvCxnSpPr/>
      </xdr:nvCxnSpPr>
      <xdr:spPr bwMode="auto">
        <a:xfrm>
          <a:off x="3606800" y="6642285"/>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309096</xdr:rowOff>
    </xdr:from>
    <xdr:to>
      <xdr:col>18</xdr:col>
      <xdr:colOff>177800</xdr:colOff>
      <xdr:row>35</xdr:row>
      <xdr:rowOff>31935</xdr:rowOff>
    </xdr:to>
    <xdr:cxnSp macro="">
      <xdr:nvCxnSpPr>
        <xdr:cNvPr id="127" name="直線コネクタ 126"/>
        <xdr:cNvCxnSpPr/>
      </xdr:nvCxnSpPr>
      <xdr:spPr bwMode="auto">
        <a:xfrm>
          <a:off x="2908300" y="6576546"/>
          <a:ext cx="698500" cy="6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73751</xdr:rowOff>
    </xdr:from>
    <xdr:to>
      <xdr:col>29</xdr:col>
      <xdr:colOff>177800</xdr:colOff>
      <xdr:row>35</xdr:row>
      <xdr:rowOff>175351</xdr:rowOff>
    </xdr:to>
    <xdr:sp macro="" textlink="">
      <xdr:nvSpPr>
        <xdr:cNvPr id="137" name="楕円 136"/>
        <xdr:cNvSpPr/>
      </xdr:nvSpPr>
      <xdr:spPr bwMode="auto">
        <a:xfrm>
          <a:off x="5600700" y="668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261728</xdr:rowOff>
    </xdr:from>
    <xdr:ext cx="762000" cy="259045"/>
    <xdr:sp macro="" textlink="">
      <xdr:nvSpPr>
        <xdr:cNvPr id="138" name="人口1人当たり決算額の推移該当値テキスト445"/>
        <xdr:cNvSpPr txBox="1"/>
      </xdr:nvSpPr>
      <xdr:spPr>
        <a:xfrm>
          <a:off x="5740400" y="652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81393</xdr:rowOff>
    </xdr:from>
    <xdr:to>
      <xdr:col>26</xdr:col>
      <xdr:colOff>101600</xdr:colOff>
      <xdr:row>35</xdr:row>
      <xdr:rowOff>182993</xdr:rowOff>
    </xdr:to>
    <xdr:sp macro="" textlink="">
      <xdr:nvSpPr>
        <xdr:cNvPr id="139" name="楕円 138"/>
        <xdr:cNvSpPr/>
      </xdr:nvSpPr>
      <xdr:spPr bwMode="auto">
        <a:xfrm>
          <a:off x="4953000" y="66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193170</xdr:rowOff>
    </xdr:from>
    <xdr:ext cx="736600" cy="259045"/>
    <xdr:sp macro="" textlink="">
      <xdr:nvSpPr>
        <xdr:cNvPr id="140" name="テキスト ボックス 139"/>
        <xdr:cNvSpPr txBox="1"/>
      </xdr:nvSpPr>
      <xdr:spPr>
        <a:xfrm>
          <a:off x="4622800" y="646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337849</xdr:rowOff>
    </xdr:from>
    <xdr:to>
      <xdr:col>22</xdr:col>
      <xdr:colOff>165100</xdr:colOff>
      <xdr:row>35</xdr:row>
      <xdr:rowOff>96549</xdr:rowOff>
    </xdr:to>
    <xdr:sp macro="" textlink="">
      <xdr:nvSpPr>
        <xdr:cNvPr id="141" name="楕円 140"/>
        <xdr:cNvSpPr/>
      </xdr:nvSpPr>
      <xdr:spPr bwMode="auto">
        <a:xfrm>
          <a:off x="42545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106726</xdr:rowOff>
    </xdr:from>
    <xdr:ext cx="762000" cy="259045"/>
    <xdr:sp macro="" textlink="">
      <xdr:nvSpPr>
        <xdr:cNvPr id="142" name="テキスト ボックス 141"/>
        <xdr:cNvSpPr txBox="1"/>
      </xdr:nvSpPr>
      <xdr:spPr>
        <a:xfrm>
          <a:off x="39243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324035</xdr:rowOff>
    </xdr:from>
    <xdr:to>
      <xdr:col>19</xdr:col>
      <xdr:colOff>38100</xdr:colOff>
      <xdr:row>35</xdr:row>
      <xdr:rowOff>82735</xdr:rowOff>
    </xdr:to>
    <xdr:sp macro="" textlink="">
      <xdr:nvSpPr>
        <xdr:cNvPr id="143" name="楕円 142"/>
        <xdr:cNvSpPr/>
      </xdr:nvSpPr>
      <xdr:spPr bwMode="auto">
        <a:xfrm>
          <a:off x="3556000" y="65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92912</xdr:rowOff>
    </xdr:from>
    <xdr:ext cx="762000" cy="259045"/>
    <xdr:sp macro="" textlink="">
      <xdr:nvSpPr>
        <xdr:cNvPr id="144" name="テキスト ボックス 143"/>
        <xdr:cNvSpPr txBox="1"/>
      </xdr:nvSpPr>
      <xdr:spPr>
        <a:xfrm>
          <a:off x="3225800" y="63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258296</xdr:rowOff>
    </xdr:from>
    <xdr:to>
      <xdr:col>15</xdr:col>
      <xdr:colOff>101600</xdr:colOff>
      <xdr:row>35</xdr:row>
      <xdr:rowOff>16996</xdr:rowOff>
    </xdr:to>
    <xdr:sp macro="" textlink="">
      <xdr:nvSpPr>
        <xdr:cNvPr id="145" name="楕円 144"/>
        <xdr:cNvSpPr/>
      </xdr:nvSpPr>
      <xdr:spPr bwMode="auto">
        <a:xfrm>
          <a:off x="2857500" y="6525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27173</xdr:rowOff>
    </xdr:from>
    <xdr:ext cx="762000" cy="259045"/>
    <xdr:sp macro="" textlink="">
      <xdr:nvSpPr>
        <xdr:cNvPr id="146" name="テキスト ボックス 145"/>
        <xdr:cNvSpPr txBox="1"/>
      </xdr:nvSpPr>
      <xdr:spPr>
        <a:xfrm>
          <a:off x="2527300" y="629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170232</xdr:rowOff>
    </xdr:from>
    <xdr:to>
      <xdr:col>24</xdr:col>
      <xdr:colOff>63500</xdr:colOff>
      <xdr:row>36</xdr:row>
      <xdr:rowOff>122612</xdr:rowOff>
    </xdr:to>
    <xdr:cxnSp macro="">
      <xdr:nvCxnSpPr>
        <xdr:cNvPr id="65" name="直線コネクタ 64"/>
        <xdr:cNvCxnSpPr/>
      </xdr:nvCxnSpPr>
      <xdr:spPr>
        <a:xfrm flipV="1">
          <a:off x="3797300" y="6170982"/>
          <a:ext cx="838200" cy="1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122612</xdr:rowOff>
    </xdr:from>
    <xdr:to>
      <xdr:col>19</xdr:col>
      <xdr:colOff>177800</xdr:colOff>
      <xdr:row>36</xdr:row>
      <xdr:rowOff>164874</xdr:rowOff>
    </xdr:to>
    <xdr:cxnSp macro="">
      <xdr:nvCxnSpPr>
        <xdr:cNvPr id="68" name="直線コネクタ 67"/>
        <xdr:cNvCxnSpPr/>
      </xdr:nvCxnSpPr>
      <xdr:spPr>
        <a:xfrm flipV="1">
          <a:off x="2908300" y="6294812"/>
          <a:ext cx="889000" cy="4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144272</xdr:rowOff>
    </xdr:from>
    <xdr:to>
      <xdr:col>15</xdr:col>
      <xdr:colOff>50800</xdr:colOff>
      <xdr:row>36</xdr:row>
      <xdr:rowOff>164874</xdr:rowOff>
    </xdr:to>
    <xdr:cxnSp macro="">
      <xdr:nvCxnSpPr>
        <xdr:cNvPr id="71" name="直線コネクタ 70"/>
        <xdr:cNvCxnSpPr/>
      </xdr:nvCxnSpPr>
      <xdr:spPr>
        <a:xfrm>
          <a:off x="2019300" y="6316472"/>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78949</xdr:rowOff>
    </xdr:from>
    <xdr:to>
      <xdr:col>10</xdr:col>
      <xdr:colOff>114300</xdr:colOff>
      <xdr:row>36</xdr:row>
      <xdr:rowOff>144272</xdr:rowOff>
    </xdr:to>
    <xdr:cxnSp macro="">
      <xdr:nvCxnSpPr>
        <xdr:cNvPr id="74" name="直線コネクタ 73"/>
        <xdr:cNvCxnSpPr/>
      </xdr:nvCxnSpPr>
      <xdr:spPr>
        <a:xfrm>
          <a:off x="1130300" y="6251149"/>
          <a:ext cx="889000" cy="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119432</xdr:rowOff>
    </xdr:from>
    <xdr:to>
      <xdr:col>24</xdr:col>
      <xdr:colOff>114300</xdr:colOff>
      <xdr:row>36</xdr:row>
      <xdr:rowOff>49582</xdr:rowOff>
    </xdr:to>
    <xdr:sp macro="" textlink="">
      <xdr:nvSpPr>
        <xdr:cNvPr id="84" name="楕円 83"/>
        <xdr:cNvSpPr/>
      </xdr:nvSpPr>
      <xdr:spPr>
        <a:xfrm>
          <a:off x="4584700" y="61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142309</xdr:rowOff>
    </xdr:from>
    <xdr:ext cx="534377" cy="259045"/>
    <xdr:sp macro="" textlink="">
      <xdr:nvSpPr>
        <xdr:cNvPr id="85" name="人件費該当値テキスト"/>
        <xdr:cNvSpPr txBox="1"/>
      </xdr:nvSpPr>
      <xdr:spPr>
        <a:xfrm>
          <a:off x="4686300" y="59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71812</xdr:rowOff>
    </xdr:from>
    <xdr:to>
      <xdr:col>20</xdr:col>
      <xdr:colOff>38100</xdr:colOff>
      <xdr:row>37</xdr:row>
      <xdr:rowOff>1962</xdr:rowOff>
    </xdr:to>
    <xdr:sp macro="" textlink="">
      <xdr:nvSpPr>
        <xdr:cNvPr id="86" name="楕円 85"/>
        <xdr:cNvSpPr/>
      </xdr:nvSpPr>
      <xdr:spPr>
        <a:xfrm>
          <a:off x="3746500" y="62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18489</xdr:rowOff>
    </xdr:from>
    <xdr:ext cx="534377" cy="259045"/>
    <xdr:sp macro="" textlink="">
      <xdr:nvSpPr>
        <xdr:cNvPr id="87" name="テキスト ボックス 86"/>
        <xdr:cNvSpPr txBox="1"/>
      </xdr:nvSpPr>
      <xdr:spPr>
        <a:xfrm>
          <a:off x="3530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114074</xdr:rowOff>
    </xdr:from>
    <xdr:to>
      <xdr:col>15</xdr:col>
      <xdr:colOff>101600</xdr:colOff>
      <xdr:row>37</xdr:row>
      <xdr:rowOff>44224</xdr:rowOff>
    </xdr:to>
    <xdr:sp macro="" textlink="">
      <xdr:nvSpPr>
        <xdr:cNvPr id="88" name="楕円 87"/>
        <xdr:cNvSpPr/>
      </xdr:nvSpPr>
      <xdr:spPr>
        <a:xfrm>
          <a:off x="2857500" y="6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60751</xdr:rowOff>
    </xdr:from>
    <xdr:ext cx="534377" cy="259045"/>
    <xdr:sp macro="" textlink="">
      <xdr:nvSpPr>
        <xdr:cNvPr id="89" name="テキスト ボックス 88"/>
        <xdr:cNvSpPr txBox="1"/>
      </xdr:nvSpPr>
      <xdr:spPr>
        <a:xfrm>
          <a:off x="2641111" y="606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93472</xdr:rowOff>
    </xdr:from>
    <xdr:to>
      <xdr:col>10</xdr:col>
      <xdr:colOff>165100</xdr:colOff>
      <xdr:row>37</xdr:row>
      <xdr:rowOff>23622</xdr:rowOff>
    </xdr:to>
    <xdr:sp macro="" textlink="">
      <xdr:nvSpPr>
        <xdr:cNvPr id="90" name="楕円 89"/>
        <xdr:cNvSpPr/>
      </xdr:nvSpPr>
      <xdr:spPr>
        <a:xfrm>
          <a:off x="196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40149</xdr:rowOff>
    </xdr:from>
    <xdr:ext cx="534377" cy="259045"/>
    <xdr:sp macro="" textlink="">
      <xdr:nvSpPr>
        <xdr:cNvPr id="91" name="テキスト ボックス 90"/>
        <xdr:cNvSpPr txBox="1"/>
      </xdr:nvSpPr>
      <xdr:spPr>
        <a:xfrm>
          <a:off x="1752111" y="60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28149</xdr:rowOff>
    </xdr:from>
    <xdr:to>
      <xdr:col>6</xdr:col>
      <xdr:colOff>38100</xdr:colOff>
      <xdr:row>36</xdr:row>
      <xdr:rowOff>129749</xdr:rowOff>
    </xdr:to>
    <xdr:sp macro="" textlink="">
      <xdr:nvSpPr>
        <xdr:cNvPr id="92" name="楕円 91"/>
        <xdr:cNvSpPr/>
      </xdr:nvSpPr>
      <xdr:spPr>
        <a:xfrm>
          <a:off x="1079500" y="62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146276</xdr:rowOff>
    </xdr:from>
    <xdr:ext cx="534377" cy="259045"/>
    <xdr:sp macro="" textlink="">
      <xdr:nvSpPr>
        <xdr:cNvPr id="93" name="テキスト ボックス 92"/>
        <xdr:cNvSpPr txBox="1"/>
      </xdr:nvSpPr>
      <xdr:spPr>
        <a:xfrm>
          <a:off x="863111" y="59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111892</xdr:rowOff>
    </xdr:from>
    <xdr:to>
      <xdr:col>24</xdr:col>
      <xdr:colOff>63500</xdr:colOff>
      <xdr:row>57</xdr:row>
      <xdr:rowOff>123175</xdr:rowOff>
    </xdr:to>
    <xdr:cxnSp macro="">
      <xdr:nvCxnSpPr>
        <xdr:cNvPr id="125" name="直線コネクタ 124"/>
        <xdr:cNvCxnSpPr/>
      </xdr:nvCxnSpPr>
      <xdr:spPr>
        <a:xfrm flipV="1">
          <a:off x="3797300" y="9884542"/>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123175</xdr:rowOff>
    </xdr:from>
    <xdr:to>
      <xdr:col>19</xdr:col>
      <xdr:colOff>177800</xdr:colOff>
      <xdr:row>57</xdr:row>
      <xdr:rowOff>154722</xdr:rowOff>
    </xdr:to>
    <xdr:cxnSp macro="">
      <xdr:nvCxnSpPr>
        <xdr:cNvPr id="128" name="直線コネクタ 127"/>
        <xdr:cNvCxnSpPr/>
      </xdr:nvCxnSpPr>
      <xdr:spPr>
        <a:xfrm flipV="1">
          <a:off x="2908300" y="989582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154722</xdr:rowOff>
    </xdr:from>
    <xdr:to>
      <xdr:col>15</xdr:col>
      <xdr:colOff>50800</xdr:colOff>
      <xdr:row>57</xdr:row>
      <xdr:rowOff>159572</xdr:rowOff>
    </xdr:to>
    <xdr:cxnSp macro="">
      <xdr:nvCxnSpPr>
        <xdr:cNvPr id="131" name="直線コネクタ 130"/>
        <xdr:cNvCxnSpPr/>
      </xdr:nvCxnSpPr>
      <xdr:spPr>
        <a:xfrm flipV="1">
          <a:off x="2019300" y="992737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159572</xdr:rowOff>
    </xdr:from>
    <xdr:to>
      <xdr:col>10</xdr:col>
      <xdr:colOff>114300</xdr:colOff>
      <xdr:row>58</xdr:row>
      <xdr:rowOff>165140</xdr:rowOff>
    </xdr:to>
    <xdr:cxnSp macro="">
      <xdr:nvCxnSpPr>
        <xdr:cNvPr id="134" name="直線コネクタ 133"/>
        <xdr:cNvCxnSpPr/>
      </xdr:nvCxnSpPr>
      <xdr:spPr>
        <a:xfrm flipV="1">
          <a:off x="1130300" y="9932222"/>
          <a:ext cx="889000" cy="1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61092</xdr:rowOff>
    </xdr:from>
    <xdr:to>
      <xdr:col>24</xdr:col>
      <xdr:colOff>114300</xdr:colOff>
      <xdr:row>57</xdr:row>
      <xdr:rowOff>162692</xdr:rowOff>
    </xdr:to>
    <xdr:sp macro="" textlink="">
      <xdr:nvSpPr>
        <xdr:cNvPr id="144" name="楕円 143"/>
        <xdr:cNvSpPr/>
      </xdr:nvSpPr>
      <xdr:spPr>
        <a:xfrm>
          <a:off x="4584700" y="98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39519</xdr:rowOff>
    </xdr:from>
    <xdr:ext cx="534377" cy="259045"/>
    <xdr:sp macro="" textlink="">
      <xdr:nvSpPr>
        <xdr:cNvPr id="145" name="物件費該当値テキスト"/>
        <xdr:cNvSpPr txBox="1"/>
      </xdr:nvSpPr>
      <xdr:spPr>
        <a:xfrm>
          <a:off x="4686300" y="98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72375</xdr:rowOff>
    </xdr:from>
    <xdr:to>
      <xdr:col>20</xdr:col>
      <xdr:colOff>38100</xdr:colOff>
      <xdr:row>58</xdr:row>
      <xdr:rowOff>2525</xdr:rowOff>
    </xdr:to>
    <xdr:sp macro="" textlink="">
      <xdr:nvSpPr>
        <xdr:cNvPr id="146" name="楕円 145"/>
        <xdr:cNvSpPr/>
      </xdr:nvSpPr>
      <xdr:spPr>
        <a:xfrm>
          <a:off x="3746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165102</xdr:rowOff>
    </xdr:from>
    <xdr:ext cx="534377" cy="259045"/>
    <xdr:sp macro="" textlink="">
      <xdr:nvSpPr>
        <xdr:cNvPr id="147" name="テキスト ボックス 146"/>
        <xdr:cNvSpPr txBox="1"/>
      </xdr:nvSpPr>
      <xdr:spPr>
        <a:xfrm>
          <a:off x="3530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103922</xdr:rowOff>
    </xdr:from>
    <xdr:to>
      <xdr:col>15</xdr:col>
      <xdr:colOff>101600</xdr:colOff>
      <xdr:row>58</xdr:row>
      <xdr:rowOff>34072</xdr:rowOff>
    </xdr:to>
    <xdr:sp macro="" textlink="">
      <xdr:nvSpPr>
        <xdr:cNvPr id="148" name="楕円 147"/>
        <xdr:cNvSpPr/>
      </xdr:nvSpPr>
      <xdr:spPr>
        <a:xfrm>
          <a:off x="2857500" y="98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25199</xdr:rowOff>
    </xdr:from>
    <xdr:ext cx="534377" cy="259045"/>
    <xdr:sp macro="" textlink="">
      <xdr:nvSpPr>
        <xdr:cNvPr id="149" name="テキスト ボックス 148"/>
        <xdr:cNvSpPr txBox="1"/>
      </xdr:nvSpPr>
      <xdr:spPr>
        <a:xfrm>
          <a:off x="2641111" y="99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108772</xdr:rowOff>
    </xdr:from>
    <xdr:to>
      <xdr:col>10</xdr:col>
      <xdr:colOff>165100</xdr:colOff>
      <xdr:row>58</xdr:row>
      <xdr:rowOff>38922</xdr:rowOff>
    </xdr:to>
    <xdr:sp macro="" textlink="">
      <xdr:nvSpPr>
        <xdr:cNvPr id="150" name="楕円 149"/>
        <xdr:cNvSpPr/>
      </xdr:nvSpPr>
      <xdr:spPr>
        <a:xfrm>
          <a:off x="1968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30049</xdr:rowOff>
    </xdr:from>
    <xdr:ext cx="534377" cy="259045"/>
    <xdr:sp macro="" textlink="">
      <xdr:nvSpPr>
        <xdr:cNvPr id="151" name="テキスト ボックス 150"/>
        <xdr:cNvSpPr txBox="1"/>
      </xdr:nvSpPr>
      <xdr:spPr>
        <a:xfrm>
          <a:off x="1752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114340</xdr:rowOff>
    </xdr:from>
    <xdr:to>
      <xdr:col>6</xdr:col>
      <xdr:colOff>38100</xdr:colOff>
      <xdr:row>59</xdr:row>
      <xdr:rowOff>44490</xdr:rowOff>
    </xdr:to>
    <xdr:sp macro="" textlink="">
      <xdr:nvSpPr>
        <xdr:cNvPr id="152" name="楕円 151"/>
        <xdr:cNvSpPr/>
      </xdr:nvSpPr>
      <xdr:spPr>
        <a:xfrm>
          <a:off x="1079500" y="100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35617</xdr:rowOff>
    </xdr:from>
    <xdr:ext cx="534377" cy="259045"/>
    <xdr:sp macro="" textlink="">
      <xdr:nvSpPr>
        <xdr:cNvPr id="153" name="テキスト ボックス 152"/>
        <xdr:cNvSpPr txBox="1"/>
      </xdr:nvSpPr>
      <xdr:spPr>
        <a:xfrm>
          <a:off x="863111" y="101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146405</xdr:rowOff>
    </xdr:from>
    <xdr:to>
      <xdr:col>24</xdr:col>
      <xdr:colOff>63500</xdr:colOff>
      <xdr:row>78</xdr:row>
      <xdr:rowOff>29096</xdr:rowOff>
    </xdr:to>
    <xdr:cxnSp macro="">
      <xdr:nvCxnSpPr>
        <xdr:cNvPr id="182" name="直線コネクタ 181"/>
        <xdr:cNvCxnSpPr/>
      </xdr:nvCxnSpPr>
      <xdr:spPr>
        <a:xfrm flipV="1">
          <a:off x="3797300" y="13348055"/>
          <a:ext cx="8382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127584</xdr:rowOff>
    </xdr:from>
    <xdr:to>
      <xdr:col>19</xdr:col>
      <xdr:colOff>177800</xdr:colOff>
      <xdr:row>78</xdr:row>
      <xdr:rowOff>29096</xdr:rowOff>
    </xdr:to>
    <xdr:cxnSp macro="">
      <xdr:nvCxnSpPr>
        <xdr:cNvPr id="185" name="直線コネクタ 184"/>
        <xdr:cNvCxnSpPr/>
      </xdr:nvCxnSpPr>
      <xdr:spPr>
        <a:xfrm>
          <a:off x="2908300" y="13329234"/>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127584</xdr:rowOff>
    </xdr:from>
    <xdr:to>
      <xdr:col>15</xdr:col>
      <xdr:colOff>50800</xdr:colOff>
      <xdr:row>77</xdr:row>
      <xdr:rowOff>143129</xdr:rowOff>
    </xdr:to>
    <xdr:cxnSp macro="">
      <xdr:nvCxnSpPr>
        <xdr:cNvPr id="188" name="直線コネクタ 187"/>
        <xdr:cNvCxnSpPr/>
      </xdr:nvCxnSpPr>
      <xdr:spPr>
        <a:xfrm flipV="1">
          <a:off x="2019300" y="133292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143129</xdr:rowOff>
    </xdr:from>
    <xdr:to>
      <xdr:col>10</xdr:col>
      <xdr:colOff>114300</xdr:colOff>
      <xdr:row>78</xdr:row>
      <xdr:rowOff>45479</xdr:rowOff>
    </xdr:to>
    <xdr:cxnSp macro="">
      <xdr:nvCxnSpPr>
        <xdr:cNvPr id="191" name="直線コネクタ 190"/>
        <xdr:cNvCxnSpPr/>
      </xdr:nvCxnSpPr>
      <xdr:spPr>
        <a:xfrm flipV="1">
          <a:off x="1130300" y="13344779"/>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95605</xdr:rowOff>
    </xdr:from>
    <xdr:to>
      <xdr:col>24</xdr:col>
      <xdr:colOff>114300</xdr:colOff>
      <xdr:row>78</xdr:row>
      <xdr:rowOff>25755</xdr:rowOff>
    </xdr:to>
    <xdr:sp macro="" textlink="">
      <xdr:nvSpPr>
        <xdr:cNvPr id="201" name="楕円 200"/>
        <xdr:cNvSpPr/>
      </xdr:nvSpPr>
      <xdr:spPr>
        <a:xfrm>
          <a:off x="45847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74032</xdr:rowOff>
    </xdr:from>
    <xdr:ext cx="469744" cy="259045"/>
    <xdr:sp macro="" textlink="">
      <xdr:nvSpPr>
        <xdr:cNvPr id="202" name="維持補修費該当値テキスト"/>
        <xdr:cNvSpPr txBox="1"/>
      </xdr:nvSpPr>
      <xdr:spPr>
        <a:xfrm>
          <a:off x="4686300" y="132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149746</xdr:rowOff>
    </xdr:from>
    <xdr:to>
      <xdr:col>20</xdr:col>
      <xdr:colOff>38100</xdr:colOff>
      <xdr:row>78</xdr:row>
      <xdr:rowOff>79896</xdr:rowOff>
    </xdr:to>
    <xdr:sp macro="" textlink="">
      <xdr:nvSpPr>
        <xdr:cNvPr id="203" name="楕円 202"/>
        <xdr:cNvSpPr/>
      </xdr:nvSpPr>
      <xdr:spPr>
        <a:xfrm>
          <a:off x="3746500" y="133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71023</xdr:rowOff>
    </xdr:from>
    <xdr:ext cx="469744" cy="259045"/>
    <xdr:sp macro="" textlink="">
      <xdr:nvSpPr>
        <xdr:cNvPr id="204" name="テキスト ボックス 203"/>
        <xdr:cNvSpPr txBox="1"/>
      </xdr:nvSpPr>
      <xdr:spPr>
        <a:xfrm>
          <a:off x="3562428" y="134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76784</xdr:rowOff>
    </xdr:from>
    <xdr:to>
      <xdr:col>15</xdr:col>
      <xdr:colOff>101600</xdr:colOff>
      <xdr:row>78</xdr:row>
      <xdr:rowOff>6934</xdr:rowOff>
    </xdr:to>
    <xdr:sp macro="" textlink="">
      <xdr:nvSpPr>
        <xdr:cNvPr id="205" name="楕円 204"/>
        <xdr:cNvSpPr/>
      </xdr:nvSpPr>
      <xdr:spPr>
        <a:xfrm>
          <a:off x="2857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169511</xdr:rowOff>
    </xdr:from>
    <xdr:ext cx="469744" cy="259045"/>
    <xdr:sp macro="" textlink="">
      <xdr:nvSpPr>
        <xdr:cNvPr id="206" name="テキスト ボックス 205"/>
        <xdr:cNvSpPr txBox="1"/>
      </xdr:nvSpPr>
      <xdr:spPr>
        <a:xfrm>
          <a:off x="2673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92329</xdr:rowOff>
    </xdr:from>
    <xdr:to>
      <xdr:col>10</xdr:col>
      <xdr:colOff>165100</xdr:colOff>
      <xdr:row>78</xdr:row>
      <xdr:rowOff>22479</xdr:rowOff>
    </xdr:to>
    <xdr:sp macro="" textlink="">
      <xdr:nvSpPr>
        <xdr:cNvPr id="207" name="楕円 206"/>
        <xdr:cNvSpPr/>
      </xdr:nvSpPr>
      <xdr:spPr>
        <a:xfrm>
          <a:off x="1968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13606</xdr:rowOff>
    </xdr:from>
    <xdr:ext cx="469744" cy="259045"/>
    <xdr:sp macro="" textlink="">
      <xdr:nvSpPr>
        <xdr:cNvPr id="208" name="テキスト ボックス 207"/>
        <xdr:cNvSpPr txBox="1"/>
      </xdr:nvSpPr>
      <xdr:spPr>
        <a:xfrm>
          <a:off x="1784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166129</xdr:rowOff>
    </xdr:from>
    <xdr:to>
      <xdr:col>6</xdr:col>
      <xdr:colOff>38100</xdr:colOff>
      <xdr:row>78</xdr:row>
      <xdr:rowOff>96279</xdr:rowOff>
    </xdr:to>
    <xdr:sp macro="" textlink="">
      <xdr:nvSpPr>
        <xdr:cNvPr id="209" name="楕円 208"/>
        <xdr:cNvSpPr/>
      </xdr:nvSpPr>
      <xdr:spPr>
        <a:xfrm>
          <a:off x="1079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87406</xdr:rowOff>
    </xdr:from>
    <xdr:ext cx="469744" cy="259045"/>
    <xdr:sp macro="" textlink="">
      <xdr:nvSpPr>
        <xdr:cNvPr id="210" name="テキスト ボックス 209"/>
        <xdr:cNvSpPr txBox="1"/>
      </xdr:nvSpPr>
      <xdr:spPr>
        <a:xfrm>
          <a:off x="895428"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168008</xdr:rowOff>
    </xdr:from>
    <xdr:to>
      <xdr:col>24</xdr:col>
      <xdr:colOff>63500</xdr:colOff>
      <xdr:row>96</xdr:row>
      <xdr:rowOff>44907</xdr:rowOff>
    </xdr:to>
    <xdr:cxnSp macro="">
      <xdr:nvCxnSpPr>
        <xdr:cNvPr id="240" name="直線コネクタ 239"/>
        <xdr:cNvCxnSpPr/>
      </xdr:nvCxnSpPr>
      <xdr:spPr>
        <a:xfrm flipV="1">
          <a:off x="3797300" y="16455758"/>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44907</xdr:rowOff>
    </xdr:from>
    <xdr:to>
      <xdr:col>19</xdr:col>
      <xdr:colOff>177800</xdr:colOff>
      <xdr:row>96</xdr:row>
      <xdr:rowOff>73279</xdr:rowOff>
    </xdr:to>
    <xdr:cxnSp macro="">
      <xdr:nvCxnSpPr>
        <xdr:cNvPr id="243" name="直線コネクタ 242"/>
        <xdr:cNvCxnSpPr/>
      </xdr:nvCxnSpPr>
      <xdr:spPr>
        <a:xfrm flipV="1">
          <a:off x="2908300" y="16504107"/>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16587</xdr:rowOff>
    </xdr:from>
    <xdr:to>
      <xdr:col>15</xdr:col>
      <xdr:colOff>50800</xdr:colOff>
      <xdr:row>96</xdr:row>
      <xdr:rowOff>73279</xdr:rowOff>
    </xdr:to>
    <xdr:cxnSp macro="">
      <xdr:nvCxnSpPr>
        <xdr:cNvPr id="246" name="直線コネクタ 245"/>
        <xdr:cNvCxnSpPr/>
      </xdr:nvCxnSpPr>
      <xdr:spPr>
        <a:xfrm>
          <a:off x="2019300" y="16475787"/>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16587</xdr:rowOff>
    </xdr:from>
    <xdr:to>
      <xdr:col>10</xdr:col>
      <xdr:colOff>114300</xdr:colOff>
      <xdr:row>96</xdr:row>
      <xdr:rowOff>63424</xdr:rowOff>
    </xdr:to>
    <xdr:cxnSp macro="">
      <xdr:nvCxnSpPr>
        <xdr:cNvPr id="249" name="直線コネクタ 248"/>
        <xdr:cNvCxnSpPr/>
      </xdr:nvCxnSpPr>
      <xdr:spPr>
        <a:xfrm flipV="1">
          <a:off x="1130300" y="16475787"/>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117208</xdr:rowOff>
    </xdr:from>
    <xdr:to>
      <xdr:col>24</xdr:col>
      <xdr:colOff>114300</xdr:colOff>
      <xdr:row>96</xdr:row>
      <xdr:rowOff>47358</xdr:rowOff>
    </xdr:to>
    <xdr:sp macro="" textlink="">
      <xdr:nvSpPr>
        <xdr:cNvPr id="259" name="楕円 258"/>
        <xdr:cNvSpPr/>
      </xdr:nvSpPr>
      <xdr:spPr>
        <a:xfrm>
          <a:off x="4584700" y="164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140085</xdr:rowOff>
    </xdr:from>
    <xdr:ext cx="599010" cy="259045"/>
    <xdr:sp macro="" textlink="">
      <xdr:nvSpPr>
        <xdr:cNvPr id="260" name="扶助費該当値テキスト"/>
        <xdr:cNvSpPr txBox="1"/>
      </xdr:nvSpPr>
      <xdr:spPr>
        <a:xfrm>
          <a:off x="4686300" y="162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165557</xdr:rowOff>
    </xdr:from>
    <xdr:to>
      <xdr:col>20</xdr:col>
      <xdr:colOff>38100</xdr:colOff>
      <xdr:row>96</xdr:row>
      <xdr:rowOff>95707</xdr:rowOff>
    </xdr:to>
    <xdr:sp macro="" textlink="">
      <xdr:nvSpPr>
        <xdr:cNvPr id="261" name="楕円 260"/>
        <xdr:cNvSpPr/>
      </xdr:nvSpPr>
      <xdr:spPr>
        <a:xfrm>
          <a:off x="3746500" y="1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86834</xdr:rowOff>
    </xdr:from>
    <xdr:ext cx="599010" cy="259045"/>
    <xdr:sp macro="" textlink="">
      <xdr:nvSpPr>
        <xdr:cNvPr id="262" name="テキスト ボックス 261"/>
        <xdr:cNvSpPr txBox="1"/>
      </xdr:nvSpPr>
      <xdr:spPr>
        <a:xfrm>
          <a:off x="3497795" y="1654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22479</xdr:rowOff>
    </xdr:from>
    <xdr:to>
      <xdr:col>15</xdr:col>
      <xdr:colOff>101600</xdr:colOff>
      <xdr:row>96</xdr:row>
      <xdr:rowOff>124079</xdr:rowOff>
    </xdr:to>
    <xdr:sp macro="" textlink="">
      <xdr:nvSpPr>
        <xdr:cNvPr id="263" name="楕円 262"/>
        <xdr:cNvSpPr/>
      </xdr:nvSpPr>
      <xdr:spPr>
        <a:xfrm>
          <a:off x="2857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140606</xdr:rowOff>
    </xdr:from>
    <xdr:ext cx="534377" cy="259045"/>
    <xdr:sp macro="" textlink="">
      <xdr:nvSpPr>
        <xdr:cNvPr id="264" name="テキスト ボックス 263"/>
        <xdr:cNvSpPr txBox="1"/>
      </xdr:nvSpPr>
      <xdr:spPr>
        <a:xfrm>
          <a:off x="2641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137237</xdr:rowOff>
    </xdr:from>
    <xdr:to>
      <xdr:col>10</xdr:col>
      <xdr:colOff>165100</xdr:colOff>
      <xdr:row>96</xdr:row>
      <xdr:rowOff>67387</xdr:rowOff>
    </xdr:to>
    <xdr:sp macro="" textlink="">
      <xdr:nvSpPr>
        <xdr:cNvPr id="265" name="楕円 264"/>
        <xdr:cNvSpPr/>
      </xdr:nvSpPr>
      <xdr:spPr>
        <a:xfrm>
          <a:off x="1968500" y="16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83914</xdr:rowOff>
    </xdr:from>
    <xdr:ext cx="599010" cy="259045"/>
    <xdr:sp macro="" textlink="">
      <xdr:nvSpPr>
        <xdr:cNvPr id="266" name="テキスト ボックス 265"/>
        <xdr:cNvSpPr txBox="1"/>
      </xdr:nvSpPr>
      <xdr:spPr>
        <a:xfrm>
          <a:off x="1719795" y="1620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12624</xdr:rowOff>
    </xdr:from>
    <xdr:to>
      <xdr:col>6</xdr:col>
      <xdr:colOff>38100</xdr:colOff>
      <xdr:row>96</xdr:row>
      <xdr:rowOff>114224</xdr:rowOff>
    </xdr:to>
    <xdr:sp macro="" textlink="">
      <xdr:nvSpPr>
        <xdr:cNvPr id="267" name="楕円 266"/>
        <xdr:cNvSpPr/>
      </xdr:nvSpPr>
      <xdr:spPr>
        <a:xfrm>
          <a:off x="1079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130751</xdr:rowOff>
    </xdr:from>
    <xdr:ext cx="534377" cy="259045"/>
    <xdr:sp macro="" textlink="">
      <xdr:nvSpPr>
        <xdr:cNvPr id="268" name="テキスト ボックス 267"/>
        <xdr:cNvSpPr txBox="1"/>
      </xdr:nvSpPr>
      <xdr:spPr>
        <a:xfrm>
          <a:off x="863111" y="162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29291</xdr:rowOff>
    </xdr:from>
    <xdr:to>
      <xdr:col>55</xdr:col>
      <xdr:colOff>0</xdr:colOff>
      <xdr:row>38</xdr:row>
      <xdr:rowOff>47748</xdr:rowOff>
    </xdr:to>
    <xdr:cxnSp macro="">
      <xdr:nvCxnSpPr>
        <xdr:cNvPr id="295" name="直線コネクタ 294"/>
        <xdr:cNvCxnSpPr/>
      </xdr:nvCxnSpPr>
      <xdr:spPr>
        <a:xfrm flipV="1">
          <a:off x="9639300" y="6030041"/>
          <a:ext cx="838200" cy="5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47748</xdr:rowOff>
    </xdr:from>
    <xdr:to>
      <xdr:col>50</xdr:col>
      <xdr:colOff>114300</xdr:colOff>
      <xdr:row>38</xdr:row>
      <xdr:rowOff>58954</xdr:rowOff>
    </xdr:to>
    <xdr:cxnSp macro="">
      <xdr:nvCxnSpPr>
        <xdr:cNvPr id="298" name="直線コネクタ 297"/>
        <xdr:cNvCxnSpPr/>
      </xdr:nvCxnSpPr>
      <xdr:spPr>
        <a:xfrm flipV="1">
          <a:off x="8750300" y="6562848"/>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58172</xdr:rowOff>
    </xdr:from>
    <xdr:to>
      <xdr:col>45</xdr:col>
      <xdr:colOff>177800</xdr:colOff>
      <xdr:row>38</xdr:row>
      <xdr:rowOff>58954</xdr:rowOff>
    </xdr:to>
    <xdr:cxnSp macro="">
      <xdr:nvCxnSpPr>
        <xdr:cNvPr id="301" name="直線コネクタ 300"/>
        <xdr:cNvCxnSpPr/>
      </xdr:nvCxnSpPr>
      <xdr:spPr>
        <a:xfrm>
          <a:off x="7861300" y="6573272"/>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53870</xdr:rowOff>
    </xdr:from>
    <xdr:to>
      <xdr:col>41</xdr:col>
      <xdr:colOff>50800</xdr:colOff>
      <xdr:row>38</xdr:row>
      <xdr:rowOff>58172</xdr:rowOff>
    </xdr:to>
    <xdr:cxnSp macro="">
      <xdr:nvCxnSpPr>
        <xdr:cNvPr id="304" name="直線コネクタ 303"/>
        <xdr:cNvCxnSpPr/>
      </xdr:nvCxnSpPr>
      <xdr:spPr>
        <a:xfrm>
          <a:off x="6972300" y="65689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149941</xdr:rowOff>
    </xdr:from>
    <xdr:to>
      <xdr:col>55</xdr:col>
      <xdr:colOff>50800</xdr:colOff>
      <xdr:row>35</xdr:row>
      <xdr:rowOff>80091</xdr:rowOff>
    </xdr:to>
    <xdr:sp macro="" textlink="">
      <xdr:nvSpPr>
        <xdr:cNvPr id="314" name="楕円 313"/>
        <xdr:cNvSpPr/>
      </xdr:nvSpPr>
      <xdr:spPr>
        <a:xfrm>
          <a:off x="10426700" y="59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64868</xdr:rowOff>
    </xdr:from>
    <xdr:ext cx="599010" cy="259045"/>
    <xdr:sp macro="" textlink="">
      <xdr:nvSpPr>
        <xdr:cNvPr id="315" name="補助費等該当値テキスト"/>
        <xdr:cNvSpPr txBox="1"/>
      </xdr:nvSpPr>
      <xdr:spPr>
        <a:xfrm>
          <a:off x="10528300" y="589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168398</xdr:rowOff>
    </xdr:from>
    <xdr:to>
      <xdr:col>50</xdr:col>
      <xdr:colOff>165100</xdr:colOff>
      <xdr:row>38</xdr:row>
      <xdr:rowOff>98548</xdr:rowOff>
    </xdr:to>
    <xdr:sp macro="" textlink="">
      <xdr:nvSpPr>
        <xdr:cNvPr id="316" name="楕円 315"/>
        <xdr:cNvSpPr/>
      </xdr:nvSpPr>
      <xdr:spPr>
        <a:xfrm>
          <a:off x="9588500" y="65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89675</xdr:rowOff>
    </xdr:from>
    <xdr:ext cx="534377" cy="259045"/>
    <xdr:sp macro="" textlink="">
      <xdr:nvSpPr>
        <xdr:cNvPr id="317" name="テキスト ボックス 316"/>
        <xdr:cNvSpPr txBox="1"/>
      </xdr:nvSpPr>
      <xdr:spPr>
        <a:xfrm>
          <a:off x="9372111" y="6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8154</xdr:rowOff>
    </xdr:from>
    <xdr:to>
      <xdr:col>46</xdr:col>
      <xdr:colOff>38100</xdr:colOff>
      <xdr:row>38</xdr:row>
      <xdr:rowOff>109754</xdr:rowOff>
    </xdr:to>
    <xdr:sp macro="" textlink="">
      <xdr:nvSpPr>
        <xdr:cNvPr id="318" name="楕円 317"/>
        <xdr:cNvSpPr/>
      </xdr:nvSpPr>
      <xdr:spPr>
        <a:xfrm>
          <a:off x="8699500" y="6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100881</xdr:rowOff>
    </xdr:from>
    <xdr:ext cx="534377" cy="259045"/>
    <xdr:sp macro="" textlink="">
      <xdr:nvSpPr>
        <xdr:cNvPr id="319" name="テキスト ボックス 318"/>
        <xdr:cNvSpPr txBox="1"/>
      </xdr:nvSpPr>
      <xdr:spPr>
        <a:xfrm>
          <a:off x="8483111" y="66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7372</xdr:rowOff>
    </xdr:from>
    <xdr:to>
      <xdr:col>41</xdr:col>
      <xdr:colOff>101600</xdr:colOff>
      <xdr:row>38</xdr:row>
      <xdr:rowOff>108972</xdr:rowOff>
    </xdr:to>
    <xdr:sp macro="" textlink="">
      <xdr:nvSpPr>
        <xdr:cNvPr id="320" name="楕円 319"/>
        <xdr:cNvSpPr/>
      </xdr:nvSpPr>
      <xdr:spPr>
        <a:xfrm>
          <a:off x="7810500" y="6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100099</xdr:rowOff>
    </xdr:from>
    <xdr:ext cx="534377" cy="259045"/>
    <xdr:sp macro="" textlink="">
      <xdr:nvSpPr>
        <xdr:cNvPr id="321" name="テキスト ボックス 320"/>
        <xdr:cNvSpPr txBox="1"/>
      </xdr:nvSpPr>
      <xdr:spPr>
        <a:xfrm>
          <a:off x="7594111" y="66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3070</xdr:rowOff>
    </xdr:from>
    <xdr:to>
      <xdr:col>36</xdr:col>
      <xdr:colOff>165100</xdr:colOff>
      <xdr:row>38</xdr:row>
      <xdr:rowOff>104670</xdr:rowOff>
    </xdr:to>
    <xdr:sp macro="" textlink="">
      <xdr:nvSpPr>
        <xdr:cNvPr id="322" name="楕円 321"/>
        <xdr:cNvSpPr/>
      </xdr:nvSpPr>
      <xdr:spPr>
        <a:xfrm>
          <a:off x="6921500" y="6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95797</xdr:rowOff>
    </xdr:from>
    <xdr:ext cx="534377" cy="259045"/>
    <xdr:sp macro="" textlink="">
      <xdr:nvSpPr>
        <xdr:cNvPr id="323" name="テキスト ボックス 322"/>
        <xdr:cNvSpPr txBox="1"/>
      </xdr:nvSpPr>
      <xdr:spPr>
        <a:xfrm>
          <a:off x="6705111" y="6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66827</xdr:rowOff>
    </xdr:from>
    <xdr:to>
      <xdr:col>55</xdr:col>
      <xdr:colOff>0</xdr:colOff>
      <xdr:row>57</xdr:row>
      <xdr:rowOff>94159</xdr:rowOff>
    </xdr:to>
    <xdr:cxnSp macro="">
      <xdr:nvCxnSpPr>
        <xdr:cNvPr id="350" name="直線コネクタ 349"/>
        <xdr:cNvCxnSpPr/>
      </xdr:nvCxnSpPr>
      <xdr:spPr>
        <a:xfrm flipV="1">
          <a:off x="9639300" y="9839477"/>
          <a:ext cx="8382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94159</xdr:rowOff>
    </xdr:from>
    <xdr:to>
      <xdr:col>50</xdr:col>
      <xdr:colOff>114300</xdr:colOff>
      <xdr:row>57</xdr:row>
      <xdr:rowOff>100417</xdr:rowOff>
    </xdr:to>
    <xdr:cxnSp macro="">
      <xdr:nvCxnSpPr>
        <xdr:cNvPr id="353" name="直線コネクタ 352"/>
        <xdr:cNvCxnSpPr/>
      </xdr:nvCxnSpPr>
      <xdr:spPr>
        <a:xfrm flipV="1">
          <a:off x="8750300" y="9866809"/>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13801</xdr:rowOff>
    </xdr:from>
    <xdr:to>
      <xdr:col>45</xdr:col>
      <xdr:colOff>177800</xdr:colOff>
      <xdr:row>57</xdr:row>
      <xdr:rowOff>100417</xdr:rowOff>
    </xdr:to>
    <xdr:cxnSp macro="">
      <xdr:nvCxnSpPr>
        <xdr:cNvPr id="356" name="直線コネクタ 355"/>
        <xdr:cNvCxnSpPr/>
      </xdr:nvCxnSpPr>
      <xdr:spPr>
        <a:xfrm>
          <a:off x="7861300" y="9786451"/>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13801</xdr:rowOff>
    </xdr:from>
    <xdr:to>
      <xdr:col>41</xdr:col>
      <xdr:colOff>50800</xdr:colOff>
      <xdr:row>57</xdr:row>
      <xdr:rowOff>105698</xdr:rowOff>
    </xdr:to>
    <xdr:cxnSp macro="">
      <xdr:nvCxnSpPr>
        <xdr:cNvPr id="359" name="直線コネクタ 358"/>
        <xdr:cNvCxnSpPr/>
      </xdr:nvCxnSpPr>
      <xdr:spPr>
        <a:xfrm flipV="1">
          <a:off x="6972300" y="9786451"/>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xdr:rowOff>
    </xdr:from>
    <xdr:to>
      <xdr:col>55</xdr:col>
      <xdr:colOff>50800</xdr:colOff>
      <xdr:row>57</xdr:row>
      <xdr:rowOff>117627</xdr:rowOff>
    </xdr:to>
    <xdr:sp macro="" textlink="">
      <xdr:nvSpPr>
        <xdr:cNvPr id="369" name="楕円 368"/>
        <xdr:cNvSpPr/>
      </xdr:nvSpPr>
      <xdr:spPr>
        <a:xfrm>
          <a:off x="10426700" y="97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165904</xdr:rowOff>
    </xdr:from>
    <xdr:ext cx="534377" cy="259045"/>
    <xdr:sp macro="" textlink="">
      <xdr:nvSpPr>
        <xdr:cNvPr id="370" name="普通建設事業費該当値テキスト"/>
        <xdr:cNvSpPr txBox="1"/>
      </xdr:nvSpPr>
      <xdr:spPr>
        <a:xfrm>
          <a:off x="10528300" y="97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43359</xdr:rowOff>
    </xdr:from>
    <xdr:to>
      <xdr:col>50</xdr:col>
      <xdr:colOff>165100</xdr:colOff>
      <xdr:row>57</xdr:row>
      <xdr:rowOff>144959</xdr:rowOff>
    </xdr:to>
    <xdr:sp macro="" textlink="">
      <xdr:nvSpPr>
        <xdr:cNvPr id="371" name="楕円 370"/>
        <xdr:cNvSpPr/>
      </xdr:nvSpPr>
      <xdr:spPr>
        <a:xfrm>
          <a:off x="95885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136086</xdr:rowOff>
    </xdr:from>
    <xdr:ext cx="534377" cy="259045"/>
    <xdr:sp macro="" textlink="">
      <xdr:nvSpPr>
        <xdr:cNvPr id="372" name="テキスト ボックス 371"/>
        <xdr:cNvSpPr txBox="1"/>
      </xdr:nvSpPr>
      <xdr:spPr>
        <a:xfrm>
          <a:off x="9372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49617</xdr:rowOff>
    </xdr:from>
    <xdr:to>
      <xdr:col>46</xdr:col>
      <xdr:colOff>38100</xdr:colOff>
      <xdr:row>57</xdr:row>
      <xdr:rowOff>151217</xdr:rowOff>
    </xdr:to>
    <xdr:sp macro="" textlink="">
      <xdr:nvSpPr>
        <xdr:cNvPr id="373" name="楕円 372"/>
        <xdr:cNvSpPr/>
      </xdr:nvSpPr>
      <xdr:spPr>
        <a:xfrm>
          <a:off x="8699500" y="98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142344</xdr:rowOff>
    </xdr:from>
    <xdr:ext cx="534377" cy="259045"/>
    <xdr:sp macro="" textlink="">
      <xdr:nvSpPr>
        <xdr:cNvPr id="374" name="テキスト ボックス 373"/>
        <xdr:cNvSpPr txBox="1"/>
      </xdr:nvSpPr>
      <xdr:spPr>
        <a:xfrm>
          <a:off x="8483111" y="99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134451</xdr:rowOff>
    </xdr:from>
    <xdr:to>
      <xdr:col>41</xdr:col>
      <xdr:colOff>101600</xdr:colOff>
      <xdr:row>57</xdr:row>
      <xdr:rowOff>64601</xdr:rowOff>
    </xdr:to>
    <xdr:sp macro="" textlink="">
      <xdr:nvSpPr>
        <xdr:cNvPr id="375" name="楕円 374"/>
        <xdr:cNvSpPr/>
      </xdr:nvSpPr>
      <xdr:spPr>
        <a:xfrm>
          <a:off x="7810500" y="97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55728</xdr:rowOff>
    </xdr:from>
    <xdr:ext cx="534377" cy="259045"/>
    <xdr:sp macro="" textlink="">
      <xdr:nvSpPr>
        <xdr:cNvPr id="376" name="テキスト ボックス 375"/>
        <xdr:cNvSpPr txBox="1"/>
      </xdr:nvSpPr>
      <xdr:spPr>
        <a:xfrm>
          <a:off x="7594111" y="98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54898</xdr:rowOff>
    </xdr:from>
    <xdr:to>
      <xdr:col>36</xdr:col>
      <xdr:colOff>165100</xdr:colOff>
      <xdr:row>57</xdr:row>
      <xdr:rowOff>156498</xdr:rowOff>
    </xdr:to>
    <xdr:sp macro="" textlink="">
      <xdr:nvSpPr>
        <xdr:cNvPr id="377" name="楕円 376"/>
        <xdr:cNvSpPr/>
      </xdr:nvSpPr>
      <xdr:spPr>
        <a:xfrm>
          <a:off x="6921500" y="98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147625</xdr:rowOff>
    </xdr:from>
    <xdr:ext cx="534377" cy="259045"/>
    <xdr:sp macro="" textlink="">
      <xdr:nvSpPr>
        <xdr:cNvPr id="378" name="テキスト ボックス 377"/>
        <xdr:cNvSpPr txBox="1"/>
      </xdr:nvSpPr>
      <xdr:spPr>
        <a:xfrm>
          <a:off x="6705111" y="99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133924</xdr:rowOff>
    </xdr:from>
    <xdr:to>
      <xdr:col>55</xdr:col>
      <xdr:colOff>0</xdr:colOff>
      <xdr:row>79</xdr:row>
      <xdr:rowOff>32646</xdr:rowOff>
    </xdr:to>
    <xdr:cxnSp macro="">
      <xdr:nvCxnSpPr>
        <xdr:cNvPr id="407" name="直線コネクタ 406"/>
        <xdr:cNvCxnSpPr/>
      </xdr:nvCxnSpPr>
      <xdr:spPr>
        <a:xfrm flipV="1">
          <a:off x="9639300" y="13507024"/>
          <a:ext cx="838200" cy="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32646</xdr:rowOff>
    </xdr:from>
    <xdr:to>
      <xdr:col>50</xdr:col>
      <xdr:colOff>114300</xdr:colOff>
      <xdr:row>79</xdr:row>
      <xdr:rowOff>41791</xdr:rowOff>
    </xdr:to>
    <xdr:cxnSp macro="">
      <xdr:nvCxnSpPr>
        <xdr:cNvPr id="410" name="直線コネクタ 409"/>
        <xdr:cNvCxnSpPr/>
      </xdr:nvCxnSpPr>
      <xdr:spPr>
        <a:xfrm flipV="1">
          <a:off x="8750300" y="1357719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6533</xdr:rowOff>
    </xdr:from>
    <xdr:to>
      <xdr:col>45</xdr:col>
      <xdr:colOff>177800</xdr:colOff>
      <xdr:row>79</xdr:row>
      <xdr:rowOff>41791</xdr:rowOff>
    </xdr:to>
    <xdr:cxnSp macro="">
      <xdr:nvCxnSpPr>
        <xdr:cNvPr id="413" name="直線コネクタ 412"/>
        <xdr:cNvCxnSpPr/>
      </xdr:nvCxnSpPr>
      <xdr:spPr>
        <a:xfrm>
          <a:off x="7861300" y="13379633"/>
          <a:ext cx="889000" cy="2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6533</xdr:rowOff>
    </xdr:from>
    <xdr:to>
      <xdr:col>41</xdr:col>
      <xdr:colOff>50800</xdr:colOff>
      <xdr:row>78</xdr:row>
      <xdr:rowOff>139418</xdr:rowOff>
    </xdr:to>
    <xdr:cxnSp macro="">
      <xdr:nvCxnSpPr>
        <xdr:cNvPr id="416" name="直線コネクタ 415"/>
        <xdr:cNvCxnSpPr/>
      </xdr:nvCxnSpPr>
      <xdr:spPr>
        <a:xfrm flipV="1">
          <a:off x="6972300" y="13379633"/>
          <a:ext cx="889000" cy="1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83124</xdr:rowOff>
    </xdr:from>
    <xdr:to>
      <xdr:col>55</xdr:col>
      <xdr:colOff>50800</xdr:colOff>
      <xdr:row>79</xdr:row>
      <xdr:rowOff>13274</xdr:rowOff>
    </xdr:to>
    <xdr:sp macro="" textlink="">
      <xdr:nvSpPr>
        <xdr:cNvPr id="426" name="楕円 425"/>
        <xdr:cNvSpPr/>
      </xdr:nvSpPr>
      <xdr:spPr>
        <a:xfrm>
          <a:off x="10426700" y="134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153296</xdr:rowOff>
    </xdr:from>
    <xdr:to>
      <xdr:col>50</xdr:col>
      <xdr:colOff>165100</xdr:colOff>
      <xdr:row>79</xdr:row>
      <xdr:rowOff>83446</xdr:rowOff>
    </xdr:to>
    <xdr:sp macro="" textlink="">
      <xdr:nvSpPr>
        <xdr:cNvPr id="428" name="楕円 427"/>
        <xdr:cNvSpPr/>
      </xdr:nvSpPr>
      <xdr:spPr>
        <a:xfrm>
          <a:off x="9588500" y="13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74573</xdr:rowOff>
    </xdr:from>
    <xdr:ext cx="469744" cy="259045"/>
    <xdr:sp macro="" textlink="">
      <xdr:nvSpPr>
        <xdr:cNvPr id="429" name="テキスト ボックス 428"/>
        <xdr:cNvSpPr txBox="1"/>
      </xdr:nvSpPr>
      <xdr:spPr>
        <a:xfrm>
          <a:off x="9404428" y="136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162441</xdr:rowOff>
    </xdr:from>
    <xdr:to>
      <xdr:col>46</xdr:col>
      <xdr:colOff>38100</xdr:colOff>
      <xdr:row>79</xdr:row>
      <xdr:rowOff>92591</xdr:rowOff>
    </xdr:to>
    <xdr:sp macro="" textlink="">
      <xdr:nvSpPr>
        <xdr:cNvPr id="430" name="楕円 429"/>
        <xdr:cNvSpPr/>
      </xdr:nvSpPr>
      <xdr:spPr>
        <a:xfrm>
          <a:off x="8699500" y="135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83718</xdr:rowOff>
    </xdr:from>
    <xdr:ext cx="378565" cy="259045"/>
    <xdr:sp macro="" textlink="">
      <xdr:nvSpPr>
        <xdr:cNvPr id="431" name="テキスト ボックス 430"/>
        <xdr:cNvSpPr txBox="1"/>
      </xdr:nvSpPr>
      <xdr:spPr>
        <a:xfrm>
          <a:off x="8561017" y="1362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127183</xdr:rowOff>
    </xdr:from>
    <xdr:to>
      <xdr:col>41</xdr:col>
      <xdr:colOff>101600</xdr:colOff>
      <xdr:row>78</xdr:row>
      <xdr:rowOff>57333</xdr:rowOff>
    </xdr:to>
    <xdr:sp macro="" textlink="">
      <xdr:nvSpPr>
        <xdr:cNvPr id="432" name="楕円 431"/>
        <xdr:cNvSpPr/>
      </xdr:nvSpPr>
      <xdr:spPr>
        <a:xfrm>
          <a:off x="7810500" y="133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73860</xdr:rowOff>
    </xdr:from>
    <xdr:ext cx="534377" cy="259045"/>
    <xdr:sp macro="" textlink="">
      <xdr:nvSpPr>
        <xdr:cNvPr id="433" name="テキスト ボックス 432"/>
        <xdr:cNvSpPr txBox="1"/>
      </xdr:nvSpPr>
      <xdr:spPr>
        <a:xfrm>
          <a:off x="7594111" y="131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88618</xdr:rowOff>
    </xdr:from>
    <xdr:to>
      <xdr:col>36</xdr:col>
      <xdr:colOff>165100</xdr:colOff>
      <xdr:row>79</xdr:row>
      <xdr:rowOff>18768</xdr:rowOff>
    </xdr:to>
    <xdr:sp macro="" textlink="">
      <xdr:nvSpPr>
        <xdr:cNvPr id="434" name="楕円 433"/>
        <xdr:cNvSpPr/>
      </xdr:nvSpPr>
      <xdr:spPr>
        <a:xfrm>
          <a:off x="6921500" y="134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9895</xdr:rowOff>
    </xdr:from>
    <xdr:ext cx="534377" cy="259045"/>
    <xdr:sp macro="" textlink="">
      <xdr:nvSpPr>
        <xdr:cNvPr id="435" name="テキスト ボックス 434"/>
        <xdr:cNvSpPr txBox="1"/>
      </xdr:nvSpPr>
      <xdr:spPr>
        <a:xfrm>
          <a:off x="6705111" y="135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83090</xdr:rowOff>
    </xdr:from>
    <xdr:to>
      <xdr:col>55</xdr:col>
      <xdr:colOff>0</xdr:colOff>
      <xdr:row>96</xdr:row>
      <xdr:rowOff>16582</xdr:rowOff>
    </xdr:to>
    <xdr:cxnSp macro="">
      <xdr:nvCxnSpPr>
        <xdr:cNvPr id="466" name="直線コネクタ 465"/>
        <xdr:cNvCxnSpPr/>
      </xdr:nvCxnSpPr>
      <xdr:spPr>
        <a:xfrm>
          <a:off x="9639300" y="16370840"/>
          <a:ext cx="838200" cy="10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83090</xdr:rowOff>
    </xdr:from>
    <xdr:to>
      <xdr:col>50</xdr:col>
      <xdr:colOff>114300</xdr:colOff>
      <xdr:row>95</xdr:row>
      <xdr:rowOff>88216</xdr:rowOff>
    </xdr:to>
    <xdr:cxnSp macro="">
      <xdr:nvCxnSpPr>
        <xdr:cNvPr id="469" name="直線コネクタ 468"/>
        <xdr:cNvCxnSpPr/>
      </xdr:nvCxnSpPr>
      <xdr:spPr>
        <a:xfrm flipV="1">
          <a:off x="8750300" y="16370840"/>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88216</xdr:rowOff>
    </xdr:from>
    <xdr:to>
      <xdr:col>45</xdr:col>
      <xdr:colOff>177800</xdr:colOff>
      <xdr:row>96</xdr:row>
      <xdr:rowOff>30152</xdr:rowOff>
    </xdr:to>
    <xdr:cxnSp macro="">
      <xdr:nvCxnSpPr>
        <xdr:cNvPr id="472" name="直線コネクタ 471"/>
        <xdr:cNvCxnSpPr/>
      </xdr:nvCxnSpPr>
      <xdr:spPr>
        <a:xfrm flipV="1">
          <a:off x="7861300" y="16375966"/>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30152</xdr:rowOff>
    </xdr:from>
    <xdr:to>
      <xdr:col>41</xdr:col>
      <xdr:colOff>50800</xdr:colOff>
      <xdr:row>96</xdr:row>
      <xdr:rowOff>127944</xdr:rowOff>
    </xdr:to>
    <xdr:cxnSp macro="">
      <xdr:nvCxnSpPr>
        <xdr:cNvPr id="475" name="直線コネクタ 474"/>
        <xdr:cNvCxnSpPr/>
      </xdr:nvCxnSpPr>
      <xdr:spPr>
        <a:xfrm flipV="1">
          <a:off x="6972300" y="16489352"/>
          <a:ext cx="889000" cy="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137232</xdr:rowOff>
    </xdr:from>
    <xdr:to>
      <xdr:col>55</xdr:col>
      <xdr:colOff>50800</xdr:colOff>
      <xdr:row>96</xdr:row>
      <xdr:rowOff>67382</xdr:rowOff>
    </xdr:to>
    <xdr:sp macro="" textlink="">
      <xdr:nvSpPr>
        <xdr:cNvPr id="485" name="楕円 484"/>
        <xdr:cNvSpPr/>
      </xdr:nvSpPr>
      <xdr:spPr>
        <a:xfrm>
          <a:off x="10426700" y="164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115659</xdr:rowOff>
    </xdr:from>
    <xdr:ext cx="534377" cy="259045"/>
    <xdr:sp macro="" textlink="">
      <xdr:nvSpPr>
        <xdr:cNvPr id="486" name="普通建設事業費 （ うち更新整備　）該当値テキスト"/>
        <xdr:cNvSpPr txBox="1"/>
      </xdr:nvSpPr>
      <xdr:spPr>
        <a:xfrm>
          <a:off x="10528300" y="164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32290</xdr:rowOff>
    </xdr:from>
    <xdr:to>
      <xdr:col>50</xdr:col>
      <xdr:colOff>165100</xdr:colOff>
      <xdr:row>95</xdr:row>
      <xdr:rowOff>133890</xdr:rowOff>
    </xdr:to>
    <xdr:sp macro="" textlink="">
      <xdr:nvSpPr>
        <xdr:cNvPr id="487" name="楕円 486"/>
        <xdr:cNvSpPr/>
      </xdr:nvSpPr>
      <xdr:spPr>
        <a:xfrm>
          <a:off x="95885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150417</xdr:rowOff>
    </xdr:from>
    <xdr:ext cx="534377" cy="259045"/>
    <xdr:sp macro="" textlink="">
      <xdr:nvSpPr>
        <xdr:cNvPr id="488" name="テキスト ボックス 487"/>
        <xdr:cNvSpPr txBox="1"/>
      </xdr:nvSpPr>
      <xdr:spPr>
        <a:xfrm>
          <a:off x="9372111" y="160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37416</xdr:rowOff>
    </xdr:from>
    <xdr:to>
      <xdr:col>46</xdr:col>
      <xdr:colOff>38100</xdr:colOff>
      <xdr:row>95</xdr:row>
      <xdr:rowOff>139016</xdr:rowOff>
    </xdr:to>
    <xdr:sp macro="" textlink="">
      <xdr:nvSpPr>
        <xdr:cNvPr id="489" name="楕円 488"/>
        <xdr:cNvSpPr/>
      </xdr:nvSpPr>
      <xdr:spPr>
        <a:xfrm>
          <a:off x="8699500" y="16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155543</xdr:rowOff>
    </xdr:from>
    <xdr:ext cx="534377" cy="259045"/>
    <xdr:sp macro="" textlink="">
      <xdr:nvSpPr>
        <xdr:cNvPr id="490" name="テキスト ボックス 489"/>
        <xdr:cNvSpPr txBox="1"/>
      </xdr:nvSpPr>
      <xdr:spPr>
        <a:xfrm>
          <a:off x="8483111" y="161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150802</xdr:rowOff>
    </xdr:from>
    <xdr:to>
      <xdr:col>41</xdr:col>
      <xdr:colOff>101600</xdr:colOff>
      <xdr:row>96</xdr:row>
      <xdr:rowOff>80952</xdr:rowOff>
    </xdr:to>
    <xdr:sp macro="" textlink="">
      <xdr:nvSpPr>
        <xdr:cNvPr id="491" name="楕円 490"/>
        <xdr:cNvSpPr/>
      </xdr:nvSpPr>
      <xdr:spPr>
        <a:xfrm>
          <a:off x="7810500" y="16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72079</xdr:rowOff>
    </xdr:from>
    <xdr:ext cx="534377" cy="259045"/>
    <xdr:sp macro="" textlink="">
      <xdr:nvSpPr>
        <xdr:cNvPr id="492" name="テキスト ボックス 491"/>
        <xdr:cNvSpPr txBox="1"/>
      </xdr:nvSpPr>
      <xdr:spPr>
        <a:xfrm>
          <a:off x="7594111" y="165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77144</xdr:rowOff>
    </xdr:from>
    <xdr:to>
      <xdr:col>36</xdr:col>
      <xdr:colOff>165100</xdr:colOff>
      <xdr:row>97</xdr:row>
      <xdr:rowOff>7294</xdr:rowOff>
    </xdr:to>
    <xdr:sp macro="" textlink="">
      <xdr:nvSpPr>
        <xdr:cNvPr id="493" name="楕円 492"/>
        <xdr:cNvSpPr/>
      </xdr:nvSpPr>
      <xdr:spPr>
        <a:xfrm>
          <a:off x="6921500" y="165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169871</xdr:rowOff>
    </xdr:from>
    <xdr:ext cx="534377" cy="259045"/>
    <xdr:sp macro="" textlink="">
      <xdr:nvSpPr>
        <xdr:cNvPr id="494" name="テキスト ボックス 493"/>
        <xdr:cNvSpPr txBox="1"/>
      </xdr:nvSpPr>
      <xdr:spPr>
        <a:xfrm>
          <a:off x="6705111" y="166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102756</xdr:rowOff>
    </xdr:from>
    <xdr:to>
      <xdr:col>85</xdr:col>
      <xdr:colOff>127000</xdr:colOff>
      <xdr:row>75</xdr:row>
      <xdr:rowOff>111354</xdr:rowOff>
    </xdr:to>
    <xdr:cxnSp macro="">
      <xdr:nvCxnSpPr>
        <xdr:cNvPr id="629" name="直線コネクタ 628"/>
        <xdr:cNvCxnSpPr/>
      </xdr:nvCxnSpPr>
      <xdr:spPr>
        <a:xfrm flipV="1">
          <a:off x="15481300" y="12961506"/>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82601</xdr:rowOff>
    </xdr:from>
    <xdr:to>
      <xdr:col>81</xdr:col>
      <xdr:colOff>50800</xdr:colOff>
      <xdr:row>75</xdr:row>
      <xdr:rowOff>111354</xdr:rowOff>
    </xdr:to>
    <xdr:cxnSp macro="">
      <xdr:nvCxnSpPr>
        <xdr:cNvPr id="632" name="直線コネクタ 631"/>
        <xdr:cNvCxnSpPr/>
      </xdr:nvCxnSpPr>
      <xdr:spPr>
        <a:xfrm>
          <a:off x="14592300" y="12941351"/>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75959</xdr:rowOff>
    </xdr:from>
    <xdr:to>
      <xdr:col>76</xdr:col>
      <xdr:colOff>114300</xdr:colOff>
      <xdr:row>75</xdr:row>
      <xdr:rowOff>82601</xdr:rowOff>
    </xdr:to>
    <xdr:cxnSp macro="">
      <xdr:nvCxnSpPr>
        <xdr:cNvPr id="635" name="直線コネクタ 634"/>
        <xdr:cNvCxnSpPr/>
      </xdr:nvCxnSpPr>
      <xdr:spPr>
        <a:xfrm>
          <a:off x="13703300" y="12934709"/>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45796</xdr:rowOff>
    </xdr:from>
    <xdr:to>
      <xdr:col>71</xdr:col>
      <xdr:colOff>177800</xdr:colOff>
      <xdr:row>75</xdr:row>
      <xdr:rowOff>75959</xdr:rowOff>
    </xdr:to>
    <xdr:cxnSp macro="">
      <xdr:nvCxnSpPr>
        <xdr:cNvPr id="638" name="直線コネクタ 637"/>
        <xdr:cNvCxnSpPr/>
      </xdr:nvCxnSpPr>
      <xdr:spPr>
        <a:xfrm>
          <a:off x="12814300" y="129045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51956</xdr:rowOff>
    </xdr:from>
    <xdr:to>
      <xdr:col>85</xdr:col>
      <xdr:colOff>177800</xdr:colOff>
      <xdr:row>75</xdr:row>
      <xdr:rowOff>153557</xdr:rowOff>
    </xdr:to>
    <xdr:sp macro="" textlink="">
      <xdr:nvSpPr>
        <xdr:cNvPr id="648" name="楕円 647"/>
        <xdr:cNvSpPr/>
      </xdr:nvSpPr>
      <xdr:spPr>
        <a:xfrm>
          <a:off x="16268700" y="12910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30383</xdr:rowOff>
    </xdr:from>
    <xdr:ext cx="534377" cy="259045"/>
    <xdr:sp macro="" textlink="">
      <xdr:nvSpPr>
        <xdr:cNvPr id="649" name="公債費該当値テキスト"/>
        <xdr:cNvSpPr txBox="1"/>
      </xdr:nvSpPr>
      <xdr:spPr>
        <a:xfrm>
          <a:off x="16370300" y="128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60554</xdr:rowOff>
    </xdr:from>
    <xdr:to>
      <xdr:col>81</xdr:col>
      <xdr:colOff>101600</xdr:colOff>
      <xdr:row>75</xdr:row>
      <xdr:rowOff>162154</xdr:rowOff>
    </xdr:to>
    <xdr:sp macro="" textlink="">
      <xdr:nvSpPr>
        <xdr:cNvPr id="650" name="楕円 649"/>
        <xdr:cNvSpPr/>
      </xdr:nvSpPr>
      <xdr:spPr>
        <a:xfrm>
          <a:off x="15430500" y="12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153280</xdr:rowOff>
    </xdr:from>
    <xdr:ext cx="534377" cy="259045"/>
    <xdr:sp macro="" textlink="">
      <xdr:nvSpPr>
        <xdr:cNvPr id="651" name="テキスト ボックス 650"/>
        <xdr:cNvSpPr txBox="1"/>
      </xdr:nvSpPr>
      <xdr:spPr>
        <a:xfrm>
          <a:off x="15214111" y="130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31801</xdr:rowOff>
    </xdr:from>
    <xdr:to>
      <xdr:col>76</xdr:col>
      <xdr:colOff>165100</xdr:colOff>
      <xdr:row>75</xdr:row>
      <xdr:rowOff>133401</xdr:rowOff>
    </xdr:to>
    <xdr:sp macro="" textlink="">
      <xdr:nvSpPr>
        <xdr:cNvPr id="652" name="楕円 651"/>
        <xdr:cNvSpPr/>
      </xdr:nvSpPr>
      <xdr:spPr>
        <a:xfrm>
          <a:off x="14541500" y="128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124528</xdr:rowOff>
    </xdr:from>
    <xdr:ext cx="534377" cy="259045"/>
    <xdr:sp macro="" textlink="">
      <xdr:nvSpPr>
        <xdr:cNvPr id="653" name="テキスト ボックス 652"/>
        <xdr:cNvSpPr txBox="1"/>
      </xdr:nvSpPr>
      <xdr:spPr>
        <a:xfrm>
          <a:off x="14325111" y="1298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25159</xdr:rowOff>
    </xdr:from>
    <xdr:to>
      <xdr:col>72</xdr:col>
      <xdr:colOff>38100</xdr:colOff>
      <xdr:row>75</xdr:row>
      <xdr:rowOff>126759</xdr:rowOff>
    </xdr:to>
    <xdr:sp macro="" textlink="">
      <xdr:nvSpPr>
        <xdr:cNvPr id="654" name="楕円 653"/>
        <xdr:cNvSpPr/>
      </xdr:nvSpPr>
      <xdr:spPr>
        <a:xfrm>
          <a:off x="13652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117885</xdr:rowOff>
    </xdr:from>
    <xdr:ext cx="534377" cy="259045"/>
    <xdr:sp macro="" textlink="">
      <xdr:nvSpPr>
        <xdr:cNvPr id="655" name="テキスト ボックス 654"/>
        <xdr:cNvSpPr txBox="1"/>
      </xdr:nvSpPr>
      <xdr:spPr>
        <a:xfrm>
          <a:off x="13436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166446</xdr:rowOff>
    </xdr:from>
    <xdr:to>
      <xdr:col>67</xdr:col>
      <xdr:colOff>101600</xdr:colOff>
      <xdr:row>75</xdr:row>
      <xdr:rowOff>96596</xdr:rowOff>
    </xdr:to>
    <xdr:sp macro="" textlink="">
      <xdr:nvSpPr>
        <xdr:cNvPr id="656" name="楕円 655"/>
        <xdr:cNvSpPr/>
      </xdr:nvSpPr>
      <xdr:spPr>
        <a:xfrm>
          <a:off x="12763500" y="12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87723</xdr:rowOff>
    </xdr:from>
    <xdr:ext cx="534377" cy="259045"/>
    <xdr:sp macro="" textlink="">
      <xdr:nvSpPr>
        <xdr:cNvPr id="657" name="テキスト ボックス 656"/>
        <xdr:cNvSpPr txBox="1"/>
      </xdr:nvSpPr>
      <xdr:spPr>
        <a:xfrm>
          <a:off x="12547111" y="12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101890</xdr:rowOff>
    </xdr:from>
    <xdr:to>
      <xdr:col>85</xdr:col>
      <xdr:colOff>127000</xdr:colOff>
      <xdr:row>95</xdr:row>
      <xdr:rowOff>47940</xdr:rowOff>
    </xdr:to>
    <xdr:cxnSp macro="">
      <xdr:nvCxnSpPr>
        <xdr:cNvPr id="684" name="直線コネクタ 683"/>
        <xdr:cNvCxnSpPr/>
      </xdr:nvCxnSpPr>
      <xdr:spPr>
        <a:xfrm flipV="1">
          <a:off x="15481300" y="16218190"/>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47940</xdr:rowOff>
    </xdr:from>
    <xdr:to>
      <xdr:col>81</xdr:col>
      <xdr:colOff>50800</xdr:colOff>
      <xdr:row>96</xdr:row>
      <xdr:rowOff>13878</xdr:rowOff>
    </xdr:to>
    <xdr:cxnSp macro="">
      <xdr:nvCxnSpPr>
        <xdr:cNvPr id="687" name="直線コネクタ 686"/>
        <xdr:cNvCxnSpPr/>
      </xdr:nvCxnSpPr>
      <xdr:spPr>
        <a:xfrm flipV="1">
          <a:off x="14592300" y="16335690"/>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13878</xdr:rowOff>
    </xdr:from>
    <xdr:to>
      <xdr:col>76</xdr:col>
      <xdr:colOff>114300</xdr:colOff>
      <xdr:row>96</xdr:row>
      <xdr:rowOff>157004</xdr:rowOff>
    </xdr:to>
    <xdr:cxnSp macro="">
      <xdr:nvCxnSpPr>
        <xdr:cNvPr id="690" name="直線コネクタ 689"/>
        <xdr:cNvCxnSpPr/>
      </xdr:nvCxnSpPr>
      <xdr:spPr>
        <a:xfrm flipV="1">
          <a:off x="13703300" y="16473078"/>
          <a:ext cx="889000" cy="1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157004</xdr:rowOff>
    </xdr:from>
    <xdr:to>
      <xdr:col>71</xdr:col>
      <xdr:colOff>177800</xdr:colOff>
      <xdr:row>97</xdr:row>
      <xdr:rowOff>69200</xdr:rowOff>
    </xdr:to>
    <xdr:cxnSp macro="">
      <xdr:nvCxnSpPr>
        <xdr:cNvPr id="693" name="直線コネクタ 692"/>
        <xdr:cNvCxnSpPr/>
      </xdr:nvCxnSpPr>
      <xdr:spPr>
        <a:xfrm flipV="1">
          <a:off x="12814300" y="16616204"/>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51090</xdr:rowOff>
    </xdr:from>
    <xdr:to>
      <xdr:col>85</xdr:col>
      <xdr:colOff>177800</xdr:colOff>
      <xdr:row>94</xdr:row>
      <xdr:rowOff>152690</xdr:rowOff>
    </xdr:to>
    <xdr:sp macro="" textlink="">
      <xdr:nvSpPr>
        <xdr:cNvPr id="703" name="楕円 702"/>
        <xdr:cNvSpPr/>
      </xdr:nvSpPr>
      <xdr:spPr>
        <a:xfrm>
          <a:off x="16268700" y="161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73967</xdr:rowOff>
    </xdr:from>
    <xdr:ext cx="534377" cy="259045"/>
    <xdr:sp macro="" textlink="">
      <xdr:nvSpPr>
        <xdr:cNvPr id="704" name="積立金該当値テキスト"/>
        <xdr:cNvSpPr txBox="1"/>
      </xdr:nvSpPr>
      <xdr:spPr>
        <a:xfrm>
          <a:off x="16370300" y="16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168590</xdr:rowOff>
    </xdr:from>
    <xdr:to>
      <xdr:col>81</xdr:col>
      <xdr:colOff>101600</xdr:colOff>
      <xdr:row>95</xdr:row>
      <xdr:rowOff>98740</xdr:rowOff>
    </xdr:to>
    <xdr:sp macro="" textlink="">
      <xdr:nvSpPr>
        <xdr:cNvPr id="705" name="楕円 704"/>
        <xdr:cNvSpPr/>
      </xdr:nvSpPr>
      <xdr:spPr>
        <a:xfrm>
          <a:off x="15430500" y="16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115267</xdr:rowOff>
    </xdr:from>
    <xdr:ext cx="534377" cy="259045"/>
    <xdr:sp macro="" textlink="">
      <xdr:nvSpPr>
        <xdr:cNvPr id="706" name="テキスト ボックス 705"/>
        <xdr:cNvSpPr txBox="1"/>
      </xdr:nvSpPr>
      <xdr:spPr>
        <a:xfrm>
          <a:off x="15214111" y="160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134528</xdr:rowOff>
    </xdr:from>
    <xdr:to>
      <xdr:col>76</xdr:col>
      <xdr:colOff>165100</xdr:colOff>
      <xdr:row>96</xdr:row>
      <xdr:rowOff>64678</xdr:rowOff>
    </xdr:to>
    <xdr:sp macro="" textlink="">
      <xdr:nvSpPr>
        <xdr:cNvPr id="707" name="楕円 706"/>
        <xdr:cNvSpPr/>
      </xdr:nvSpPr>
      <xdr:spPr>
        <a:xfrm>
          <a:off x="14541500" y="164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81205</xdr:rowOff>
    </xdr:from>
    <xdr:ext cx="534377" cy="259045"/>
    <xdr:sp macro="" textlink="">
      <xdr:nvSpPr>
        <xdr:cNvPr id="708" name="テキスト ボックス 707"/>
        <xdr:cNvSpPr txBox="1"/>
      </xdr:nvSpPr>
      <xdr:spPr>
        <a:xfrm>
          <a:off x="14325111" y="161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106204</xdr:rowOff>
    </xdr:from>
    <xdr:to>
      <xdr:col>72</xdr:col>
      <xdr:colOff>38100</xdr:colOff>
      <xdr:row>97</xdr:row>
      <xdr:rowOff>36354</xdr:rowOff>
    </xdr:to>
    <xdr:sp macro="" textlink="">
      <xdr:nvSpPr>
        <xdr:cNvPr id="709" name="楕円 708"/>
        <xdr:cNvSpPr/>
      </xdr:nvSpPr>
      <xdr:spPr>
        <a:xfrm>
          <a:off x="13652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27481</xdr:rowOff>
    </xdr:from>
    <xdr:ext cx="534377" cy="259045"/>
    <xdr:sp macro="" textlink="">
      <xdr:nvSpPr>
        <xdr:cNvPr id="710" name="テキスト ボックス 709"/>
        <xdr:cNvSpPr txBox="1"/>
      </xdr:nvSpPr>
      <xdr:spPr>
        <a:xfrm>
          <a:off x="13436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18400</xdr:rowOff>
    </xdr:from>
    <xdr:to>
      <xdr:col>67</xdr:col>
      <xdr:colOff>101600</xdr:colOff>
      <xdr:row>97</xdr:row>
      <xdr:rowOff>120000</xdr:rowOff>
    </xdr:to>
    <xdr:sp macro="" textlink="">
      <xdr:nvSpPr>
        <xdr:cNvPr id="711" name="楕円 710"/>
        <xdr:cNvSpPr/>
      </xdr:nvSpPr>
      <xdr:spPr>
        <a:xfrm>
          <a:off x="12763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111127</xdr:rowOff>
    </xdr:from>
    <xdr:ext cx="534377" cy="259045"/>
    <xdr:sp macro="" textlink="">
      <xdr:nvSpPr>
        <xdr:cNvPr id="712" name="テキスト ボックス 711"/>
        <xdr:cNvSpPr txBox="1"/>
      </xdr:nvSpPr>
      <xdr:spPr>
        <a:xfrm>
          <a:off x="12547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107421</xdr:rowOff>
    </xdr:from>
    <xdr:to>
      <xdr:col>116</xdr:col>
      <xdr:colOff>63500</xdr:colOff>
      <xdr:row>38</xdr:row>
      <xdr:rowOff>139700</xdr:rowOff>
    </xdr:to>
    <xdr:cxnSp macro="">
      <xdr:nvCxnSpPr>
        <xdr:cNvPr id="739" name="直線コネクタ 738"/>
        <xdr:cNvCxnSpPr/>
      </xdr:nvCxnSpPr>
      <xdr:spPr>
        <a:xfrm flipV="1">
          <a:off x="21323300" y="6622521"/>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56621</xdr:rowOff>
    </xdr:from>
    <xdr:to>
      <xdr:col>116</xdr:col>
      <xdr:colOff>114300</xdr:colOff>
      <xdr:row>38</xdr:row>
      <xdr:rowOff>158221</xdr:rowOff>
    </xdr:to>
    <xdr:sp macro="" textlink="">
      <xdr:nvSpPr>
        <xdr:cNvPr id="758" name="楕円 757"/>
        <xdr:cNvSpPr/>
      </xdr:nvSpPr>
      <xdr:spPr>
        <a:xfrm>
          <a:off x="221107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142998</xdr:rowOff>
    </xdr:from>
    <xdr:ext cx="378565" cy="259045"/>
    <xdr:sp macro="" textlink="">
      <xdr:nvSpPr>
        <xdr:cNvPr id="759" name="投資及び出資金該当値テキスト"/>
        <xdr:cNvSpPr txBox="1"/>
      </xdr:nvSpPr>
      <xdr:spPr>
        <a:xfrm>
          <a:off x="22212300" y="648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71272</xdr:rowOff>
    </xdr:from>
    <xdr:to>
      <xdr:col>116</xdr:col>
      <xdr:colOff>63500</xdr:colOff>
      <xdr:row>72</xdr:row>
      <xdr:rowOff>140995</xdr:rowOff>
    </xdr:to>
    <xdr:cxnSp macro="">
      <xdr:nvCxnSpPr>
        <xdr:cNvPr id="854" name="直線コネクタ 853"/>
        <xdr:cNvCxnSpPr/>
      </xdr:nvCxnSpPr>
      <xdr:spPr>
        <a:xfrm>
          <a:off x="21323300" y="12244222"/>
          <a:ext cx="8382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71272</xdr:rowOff>
    </xdr:from>
    <xdr:to>
      <xdr:col>111</xdr:col>
      <xdr:colOff>177800</xdr:colOff>
      <xdr:row>71</xdr:row>
      <xdr:rowOff>163284</xdr:rowOff>
    </xdr:to>
    <xdr:cxnSp macro="">
      <xdr:nvCxnSpPr>
        <xdr:cNvPr id="857" name="直線コネクタ 856"/>
        <xdr:cNvCxnSpPr/>
      </xdr:nvCxnSpPr>
      <xdr:spPr>
        <a:xfrm flipV="1">
          <a:off x="20434300" y="12244222"/>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163284</xdr:rowOff>
    </xdr:from>
    <xdr:to>
      <xdr:col>107</xdr:col>
      <xdr:colOff>50800</xdr:colOff>
      <xdr:row>72</xdr:row>
      <xdr:rowOff>144576</xdr:rowOff>
    </xdr:to>
    <xdr:cxnSp macro="">
      <xdr:nvCxnSpPr>
        <xdr:cNvPr id="860" name="直線コネクタ 859"/>
        <xdr:cNvCxnSpPr/>
      </xdr:nvCxnSpPr>
      <xdr:spPr>
        <a:xfrm flipV="1">
          <a:off x="19545300" y="12336234"/>
          <a:ext cx="889000" cy="1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144576</xdr:rowOff>
    </xdr:from>
    <xdr:to>
      <xdr:col>102</xdr:col>
      <xdr:colOff>114300</xdr:colOff>
      <xdr:row>72</xdr:row>
      <xdr:rowOff>156197</xdr:rowOff>
    </xdr:to>
    <xdr:cxnSp macro="">
      <xdr:nvCxnSpPr>
        <xdr:cNvPr id="863" name="直線コネクタ 862"/>
        <xdr:cNvCxnSpPr/>
      </xdr:nvCxnSpPr>
      <xdr:spPr>
        <a:xfrm flipV="1">
          <a:off x="18656300" y="12488976"/>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90195</xdr:rowOff>
    </xdr:from>
    <xdr:to>
      <xdr:col>116</xdr:col>
      <xdr:colOff>114300</xdr:colOff>
      <xdr:row>73</xdr:row>
      <xdr:rowOff>20345</xdr:rowOff>
    </xdr:to>
    <xdr:sp macro="" textlink="">
      <xdr:nvSpPr>
        <xdr:cNvPr id="873" name="楕円 872"/>
        <xdr:cNvSpPr/>
      </xdr:nvSpPr>
      <xdr:spPr>
        <a:xfrm>
          <a:off x="22110700" y="124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113072</xdr:rowOff>
    </xdr:from>
    <xdr:ext cx="534377" cy="259045"/>
    <xdr:sp macro="" textlink="">
      <xdr:nvSpPr>
        <xdr:cNvPr id="874" name="繰出金該当値テキスト"/>
        <xdr:cNvSpPr txBox="1"/>
      </xdr:nvSpPr>
      <xdr:spPr>
        <a:xfrm>
          <a:off x="22212300" y="122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20472</xdr:rowOff>
    </xdr:from>
    <xdr:to>
      <xdr:col>112</xdr:col>
      <xdr:colOff>38100</xdr:colOff>
      <xdr:row>71</xdr:row>
      <xdr:rowOff>122072</xdr:rowOff>
    </xdr:to>
    <xdr:sp macro="" textlink="">
      <xdr:nvSpPr>
        <xdr:cNvPr id="875" name="楕円 874"/>
        <xdr:cNvSpPr/>
      </xdr:nvSpPr>
      <xdr:spPr>
        <a:xfrm>
          <a:off x="21272500" y="1219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138599</xdr:rowOff>
    </xdr:from>
    <xdr:ext cx="534377" cy="259045"/>
    <xdr:sp macro="" textlink="">
      <xdr:nvSpPr>
        <xdr:cNvPr id="876" name="テキスト ボックス 875"/>
        <xdr:cNvSpPr txBox="1"/>
      </xdr:nvSpPr>
      <xdr:spPr>
        <a:xfrm>
          <a:off x="21056111" y="119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112484</xdr:rowOff>
    </xdr:from>
    <xdr:to>
      <xdr:col>107</xdr:col>
      <xdr:colOff>101600</xdr:colOff>
      <xdr:row>72</xdr:row>
      <xdr:rowOff>42634</xdr:rowOff>
    </xdr:to>
    <xdr:sp macro="" textlink="">
      <xdr:nvSpPr>
        <xdr:cNvPr id="877" name="楕円 876"/>
        <xdr:cNvSpPr/>
      </xdr:nvSpPr>
      <xdr:spPr>
        <a:xfrm>
          <a:off x="20383500" y="122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59161</xdr:rowOff>
    </xdr:from>
    <xdr:ext cx="534377" cy="259045"/>
    <xdr:sp macro="" textlink="">
      <xdr:nvSpPr>
        <xdr:cNvPr id="878" name="テキスト ボックス 877"/>
        <xdr:cNvSpPr txBox="1"/>
      </xdr:nvSpPr>
      <xdr:spPr>
        <a:xfrm>
          <a:off x="20167111" y="120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93776</xdr:rowOff>
    </xdr:from>
    <xdr:to>
      <xdr:col>102</xdr:col>
      <xdr:colOff>165100</xdr:colOff>
      <xdr:row>73</xdr:row>
      <xdr:rowOff>23926</xdr:rowOff>
    </xdr:to>
    <xdr:sp macro="" textlink="">
      <xdr:nvSpPr>
        <xdr:cNvPr id="879" name="楕円 878"/>
        <xdr:cNvSpPr/>
      </xdr:nvSpPr>
      <xdr:spPr>
        <a:xfrm>
          <a:off x="19494500" y="124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15053</xdr:rowOff>
    </xdr:from>
    <xdr:ext cx="534377" cy="259045"/>
    <xdr:sp macro="" textlink="">
      <xdr:nvSpPr>
        <xdr:cNvPr id="880" name="テキスト ボックス 879"/>
        <xdr:cNvSpPr txBox="1"/>
      </xdr:nvSpPr>
      <xdr:spPr>
        <a:xfrm>
          <a:off x="19278111" y="125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105397</xdr:rowOff>
    </xdr:from>
    <xdr:to>
      <xdr:col>98</xdr:col>
      <xdr:colOff>38100</xdr:colOff>
      <xdr:row>73</xdr:row>
      <xdr:rowOff>35547</xdr:rowOff>
    </xdr:to>
    <xdr:sp macro="" textlink="">
      <xdr:nvSpPr>
        <xdr:cNvPr id="881" name="楕円 880"/>
        <xdr:cNvSpPr/>
      </xdr:nvSpPr>
      <xdr:spPr>
        <a:xfrm>
          <a:off x="18605500" y="124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26674</xdr:rowOff>
    </xdr:from>
    <xdr:ext cx="534377" cy="259045"/>
    <xdr:sp macro="" textlink="">
      <xdr:nvSpPr>
        <xdr:cNvPr id="882" name="テキスト ボックス 881"/>
        <xdr:cNvSpPr txBox="1"/>
      </xdr:nvSpPr>
      <xdr:spPr>
        <a:xfrm>
          <a:off x="18389111" y="125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7,485</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万</a:t>
          </a:r>
          <a:r>
            <a:rPr kumimoji="1" lang="en-US" altLang="ja-JP" sz="1100">
              <a:solidFill>
                <a:sysClr val="windowText" lastClr="000000"/>
              </a:solidFill>
              <a:effectLst/>
              <a:latin typeface="+mn-lt"/>
              <a:ea typeface="+mn-ea"/>
              <a:cs typeface="+mn-cs"/>
            </a:rPr>
            <a:t>5,863</a:t>
          </a:r>
          <a:r>
            <a:rPr kumimoji="1" lang="ja-JP" altLang="ja-JP" sz="1100">
              <a:solidFill>
                <a:sysClr val="windowText" lastClr="000000"/>
              </a:solidFill>
              <a:effectLst/>
              <a:latin typeface="+mn-lt"/>
              <a:ea typeface="+mn-ea"/>
              <a:cs typeface="+mn-cs"/>
            </a:rPr>
            <a:t>円</a:t>
          </a:r>
          <a:r>
            <a:rPr kumimoji="1" lang="ja-JP" altLang="ja-JP" sz="1100">
              <a:solidFill>
                <a:schemeClr val="dk1"/>
              </a:solidFill>
              <a:effectLst/>
              <a:latin typeface="+mn-lt"/>
              <a:ea typeface="+mn-ea"/>
              <a:cs typeface="+mn-cs"/>
            </a:rPr>
            <a:t>となっており、過去数年、類似団体内平均値と比較すると高い水準である。これは、</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収集業務が直営であることや幼稚園における施設数（教員数）が多いこと</a:t>
          </a:r>
          <a:r>
            <a:rPr kumimoji="1" lang="ja-JP" altLang="en-US" sz="1100">
              <a:solidFill>
                <a:schemeClr val="dk1"/>
              </a:solidFill>
              <a:effectLst/>
              <a:latin typeface="+mn-lt"/>
              <a:ea typeface="+mn-ea"/>
              <a:cs typeface="+mn-cs"/>
            </a:rPr>
            <a:t>、令和２年度より「会計年度任用職員制度」が導入されたことに伴う会計年度任用職員報酬等の増などが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4,271</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再び</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これは、新型コロナウイルス感染症対策として、ひとり親世帯への臨時特別給付金給付事業費の増（約</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百万対策基金円増）や子育て世帯への臨時特別給付金給付事業費の増（約</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百万円増）などが影響している。</a:t>
          </a:r>
          <a:endParaRPr lang="ja-JP" altLang="ja-JP" sz="1400">
            <a:effectLst/>
          </a:endParaRPr>
        </a:p>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民間委託の推進などにより、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円と増加</a:t>
          </a:r>
          <a:r>
            <a:rPr kumimoji="1" lang="ja-JP" altLang="en-US" sz="1100">
              <a:solidFill>
                <a:schemeClr val="dk1"/>
              </a:solidFill>
              <a:effectLst/>
              <a:latin typeface="+mn-lt"/>
              <a:ea typeface="+mn-ea"/>
              <a:cs typeface="+mn-cs"/>
            </a:rPr>
            <a:t>傾向が続いて</a:t>
          </a:r>
          <a:r>
            <a:rPr kumimoji="1" lang="ja-JP" altLang="ja-JP" sz="1100">
              <a:solidFill>
                <a:schemeClr val="dk1"/>
              </a:solidFill>
              <a:effectLst/>
              <a:latin typeface="+mn-lt"/>
              <a:ea typeface="+mn-ea"/>
              <a:cs typeface="+mn-cs"/>
            </a:rPr>
            <a:t>いるが、民間や特定非営利活動法人の資源・人材を活用することで経費の削減に取り組んできた結果類似団体平均よりは低い値となっている。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3,439</a:t>
          </a:r>
          <a:r>
            <a:rPr kumimoji="1" lang="ja-JP" altLang="ja-JP" sz="1100">
              <a:solidFill>
                <a:schemeClr val="dk1"/>
              </a:solidFill>
              <a:effectLst/>
              <a:latin typeface="+mn-lt"/>
              <a:ea typeface="+mn-ea"/>
              <a:cs typeface="+mn-cs"/>
            </a:rPr>
            <a:t>円となっており、類似団体内平均値よりも低い水準となった。</a:t>
          </a:r>
          <a:r>
            <a:rPr kumimoji="1" lang="ja-JP" altLang="en-US" sz="1100">
              <a:solidFill>
                <a:schemeClr val="dk1"/>
              </a:solidFill>
              <a:effectLst/>
              <a:latin typeface="+mn-lt"/>
              <a:ea typeface="+mn-ea"/>
              <a:cs typeface="+mn-cs"/>
            </a:rPr>
            <a:t>増減要因としては、第一中校舎改築工事の減（約</a:t>
          </a:r>
          <a:r>
            <a:rPr kumimoji="1" lang="en-US" altLang="ja-JP" sz="1100">
              <a:solidFill>
                <a:schemeClr val="dk1"/>
              </a:solidFill>
              <a:effectLst/>
              <a:latin typeface="+mn-lt"/>
              <a:ea typeface="+mn-ea"/>
              <a:cs typeface="+mn-cs"/>
            </a:rPr>
            <a:t>655</a:t>
          </a:r>
          <a:r>
            <a:rPr kumimoji="1" lang="ja-JP" altLang="en-US" sz="1100">
              <a:solidFill>
                <a:schemeClr val="dk1"/>
              </a:solidFill>
              <a:effectLst/>
              <a:latin typeface="+mn-lt"/>
              <a:ea typeface="+mn-ea"/>
              <a:cs typeface="+mn-cs"/>
            </a:rPr>
            <a:t>百万円減）の一方で、</a:t>
          </a:r>
          <a:r>
            <a:rPr kumimoji="1" lang="ja-JP" altLang="ja-JP" sz="1100">
              <a:solidFill>
                <a:schemeClr val="dk1"/>
              </a:solidFill>
              <a:effectLst/>
              <a:latin typeface="+mn-lt"/>
              <a:ea typeface="+mn-ea"/>
              <a:cs typeface="+mn-cs"/>
            </a:rPr>
            <a:t>道の駅「くるくる なると」</a:t>
          </a:r>
          <a:r>
            <a:rPr kumimoji="1" lang="ja-JP" altLang="ja-JP" sz="1100">
              <a:solidFill>
                <a:sysClr val="windowText" lastClr="000000"/>
              </a:solidFill>
              <a:effectLst/>
              <a:latin typeface="+mn-lt"/>
              <a:ea typeface="+mn-ea"/>
              <a:cs typeface="+mn-cs"/>
            </a:rPr>
            <a:t>整備事業</a:t>
          </a:r>
          <a:r>
            <a:rPr kumimoji="1" lang="ja-JP" altLang="en-US" sz="1100">
              <a:solidFill>
                <a:sysClr val="windowText" lastClr="000000"/>
              </a:solidFill>
              <a:effectLst/>
              <a:latin typeface="+mn-lt"/>
              <a:ea typeface="+mn-ea"/>
              <a:cs typeface="+mn-cs"/>
            </a:rPr>
            <a:t>の増（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326</a:t>
          </a:r>
          <a:r>
            <a:rPr kumimoji="1" lang="ja-JP" altLang="en-US" sz="1100">
              <a:solidFill>
                <a:schemeClr val="dk1"/>
              </a:solidFill>
              <a:effectLst/>
              <a:latin typeface="+mn-lt"/>
              <a:ea typeface="+mn-ea"/>
              <a:cs typeface="+mn-cs"/>
            </a:rPr>
            <a:t>百万円増）、堀江公民館新築工事の増（約</a:t>
          </a:r>
          <a:r>
            <a:rPr kumimoji="1" lang="en-US" altLang="ja-JP" sz="1100">
              <a:solidFill>
                <a:schemeClr val="dk1"/>
              </a:solidFill>
              <a:effectLst/>
              <a:latin typeface="+mn-lt"/>
              <a:ea typeface="+mn-ea"/>
              <a:cs typeface="+mn-cs"/>
            </a:rPr>
            <a:t>229</a:t>
          </a:r>
          <a:r>
            <a:rPr kumimoji="1" lang="ja-JP" altLang="en-US" sz="1100">
              <a:solidFill>
                <a:schemeClr val="dk1"/>
              </a:solidFill>
              <a:effectLst/>
              <a:latin typeface="+mn-lt"/>
              <a:ea typeface="+mn-ea"/>
              <a:cs typeface="+mn-cs"/>
            </a:rPr>
            <a:t>百万円増）など新たな投資事業が増加に影響した。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56,237
55,776
135.66
33,519,827
32,476,014
854,155
13,681,295
26,856,560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48717</xdr:rowOff>
    </xdr:from>
    <xdr:to>
      <xdr:col>24</xdr:col>
      <xdr:colOff>63500</xdr:colOff>
      <xdr:row>33</xdr:row>
      <xdr:rowOff>72949</xdr:rowOff>
    </xdr:to>
    <xdr:cxnSp macro="">
      <xdr:nvCxnSpPr>
        <xdr:cNvPr id="59" name="直線コネクタ 58"/>
        <xdr:cNvCxnSpPr/>
      </xdr:nvCxnSpPr>
      <xdr:spPr>
        <a:xfrm>
          <a:off x="3797300" y="5706567"/>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35916</xdr:rowOff>
    </xdr:from>
    <xdr:to>
      <xdr:col>19</xdr:col>
      <xdr:colOff>177800</xdr:colOff>
      <xdr:row>33</xdr:row>
      <xdr:rowOff>48717</xdr:rowOff>
    </xdr:to>
    <xdr:cxnSp macro="">
      <xdr:nvCxnSpPr>
        <xdr:cNvPr id="62" name="直線コネクタ 61"/>
        <xdr:cNvCxnSpPr/>
      </xdr:nvCxnSpPr>
      <xdr:spPr>
        <a:xfrm>
          <a:off x="2908300" y="569376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35916</xdr:rowOff>
    </xdr:from>
    <xdr:to>
      <xdr:col>15</xdr:col>
      <xdr:colOff>50800</xdr:colOff>
      <xdr:row>33</xdr:row>
      <xdr:rowOff>51918</xdr:rowOff>
    </xdr:to>
    <xdr:cxnSp macro="">
      <xdr:nvCxnSpPr>
        <xdr:cNvPr id="65" name="直線コネクタ 64"/>
        <xdr:cNvCxnSpPr/>
      </xdr:nvCxnSpPr>
      <xdr:spPr>
        <a:xfrm flipV="1">
          <a:off x="2019300" y="56937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51918</xdr:rowOff>
    </xdr:from>
    <xdr:to>
      <xdr:col>10</xdr:col>
      <xdr:colOff>114300</xdr:colOff>
      <xdr:row>33</xdr:row>
      <xdr:rowOff>58319</xdr:rowOff>
    </xdr:to>
    <xdr:cxnSp macro="">
      <xdr:nvCxnSpPr>
        <xdr:cNvPr id="68" name="直線コネクタ 67"/>
        <xdr:cNvCxnSpPr/>
      </xdr:nvCxnSpPr>
      <xdr:spPr>
        <a:xfrm flipV="1">
          <a:off x="1130300" y="57097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22149</xdr:rowOff>
    </xdr:from>
    <xdr:to>
      <xdr:col>24</xdr:col>
      <xdr:colOff>114300</xdr:colOff>
      <xdr:row>33</xdr:row>
      <xdr:rowOff>123749</xdr:rowOff>
    </xdr:to>
    <xdr:sp macro="" textlink="">
      <xdr:nvSpPr>
        <xdr:cNvPr id="78" name="楕円 77"/>
        <xdr:cNvSpPr/>
      </xdr:nvSpPr>
      <xdr:spPr>
        <a:xfrm>
          <a:off x="45847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45026</xdr:rowOff>
    </xdr:from>
    <xdr:ext cx="469744" cy="259045"/>
    <xdr:sp macro="" textlink="">
      <xdr:nvSpPr>
        <xdr:cNvPr id="79" name="議会費該当値テキスト"/>
        <xdr:cNvSpPr txBox="1"/>
      </xdr:nvSpPr>
      <xdr:spPr>
        <a:xfrm>
          <a:off x="4686300" y="55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169367</xdr:rowOff>
    </xdr:from>
    <xdr:to>
      <xdr:col>20</xdr:col>
      <xdr:colOff>38100</xdr:colOff>
      <xdr:row>33</xdr:row>
      <xdr:rowOff>99517</xdr:rowOff>
    </xdr:to>
    <xdr:sp macro="" textlink="">
      <xdr:nvSpPr>
        <xdr:cNvPr id="80" name="楕円 79"/>
        <xdr:cNvSpPr/>
      </xdr:nvSpPr>
      <xdr:spPr>
        <a:xfrm>
          <a:off x="3746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116044</xdr:rowOff>
    </xdr:from>
    <xdr:ext cx="469744" cy="259045"/>
    <xdr:sp macro="" textlink="">
      <xdr:nvSpPr>
        <xdr:cNvPr id="81" name="テキスト ボックス 80"/>
        <xdr:cNvSpPr txBox="1"/>
      </xdr:nvSpPr>
      <xdr:spPr>
        <a:xfrm>
          <a:off x="3562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156566</xdr:rowOff>
    </xdr:from>
    <xdr:to>
      <xdr:col>15</xdr:col>
      <xdr:colOff>101600</xdr:colOff>
      <xdr:row>33</xdr:row>
      <xdr:rowOff>86716</xdr:rowOff>
    </xdr:to>
    <xdr:sp macro="" textlink="">
      <xdr:nvSpPr>
        <xdr:cNvPr id="82" name="楕円 81"/>
        <xdr:cNvSpPr/>
      </xdr:nvSpPr>
      <xdr:spPr>
        <a:xfrm>
          <a:off x="2857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103243</xdr:rowOff>
    </xdr:from>
    <xdr:ext cx="469744" cy="259045"/>
    <xdr:sp macro="" textlink="">
      <xdr:nvSpPr>
        <xdr:cNvPr id="83" name="テキスト ボックス 82"/>
        <xdr:cNvSpPr txBox="1"/>
      </xdr:nvSpPr>
      <xdr:spPr>
        <a:xfrm>
          <a:off x="2673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1118</xdr:rowOff>
    </xdr:from>
    <xdr:to>
      <xdr:col>10</xdr:col>
      <xdr:colOff>165100</xdr:colOff>
      <xdr:row>33</xdr:row>
      <xdr:rowOff>102718</xdr:rowOff>
    </xdr:to>
    <xdr:sp macro="" textlink="">
      <xdr:nvSpPr>
        <xdr:cNvPr id="84" name="楕円 83"/>
        <xdr:cNvSpPr/>
      </xdr:nvSpPr>
      <xdr:spPr>
        <a:xfrm>
          <a:off x="1968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119245</xdr:rowOff>
    </xdr:from>
    <xdr:ext cx="469744" cy="259045"/>
    <xdr:sp macro="" textlink="">
      <xdr:nvSpPr>
        <xdr:cNvPr id="85" name="テキスト ボックス 84"/>
        <xdr:cNvSpPr txBox="1"/>
      </xdr:nvSpPr>
      <xdr:spPr>
        <a:xfrm>
          <a:off x="1784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7519</xdr:rowOff>
    </xdr:from>
    <xdr:to>
      <xdr:col>6</xdr:col>
      <xdr:colOff>38100</xdr:colOff>
      <xdr:row>33</xdr:row>
      <xdr:rowOff>109119</xdr:rowOff>
    </xdr:to>
    <xdr:sp macro="" textlink="">
      <xdr:nvSpPr>
        <xdr:cNvPr id="86" name="楕円 85"/>
        <xdr:cNvSpPr/>
      </xdr:nvSpPr>
      <xdr:spPr>
        <a:xfrm>
          <a:off x="1079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125646</xdr:rowOff>
    </xdr:from>
    <xdr:ext cx="469744" cy="259045"/>
    <xdr:sp macro="" textlink="">
      <xdr:nvSpPr>
        <xdr:cNvPr id="87" name="テキスト ボックス 86"/>
        <xdr:cNvSpPr txBox="1"/>
      </xdr:nvSpPr>
      <xdr:spPr>
        <a:xfrm>
          <a:off x="895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15688</xdr:rowOff>
    </xdr:from>
    <xdr:to>
      <xdr:col>24</xdr:col>
      <xdr:colOff>63500</xdr:colOff>
      <xdr:row>57</xdr:row>
      <xdr:rowOff>114402</xdr:rowOff>
    </xdr:to>
    <xdr:cxnSp macro="">
      <xdr:nvCxnSpPr>
        <xdr:cNvPr id="116" name="直線コネクタ 115"/>
        <xdr:cNvCxnSpPr/>
      </xdr:nvCxnSpPr>
      <xdr:spPr>
        <a:xfrm flipV="1">
          <a:off x="3797300" y="9445438"/>
          <a:ext cx="838200" cy="44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114402</xdr:rowOff>
    </xdr:from>
    <xdr:to>
      <xdr:col>19</xdr:col>
      <xdr:colOff>177800</xdr:colOff>
      <xdr:row>57</xdr:row>
      <xdr:rowOff>150273</xdr:rowOff>
    </xdr:to>
    <xdr:cxnSp macro="">
      <xdr:nvCxnSpPr>
        <xdr:cNvPr id="119" name="直線コネクタ 118"/>
        <xdr:cNvCxnSpPr/>
      </xdr:nvCxnSpPr>
      <xdr:spPr>
        <a:xfrm flipV="1">
          <a:off x="2908300" y="9887052"/>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150273</xdr:rowOff>
    </xdr:from>
    <xdr:to>
      <xdr:col>15</xdr:col>
      <xdr:colOff>50800</xdr:colOff>
      <xdr:row>58</xdr:row>
      <xdr:rowOff>7950</xdr:rowOff>
    </xdr:to>
    <xdr:cxnSp macro="">
      <xdr:nvCxnSpPr>
        <xdr:cNvPr id="122" name="直線コネクタ 121"/>
        <xdr:cNvCxnSpPr/>
      </xdr:nvCxnSpPr>
      <xdr:spPr>
        <a:xfrm flipV="1">
          <a:off x="2019300" y="9922923"/>
          <a:ext cx="8890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7950</xdr:rowOff>
    </xdr:from>
    <xdr:to>
      <xdr:col>10</xdr:col>
      <xdr:colOff>114300</xdr:colOff>
      <xdr:row>58</xdr:row>
      <xdr:rowOff>23160</xdr:rowOff>
    </xdr:to>
    <xdr:cxnSp macro="">
      <xdr:nvCxnSpPr>
        <xdr:cNvPr id="125" name="直線コネクタ 124"/>
        <xdr:cNvCxnSpPr/>
      </xdr:nvCxnSpPr>
      <xdr:spPr>
        <a:xfrm flipV="1">
          <a:off x="1130300" y="9952050"/>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136338</xdr:rowOff>
    </xdr:from>
    <xdr:to>
      <xdr:col>24</xdr:col>
      <xdr:colOff>114300</xdr:colOff>
      <xdr:row>55</xdr:row>
      <xdr:rowOff>66488</xdr:rowOff>
    </xdr:to>
    <xdr:sp macro="" textlink="">
      <xdr:nvSpPr>
        <xdr:cNvPr id="135" name="楕円 134"/>
        <xdr:cNvSpPr/>
      </xdr:nvSpPr>
      <xdr:spPr>
        <a:xfrm>
          <a:off x="4584700" y="93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159215</xdr:rowOff>
    </xdr:from>
    <xdr:ext cx="599010" cy="259045"/>
    <xdr:sp macro="" textlink="">
      <xdr:nvSpPr>
        <xdr:cNvPr id="136" name="総務費該当値テキスト"/>
        <xdr:cNvSpPr txBox="1"/>
      </xdr:nvSpPr>
      <xdr:spPr>
        <a:xfrm>
          <a:off x="4686300" y="924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63602</xdr:rowOff>
    </xdr:from>
    <xdr:to>
      <xdr:col>20</xdr:col>
      <xdr:colOff>38100</xdr:colOff>
      <xdr:row>57</xdr:row>
      <xdr:rowOff>165202</xdr:rowOff>
    </xdr:to>
    <xdr:sp macro="" textlink="">
      <xdr:nvSpPr>
        <xdr:cNvPr id="137" name="楕円 136"/>
        <xdr:cNvSpPr/>
      </xdr:nvSpPr>
      <xdr:spPr>
        <a:xfrm>
          <a:off x="3746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10279</xdr:rowOff>
    </xdr:from>
    <xdr:ext cx="534377" cy="259045"/>
    <xdr:sp macro="" textlink="">
      <xdr:nvSpPr>
        <xdr:cNvPr id="138" name="テキスト ボックス 137"/>
        <xdr:cNvSpPr txBox="1"/>
      </xdr:nvSpPr>
      <xdr:spPr>
        <a:xfrm>
          <a:off x="3530111" y="96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99473</xdr:rowOff>
    </xdr:from>
    <xdr:to>
      <xdr:col>15</xdr:col>
      <xdr:colOff>101600</xdr:colOff>
      <xdr:row>58</xdr:row>
      <xdr:rowOff>29623</xdr:rowOff>
    </xdr:to>
    <xdr:sp macro="" textlink="">
      <xdr:nvSpPr>
        <xdr:cNvPr id="139" name="楕円 138"/>
        <xdr:cNvSpPr/>
      </xdr:nvSpPr>
      <xdr:spPr>
        <a:xfrm>
          <a:off x="2857500" y="9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20750</xdr:rowOff>
    </xdr:from>
    <xdr:ext cx="534377" cy="259045"/>
    <xdr:sp macro="" textlink="">
      <xdr:nvSpPr>
        <xdr:cNvPr id="140" name="テキスト ボックス 139"/>
        <xdr:cNvSpPr txBox="1"/>
      </xdr:nvSpPr>
      <xdr:spPr>
        <a:xfrm>
          <a:off x="2641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128600</xdr:rowOff>
    </xdr:from>
    <xdr:to>
      <xdr:col>10</xdr:col>
      <xdr:colOff>165100</xdr:colOff>
      <xdr:row>58</xdr:row>
      <xdr:rowOff>58750</xdr:rowOff>
    </xdr:to>
    <xdr:sp macro="" textlink="">
      <xdr:nvSpPr>
        <xdr:cNvPr id="141" name="楕円 140"/>
        <xdr:cNvSpPr/>
      </xdr:nvSpPr>
      <xdr:spPr>
        <a:xfrm>
          <a:off x="1968500" y="99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49877</xdr:rowOff>
    </xdr:from>
    <xdr:ext cx="534377" cy="259045"/>
    <xdr:sp macro="" textlink="">
      <xdr:nvSpPr>
        <xdr:cNvPr id="142" name="テキスト ボックス 141"/>
        <xdr:cNvSpPr txBox="1"/>
      </xdr:nvSpPr>
      <xdr:spPr>
        <a:xfrm>
          <a:off x="1752111" y="99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143810</xdr:rowOff>
    </xdr:from>
    <xdr:to>
      <xdr:col>6</xdr:col>
      <xdr:colOff>38100</xdr:colOff>
      <xdr:row>58</xdr:row>
      <xdr:rowOff>73960</xdr:rowOff>
    </xdr:to>
    <xdr:sp macro="" textlink="">
      <xdr:nvSpPr>
        <xdr:cNvPr id="143" name="楕円 142"/>
        <xdr:cNvSpPr/>
      </xdr:nvSpPr>
      <xdr:spPr>
        <a:xfrm>
          <a:off x="1079500" y="99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65087</xdr:rowOff>
    </xdr:from>
    <xdr:ext cx="534377" cy="259045"/>
    <xdr:sp macro="" textlink="">
      <xdr:nvSpPr>
        <xdr:cNvPr id="144" name="テキスト ボックス 143"/>
        <xdr:cNvSpPr txBox="1"/>
      </xdr:nvSpPr>
      <xdr:spPr>
        <a:xfrm>
          <a:off x="863111" y="100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100102</xdr:rowOff>
    </xdr:from>
    <xdr:to>
      <xdr:col>24</xdr:col>
      <xdr:colOff>63500</xdr:colOff>
      <xdr:row>75</xdr:row>
      <xdr:rowOff>158229</xdr:rowOff>
    </xdr:to>
    <xdr:cxnSp macro="">
      <xdr:nvCxnSpPr>
        <xdr:cNvPr id="174" name="直線コネクタ 173"/>
        <xdr:cNvCxnSpPr/>
      </xdr:nvCxnSpPr>
      <xdr:spPr>
        <a:xfrm flipV="1">
          <a:off x="3797300" y="12958852"/>
          <a:ext cx="838200" cy="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158229</xdr:rowOff>
    </xdr:from>
    <xdr:to>
      <xdr:col>19</xdr:col>
      <xdr:colOff>177800</xdr:colOff>
      <xdr:row>76</xdr:row>
      <xdr:rowOff>81077</xdr:rowOff>
    </xdr:to>
    <xdr:cxnSp macro="">
      <xdr:nvCxnSpPr>
        <xdr:cNvPr id="177" name="直線コネクタ 176"/>
        <xdr:cNvCxnSpPr/>
      </xdr:nvCxnSpPr>
      <xdr:spPr>
        <a:xfrm flipV="1">
          <a:off x="2908300" y="13016979"/>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50572</xdr:rowOff>
    </xdr:from>
    <xdr:to>
      <xdr:col>15</xdr:col>
      <xdr:colOff>50800</xdr:colOff>
      <xdr:row>76</xdr:row>
      <xdr:rowOff>81077</xdr:rowOff>
    </xdr:to>
    <xdr:cxnSp macro="">
      <xdr:nvCxnSpPr>
        <xdr:cNvPr id="180" name="直線コネクタ 179"/>
        <xdr:cNvCxnSpPr/>
      </xdr:nvCxnSpPr>
      <xdr:spPr>
        <a:xfrm>
          <a:off x="2019300" y="13080772"/>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50572</xdr:rowOff>
    </xdr:from>
    <xdr:to>
      <xdr:col>10</xdr:col>
      <xdr:colOff>114300</xdr:colOff>
      <xdr:row>76</xdr:row>
      <xdr:rowOff>68453</xdr:rowOff>
    </xdr:to>
    <xdr:cxnSp macro="">
      <xdr:nvCxnSpPr>
        <xdr:cNvPr id="183" name="直線コネクタ 182"/>
        <xdr:cNvCxnSpPr/>
      </xdr:nvCxnSpPr>
      <xdr:spPr>
        <a:xfrm flipV="1">
          <a:off x="1130300" y="13080772"/>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49302</xdr:rowOff>
    </xdr:from>
    <xdr:to>
      <xdr:col>24</xdr:col>
      <xdr:colOff>114300</xdr:colOff>
      <xdr:row>75</xdr:row>
      <xdr:rowOff>150902</xdr:rowOff>
    </xdr:to>
    <xdr:sp macro="" textlink="">
      <xdr:nvSpPr>
        <xdr:cNvPr id="193" name="楕円 192"/>
        <xdr:cNvSpPr/>
      </xdr:nvSpPr>
      <xdr:spPr>
        <a:xfrm>
          <a:off x="4584700" y="129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27729</xdr:rowOff>
    </xdr:from>
    <xdr:ext cx="599010" cy="259045"/>
    <xdr:sp macro="" textlink="">
      <xdr:nvSpPr>
        <xdr:cNvPr id="194" name="民生費該当値テキスト"/>
        <xdr:cNvSpPr txBox="1"/>
      </xdr:nvSpPr>
      <xdr:spPr>
        <a:xfrm>
          <a:off x="4686300" y="128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107429</xdr:rowOff>
    </xdr:from>
    <xdr:to>
      <xdr:col>20</xdr:col>
      <xdr:colOff>38100</xdr:colOff>
      <xdr:row>76</xdr:row>
      <xdr:rowOff>37579</xdr:rowOff>
    </xdr:to>
    <xdr:sp macro="" textlink="">
      <xdr:nvSpPr>
        <xdr:cNvPr id="195" name="楕円 194"/>
        <xdr:cNvSpPr/>
      </xdr:nvSpPr>
      <xdr:spPr>
        <a:xfrm>
          <a:off x="37465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28706</xdr:rowOff>
    </xdr:from>
    <xdr:ext cx="599010" cy="259045"/>
    <xdr:sp macro="" textlink="">
      <xdr:nvSpPr>
        <xdr:cNvPr id="196" name="テキスト ボックス 195"/>
        <xdr:cNvSpPr txBox="1"/>
      </xdr:nvSpPr>
      <xdr:spPr>
        <a:xfrm>
          <a:off x="3497795" y="1305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30277</xdr:rowOff>
    </xdr:from>
    <xdr:to>
      <xdr:col>15</xdr:col>
      <xdr:colOff>101600</xdr:colOff>
      <xdr:row>76</xdr:row>
      <xdr:rowOff>131877</xdr:rowOff>
    </xdr:to>
    <xdr:sp macro="" textlink="">
      <xdr:nvSpPr>
        <xdr:cNvPr id="197" name="楕円 196"/>
        <xdr:cNvSpPr/>
      </xdr:nvSpPr>
      <xdr:spPr>
        <a:xfrm>
          <a:off x="2857500" y="130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123004</xdr:rowOff>
    </xdr:from>
    <xdr:ext cx="599010" cy="259045"/>
    <xdr:sp macro="" textlink="">
      <xdr:nvSpPr>
        <xdr:cNvPr id="198" name="テキスト ボックス 197"/>
        <xdr:cNvSpPr txBox="1"/>
      </xdr:nvSpPr>
      <xdr:spPr>
        <a:xfrm>
          <a:off x="2608795" y="1315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171222</xdr:rowOff>
    </xdr:from>
    <xdr:to>
      <xdr:col>10</xdr:col>
      <xdr:colOff>165100</xdr:colOff>
      <xdr:row>76</xdr:row>
      <xdr:rowOff>101372</xdr:rowOff>
    </xdr:to>
    <xdr:sp macro="" textlink="">
      <xdr:nvSpPr>
        <xdr:cNvPr id="199" name="楕円 198"/>
        <xdr:cNvSpPr/>
      </xdr:nvSpPr>
      <xdr:spPr>
        <a:xfrm>
          <a:off x="1968500" y="130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92499</xdr:rowOff>
    </xdr:from>
    <xdr:ext cx="599010" cy="259045"/>
    <xdr:sp macro="" textlink="">
      <xdr:nvSpPr>
        <xdr:cNvPr id="200" name="テキスト ボックス 199"/>
        <xdr:cNvSpPr txBox="1"/>
      </xdr:nvSpPr>
      <xdr:spPr>
        <a:xfrm>
          <a:off x="1719795" y="1312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17653</xdr:rowOff>
    </xdr:from>
    <xdr:to>
      <xdr:col>6</xdr:col>
      <xdr:colOff>38100</xdr:colOff>
      <xdr:row>76</xdr:row>
      <xdr:rowOff>119253</xdr:rowOff>
    </xdr:to>
    <xdr:sp macro="" textlink="">
      <xdr:nvSpPr>
        <xdr:cNvPr id="201" name="楕円 200"/>
        <xdr:cNvSpPr/>
      </xdr:nvSpPr>
      <xdr:spPr>
        <a:xfrm>
          <a:off x="1079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110380</xdr:rowOff>
    </xdr:from>
    <xdr:ext cx="599010" cy="259045"/>
    <xdr:sp macro="" textlink="">
      <xdr:nvSpPr>
        <xdr:cNvPr id="202" name="テキスト ボックス 201"/>
        <xdr:cNvSpPr txBox="1"/>
      </xdr:nvSpPr>
      <xdr:spPr>
        <a:xfrm>
          <a:off x="830795" y="1314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131961</xdr:rowOff>
    </xdr:from>
    <xdr:to>
      <xdr:col>24</xdr:col>
      <xdr:colOff>63500</xdr:colOff>
      <xdr:row>97</xdr:row>
      <xdr:rowOff>82223</xdr:rowOff>
    </xdr:to>
    <xdr:cxnSp macro="">
      <xdr:nvCxnSpPr>
        <xdr:cNvPr id="233" name="直線コネクタ 232"/>
        <xdr:cNvCxnSpPr/>
      </xdr:nvCxnSpPr>
      <xdr:spPr>
        <a:xfrm flipV="1">
          <a:off x="3797300" y="16591161"/>
          <a:ext cx="838200" cy="12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82223</xdr:rowOff>
    </xdr:from>
    <xdr:to>
      <xdr:col>19</xdr:col>
      <xdr:colOff>177800</xdr:colOff>
      <xdr:row>97</xdr:row>
      <xdr:rowOff>102274</xdr:rowOff>
    </xdr:to>
    <xdr:cxnSp macro="">
      <xdr:nvCxnSpPr>
        <xdr:cNvPr id="236" name="直線コネクタ 235"/>
        <xdr:cNvCxnSpPr/>
      </xdr:nvCxnSpPr>
      <xdr:spPr>
        <a:xfrm flipV="1">
          <a:off x="2908300" y="16712873"/>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97910</xdr:rowOff>
    </xdr:from>
    <xdr:to>
      <xdr:col>15</xdr:col>
      <xdr:colOff>50800</xdr:colOff>
      <xdr:row>97</xdr:row>
      <xdr:rowOff>102274</xdr:rowOff>
    </xdr:to>
    <xdr:cxnSp macro="">
      <xdr:nvCxnSpPr>
        <xdr:cNvPr id="239" name="直線コネクタ 238"/>
        <xdr:cNvCxnSpPr/>
      </xdr:nvCxnSpPr>
      <xdr:spPr>
        <a:xfrm>
          <a:off x="2019300" y="16728560"/>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97910</xdr:rowOff>
    </xdr:from>
    <xdr:to>
      <xdr:col>10</xdr:col>
      <xdr:colOff>114300</xdr:colOff>
      <xdr:row>97</xdr:row>
      <xdr:rowOff>119670</xdr:rowOff>
    </xdr:to>
    <xdr:cxnSp macro="">
      <xdr:nvCxnSpPr>
        <xdr:cNvPr id="242" name="直線コネクタ 241"/>
        <xdr:cNvCxnSpPr/>
      </xdr:nvCxnSpPr>
      <xdr:spPr>
        <a:xfrm flipV="1">
          <a:off x="1130300" y="16728560"/>
          <a:ext cx="889000" cy="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81161</xdr:rowOff>
    </xdr:from>
    <xdr:to>
      <xdr:col>24</xdr:col>
      <xdr:colOff>114300</xdr:colOff>
      <xdr:row>97</xdr:row>
      <xdr:rowOff>11311</xdr:rowOff>
    </xdr:to>
    <xdr:sp macro="" textlink="">
      <xdr:nvSpPr>
        <xdr:cNvPr id="252" name="楕円 251"/>
        <xdr:cNvSpPr/>
      </xdr:nvSpPr>
      <xdr:spPr>
        <a:xfrm>
          <a:off x="4584700" y="165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59588</xdr:rowOff>
    </xdr:from>
    <xdr:ext cx="534377" cy="259045"/>
    <xdr:sp macro="" textlink="">
      <xdr:nvSpPr>
        <xdr:cNvPr id="253" name="衛生費該当値テキスト"/>
        <xdr:cNvSpPr txBox="1"/>
      </xdr:nvSpPr>
      <xdr:spPr>
        <a:xfrm>
          <a:off x="4686300" y="165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31423</xdr:rowOff>
    </xdr:from>
    <xdr:to>
      <xdr:col>20</xdr:col>
      <xdr:colOff>38100</xdr:colOff>
      <xdr:row>97</xdr:row>
      <xdr:rowOff>133023</xdr:rowOff>
    </xdr:to>
    <xdr:sp macro="" textlink="">
      <xdr:nvSpPr>
        <xdr:cNvPr id="254" name="楕円 253"/>
        <xdr:cNvSpPr/>
      </xdr:nvSpPr>
      <xdr:spPr>
        <a:xfrm>
          <a:off x="3746500" y="166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124150</xdr:rowOff>
    </xdr:from>
    <xdr:ext cx="534377" cy="259045"/>
    <xdr:sp macro="" textlink="">
      <xdr:nvSpPr>
        <xdr:cNvPr id="255" name="テキスト ボックス 254"/>
        <xdr:cNvSpPr txBox="1"/>
      </xdr:nvSpPr>
      <xdr:spPr>
        <a:xfrm>
          <a:off x="3530111" y="167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51474</xdr:rowOff>
    </xdr:from>
    <xdr:to>
      <xdr:col>15</xdr:col>
      <xdr:colOff>101600</xdr:colOff>
      <xdr:row>97</xdr:row>
      <xdr:rowOff>153074</xdr:rowOff>
    </xdr:to>
    <xdr:sp macro="" textlink="">
      <xdr:nvSpPr>
        <xdr:cNvPr id="256" name="楕円 255"/>
        <xdr:cNvSpPr/>
      </xdr:nvSpPr>
      <xdr:spPr>
        <a:xfrm>
          <a:off x="28575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144201</xdr:rowOff>
    </xdr:from>
    <xdr:ext cx="534377" cy="259045"/>
    <xdr:sp macro="" textlink="">
      <xdr:nvSpPr>
        <xdr:cNvPr id="257" name="テキスト ボックス 256"/>
        <xdr:cNvSpPr txBox="1"/>
      </xdr:nvSpPr>
      <xdr:spPr>
        <a:xfrm>
          <a:off x="2641111" y="167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47110</xdr:rowOff>
    </xdr:from>
    <xdr:to>
      <xdr:col>10</xdr:col>
      <xdr:colOff>165100</xdr:colOff>
      <xdr:row>97</xdr:row>
      <xdr:rowOff>148710</xdr:rowOff>
    </xdr:to>
    <xdr:sp macro="" textlink="">
      <xdr:nvSpPr>
        <xdr:cNvPr id="258" name="楕円 257"/>
        <xdr:cNvSpPr/>
      </xdr:nvSpPr>
      <xdr:spPr>
        <a:xfrm>
          <a:off x="1968500" y="166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139837</xdr:rowOff>
    </xdr:from>
    <xdr:ext cx="534377" cy="259045"/>
    <xdr:sp macro="" textlink="">
      <xdr:nvSpPr>
        <xdr:cNvPr id="259" name="テキスト ボックス 258"/>
        <xdr:cNvSpPr txBox="1"/>
      </xdr:nvSpPr>
      <xdr:spPr>
        <a:xfrm>
          <a:off x="1752111"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68870</xdr:rowOff>
    </xdr:from>
    <xdr:to>
      <xdr:col>6</xdr:col>
      <xdr:colOff>38100</xdr:colOff>
      <xdr:row>97</xdr:row>
      <xdr:rowOff>170470</xdr:rowOff>
    </xdr:to>
    <xdr:sp macro="" textlink="">
      <xdr:nvSpPr>
        <xdr:cNvPr id="260" name="楕円 259"/>
        <xdr:cNvSpPr/>
      </xdr:nvSpPr>
      <xdr:spPr>
        <a:xfrm>
          <a:off x="1079500" y="166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161597</xdr:rowOff>
    </xdr:from>
    <xdr:ext cx="534377" cy="259045"/>
    <xdr:sp macro="" textlink="">
      <xdr:nvSpPr>
        <xdr:cNvPr id="261" name="テキスト ボックス 260"/>
        <xdr:cNvSpPr txBox="1"/>
      </xdr:nvSpPr>
      <xdr:spPr>
        <a:xfrm>
          <a:off x="863111" y="1679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95776</xdr:rowOff>
    </xdr:from>
    <xdr:to>
      <xdr:col>55</xdr:col>
      <xdr:colOff>0</xdr:colOff>
      <xdr:row>39</xdr:row>
      <xdr:rowOff>97899</xdr:rowOff>
    </xdr:to>
    <xdr:cxnSp macro="">
      <xdr:nvCxnSpPr>
        <xdr:cNvPr id="292" name="直線コネクタ 291"/>
        <xdr:cNvCxnSpPr/>
      </xdr:nvCxnSpPr>
      <xdr:spPr>
        <a:xfrm>
          <a:off x="9639300" y="6782326"/>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95613</xdr:rowOff>
    </xdr:from>
    <xdr:to>
      <xdr:col>50</xdr:col>
      <xdr:colOff>114300</xdr:colOff>
      <xdr:row>39</xdr:row>
      <xdr:rowOff>95776</xdr:rowOff>
    </xdr:to>
    <xdr:cxnSp macro="">
      <xdr:nvCxnSpPr>
        <xdr:cNvPr id="295" name="直線コネクタ 294"/>
        <xdr:cNvCxnSpPr/>
      </xdr:nvCxnSpPr>
      <xdr:spPr>
        <a:xfrm>
          <a:off x="8750300" y="678216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95286</xdr:rowOff>
    </xdr:from>
    <xdr:to>
      <xdr:col>45</xdr:col>
      <xdr:colOff>177800</xdr:colOff>
      <xdr:row>39</xdr:row>
      <xdr:rowOff>95613</xdr:rowOff>
    </xdr:to>
    <xdr:cxnSp macro="">
      <xdr:nvCxnSpPr>
        <xdr:cNvPr id="298" name="直線コネクタ 297"/>
        <xdr:cNvCxnSpPr/>
      </xdr:nvCxnSpPr>
      <xdr:spPr>
        <a:xfrm>
          <a:off x="7861300" y="678183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44831</xdr:rowOff>
    </xdr:from>
    <xdr:to>
      <xdr:col>41</xdr:col>
      <xdr:colOff>50800</xdr:colOff>
      <xdr:row>39</xdr:row>
      <xdr:rowOff>95286</xdr:rowOff>
    </xdr:to>
    <xdr:cxnSp macro="">
      <xdr:nvCxnSpPr>
        <xdr:cNvPr id="301" name="直線コネクタ 300"/>
        <xdr:cNvCxnSpPr/>
      </xdr:nvCxnSpPr>
      <xdr:spPr>
        <a:xfrm>
          <a:off x="6972300" y="6559931"/>
          <a:ext cx="889000" cy="2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1" name="楕円 310"/>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2"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44976</xdr:rowOff>
    </xdr:from>
    <xdr:to>
      <xdr:col>50</xdr:col>
      <xdr:colOff>165100</xdr:colOff>
      <xdr:row>39</xdr:row>
      <xdr:rowOff>146576</xdr:rowOff>
    </xdr:to>
    <xdr:sp macro="" textlink="">
      <xdr:nvSpPr>
        <xdr:cNvPr id="313" name="楕円 312"/>
        <xdr:cNvSpPr/>
      </xdr:nvSpPr>
      <xdr:spPr>
        <a:xfrm>
          <a:off x="9588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137703</xdr:rowOff>
    </xdr:from>
    <xdr:ext cx="313932" cy="259045"/>
    <xdr:sp macro="" textlink="">
      <xdr:nvSpPr>
        <xdr:cNvPr id="314" name="テキスト ボックス 313"/>
        <xdr:cNvSpPr txBox="1"/>
      </xdr:nvSpPr>
      <xdr:spPr>
        <a:xfrm>
          <a:off x="9482333" y="6824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44813</xdr:rowOff>
    </xdr:from>
    <xdr:to>
      <xdr:col>46</xdr:col>
      <xdr:colOff>38100</xdr:colOff>
      <xdr:row>39</xdr:row>
      <xdr:rowOff>146413</xdr:rowOff>
    </xdr:to>
    <xdr:sp macro="" textlink="">
      <xdr:nvSpPr>
        <xdr:cNvPr id="315" name="楕円 314"/>
        <xdr:cNvSpPr/>
      </xdr:nvSpPr>
      <xdr:spPr>
        <a:xfrm>
          <a:off x="8699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137540</xdr:rowOff>
    </xdr:from>
    <xdr:ext cx="313932" cy="259045"/>
    <xdr:sp macro="" textlink="">
      <xdr:nvSpPr>
        <xdr:cNvPr id="316" name="テキスト ボックス 315"/>
        <xdr:cNvSpPr txBox="1"/>
      </xdr:nvSpPr>
      <xdr:spPr>
        <a:xfrm>
          <a:off x="8593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44486</xdr:rowOff>
    </xdr:from>
    <xdr:to>
      <xdr:col>41</xdr:col>
      <xdr:colOff>101600</xdr:colOff>
      <xdr:row>39</xdr:row>
      <xdr:rowOff>146086</xdr:rowOff>
    </xdr:to>
    <xdr:sp macro="" textlink="">
      <xdr:nvSpPr>
        <xdr:cNvPr id="317" name="楕円 316"/>
        <xdr:cNvSpPr/>
      </xdr:nvSpPr>
      <xdr:spPr>
        <a:xfrm>
          <a:off x="7810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137213</xdr:rowOff>
    </xdr:from>
    <xdr:ext cx="313932" cy="259045"/>
    <xdr:sp macro="" textlink="">
      <xdr:nvSpPr>
        <xdr:cNvPr id="318" name="テキスト ボックス 317"/>
        <xdr:cNvSpPr txBox="1"/>
      </xdr:nvSpPr>
      <xdr:spPr>
        <a:xfrm>
          <a:off x="7704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165481</xdr:rowOff>
    </xdr:from>
    <xdr:to>
      <xdr:col>36</xdr:col>
      <xdr:colOff>165100</xdr:colOff>
      <xdr:row>38</xdr:row>
      <xdr:rowOff>95631</xdr:rowOff>
    </xdr:to>
    <xdr:sp macro="" textlink="">
      <xdr:nvSpPr>
        <xdr:cNvPr id="319" name="楕円 318"/>
        <xdr:cNvSpPr/>
      </xdr:nvSpPr>
      <xdr:spPr>
        <a:xfrm>
          <a:off x="6921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112158</xdr:rowOff>
    </xdr:from>
    <xdr:ext cx="469744" cy="259045"/>
    <xdr:sp macro="" textlink="">
      <xdr:nvSpPr>
        <xdr:cNvPr id="320" name="テキスト ボックス 319"/>
        <xdr:cNvSpPr txBox="1"/>
      </xdr:nvSpPr>
      <xdr:spPr>
        <a:xfrm>
          <a:off x="6737428" y="628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41269</xdr:rowOff>
    </xdr:from>
    <xdr:to>
      <xdr:col>55</xdr:col>
      <xdr:colOff>0</xdr:colOff>
      <xdr:row>58</xdr:row>
      <xdr:rowOff>55785</xdr:rowOff>
    </xdr:to>
    <xdr:cxnSp macro="">
      <xdr:nvCxnSpPr>
        <xdr:cNvPr id="349" name="直線コネクタ 348"/>
        <xdr:cNvCxnSpPr/>
      </xdr:nvCxnSpPr>
      <xdr:spPr>
        <a:xfrm>
          <a:off x="9639300" y="9985369"/>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41269</xdr:rowOff>
    </xdr:from>
    <xdr:to>
      <xdr:col>50</xdr:col>
      <xdr:colOff>114300</xdr:colOff>
      <xdr:row>58</xdr:row>
      <xdr:rowOff>46774</xdr:rowOff>
    </xdr:to>
    <xdr:cxnSp macro="">
      <xdr:nvCxnSpPr>
        <xdr:cNvPr id="352" name="直線コネクタ 351"/>
        <xdr:cNvCxnSpPr/>
      </xdr:nvCxnSpPr>
      <xdr:spPr>
        <a:xfrm flipV="1">
          <a:off x="8750300" y="9985369"/>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46774</xdr:rowOff>
    </xdr:from>
    <xdr:to>
      <xdr:col>45</xdr:col>
      <xdr:colOff>177800</xdr:colOff>
      <xdr:row>58</xdr:row>
      <xdr:rowOff>59386</xdr:rowOff>
    </xdr:to>
    <xdr:cxnSp macro="">
      <xdr:nvCxnSpPr>
        <xdr:cNvPr id="355" name="直線コネクタ 354"/>
        <xdr:cNvCxnSpPr/>
      </xdr:nvCxnSpPr>
      <xdr:spPr>
        <a:xfrm flipV="1">
          <a:off x="7861300" y="99908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20751</xdr:rowOff>
    </xdr:from>
    <xdr:to>
      <xdr:col>41</xdr:col>
      <xdr:colOff>50800</xdr:colOff>
      <xdr:row>58</xdr:row>
      <xdr:rowOff>59386</xdr:rowOff>
    </xdr:to>
    <xdr:cxnSp macro="">
      <xdr:nvCxnSpPr>
        <xdr:cNvPr id="358" name="直線コネクタ 357"/>
        <xdr:cNvCxnSpPr/>
      </xdr:nvCxnSpPr>
      <xdr:spPr>
        <a:xfrm>
          <a:off x="6972300" y="9964851"/>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4985</xdr:rowOff>
    </xdr:from>
    <xdr:to>
      <xdr:col>55</xdr:col>
      <xdr:colOff>50800</xdr:colOff>
      <xdr:row>58</xdr:row>
      <xdr:rowOff>106585</xdr:rowOff>
    </xdr:to>
    <xdr:sp macro="" textlink="">
      <xdr:nvSpPr>
        <xdr:cNvPr id="368" name="楕円 367"/>
        <xdr:cNvSpPr/>
      </xdr:nvSpPr>
      <xdr:spPr>
        <a:xfrm>
          <a:off x="10426700" y="99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154862</xdr:rowOff>
    </xdr:from>
    <xdr:ext cx="469744" cy="259045"/>
    <xdr:sp macro="" textlink="">
      <xdr:nvSpPr>
        <xdr:cNvPr id="369" name="農林水産業費該当値テキスト"/>
        <xdr:cNvSpPr txBox="1"/>
      </xdr:nvSpPr>
      <xdr:spPr>
        <a:xfrm>
          <a:off x="10528300" y="99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161919</xdr:rowOff>
    </xdr:from>
    <xdr:to>
      <xdr:col>50</xdr:col>
      <xdr:colOff>165100</xdr:colOff>
      <xdr:row>58</xdr:row>
      <xdr:rowOff>92069</xdr:rowOff>
    </xdr:to>
    <xdr:sp macro="" textlink="">
      <xdr:nvSpPr>
        <xdr:cNvPr id="370" name="楕円 369"/>
        <xdr:cNvSpPr/>
      </xdr:nvSpPr>
      <xdr:spPr>
        <a:xfrm>
          <a:off x="9588500" y="99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83196</xdr:rowOff>
    </xdr:from>
    <xdr:ext cx="469744" cy="259045"/>
    <xdr:sp macro="" textlink="">
      <xdr:nvSpPr>
        <xdr:cNvPr id="371" name="テキスト ボックス 370"/>
        <xdr:cNvSpPr txBox="1"/>
      </xdr:nvSpPr>
      <xdr:spPr>
        <a:xfrm>
          <a:off x="9404428" y="10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167424</xdr:rowOff>
    </xdr:from>
    <xdr:to>
      <xdr:col>46</xdr:col>
      <xdr:colOff>38100</xdr:colOff>
      <xdr:row>58</xdr:row>
      <xdr:rowOff>97574</xdr:rowOff>
    </xdr:to>
    <xdr:sp macro="" textlink="">
      <xdr:nvSpPr>
        <xdr:cNvPr id="372" name="楕円 371"/>
        <xdr:cNvSpPr/>
      </xdr:nvSpPr>
      <xdr:spPr>
        <a:xfrm>
          <a:off x="86995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88701</xdr:rowOff>
    </xdr:from>
    <xdr:ext cx="469744" cy="259045"/>
    <xdr:sp macro="" textlink="">
      <xdr:nvSpPr>
        <xdr:cNvPr id="373" name="テキスト ボックス 372"/>
        <xdr:cNvSpPr txBox="1"/>
      </xdr:nvSpPr>
      <xdr:spPr>
        <a:xfrm>
          <a:off x="8515428" y="100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8586</xdr:rowOff>
    </xdr:from>
    <xdr:to>
      <xdr:col>41</xdr:col>
      <xdr:colOff>101600</xdr:colOff>
      <xdr:row>58</xdr:row>
      <xdr:rowOff>110186</xdr:rowOff>
    </xdr:to>
    <xdr:sp macro="" textlink="">
      <xdr:nvSpPr>
        <xdr:cNvPr id="374" name="楕円 373"/>
        <xdr:cNvSpPr/>
      </xdr:nvSpPr>
      <xdr:spPr>
        <a:xfrm>
          <a:off x="7810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101313</xdr:rowOff>
    </xdr:from>
    <xdr:ext cx="469744" cy="259045"/>
    <xdr:sp macro="" textlink="">
      <xdr:nvSpPr>
        <xdr:cNvPr id="375" name="テキスト ボックス 374"/>
        <xdr:cNvSpPr txBox="1"/>
      </xdr:nvSpPr>
      <xdr:spPr>
        <a:xfrm>
          <a:off x="7626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141401</xdr:rowOff>
    </xdr:from>
    <xdr:to>
      <xdr:col>36</xdr:col>
      <xdr:colOff>165100</xdr:colOff>
      <xdr:row>58</xdr:row>
      <xdr:rowOff>71551</xdr:rowOff>
    </xdr:to>
    <xdr:sp macro="" textlink="">
      <xdr:nvSpPr>
        <xdr:cNvPr id="376" name="楕円 375"/>
        <xdr:cNvSpPr/>
      </xdr:nvSpPr>
      <xdr:spPr>
        <a:xfrm>
          <a:off x="6921500" y="9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62678</xdr:rowOff>
    </xdr:from>
    <xdr:ext cx="534377" cy="259045"/>
    <xdr:sp macro="" textlink="">
      <xdr:nvSpPr>
        <xdr:cNvPr id="377" name="テキスト ボックス 376"/>
        <xdr:cNvSpPr txBox="1"/>
      </xdr:nvSpPr>
      <xdr:spPr>
        <a:xfrm>
          <a:off x="6705111" y="100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83883</xdr:rowOff>
    </xdr:from>
    <xdr:to>
      <xdr:col>55</xdr:col>
      <xdr:colOff>0</xdr:colOff>
      <xdr:row>78</xdr:row>
      <xdr:rowOff>125107</xdr:rowOff>
    </xdr:to>
    <xdr:cxnSp macro="">
      <xdr:nvCxnSpPr>
        <xdr:cNvPr id="406" name="直線コネクタ 405"/>
        <xdr:cNvCxnSpPr/>
      </xdr:nvCxnSpPr>
      <xdr:spPr>
        <a:xfrm flipV="1">
          <a:off x="9639300" y="13456983"/>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125107</xdr:rowOff>
    </xdr:from>
    <xdr:to>
      <xdr:col>50</xdr:col>
      <xdr:colOff>114300</xdr:colOff>
      <xdr:row>78</xdr:row>
      <xdr:rowOff>143911</xdr:rowOff>
    </xdr:to>
    <xdr:cxnSp macro="">
      <xdr:nvCxnSpPr>
        <xdr:cNvPr id="409" name="直線コネクタ 408"/>
        <xdr:cNvCxnSpPr/>
      </xdr:nvCxnSpPr>
      <xdr:spPr>
        <a:xfrm flipV="1">
          <a:off x="8750300" y="13498207"/>
          <a:ext cx="8890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143911</xdr:rowOff>
    </xdr:from>
    <xdr:to>
      <xdr:col>45</xdr:col>
      <xdr:colOff>177800</xdr:colOff>
      <xdr:row>78</xdr:row>
      <xdr:rowOff>145662</xdr:rowOff>
    </xdr:to>
    <xdr:cxnSp macro="">
      <xdr:nvCxnSpPr>
        <xdr:cNvPr id="412" name="直線コネクタ 411"/>
        <xdr:cNvCxnSpPr/>
      </xdr:nvCxnSpPr>
      <xdr:spPr>
        <a:xfrm flipV="1">
          <a:off x="7861300" y="1351701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127222</xdr:rowOff>
    </xdr:from>
    <xdr:to>
      <xdr:col>41</xdr:col>
      <xdr:colOff>50800</xdr:colOff>
      <xdr:row>78</xdr:row>
      <xdr:rowOff>145662</xdr:rowOff>
    </xdr:to>
    <xdr:cxnSp macro="">
      <xdr:nvCxnSpPr>
        <xdr:cNvPr id="415" name="直線コネクタ 414"/>
        <xdr:cNvCxnSpPr/>
      </xdr:nvCxnSpPr>
      <xdr:spPr>
        <a:xfrm>
          <a:off x="6972300" y="13500322"/>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33083</xdr:rowOff>
    </xdr:from>
    <xdr:to>
      <xdr:col>55</xdr:col>
      <xdr:colOff>50800</xdr:colOff>
      <xdr:row>78</xdr:row>
      <xdr:rowOff>134683</xdr:rowOff>
    </xdr:to>
    <xdr:sp macro="" textlink="">
      <xdr:nvSpPr>
        <xdr:cNvPr id="425" name="楕円 424"/>
        <xdr:cNvSpPr/>
      </xdr:nvSpPr>
      <xdr:spPr>
        <a:xfrm>
          <a:off x="104267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119460</xdr:rowOff>
    </xdr:from>
    <xdr:ext cx="469744" cy="259045"/>
    <xdr:sp macro="" textlink="">
      <xdr:nvSpPr>
        <xdr:cNvPr id="426" name="商工費該当値テキスト"/>
        <xdr:cNvSpPr txBox="1"/>
      </xdr:nvSpPr>
      <xdr:spPr>
        <a:xfrm>
          <a:off x="10528300" y="133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74307</xdr:rowOff>
    </xdr:from>
    <xdr:to>
      <xdr:col>50</xdr:col>
      <xdr:colOff>165100</xdr:colOff>
      <xdr:row>79</xdr:row>
      <xdr:rowOff>4457</xdr:rowOff>
    </xdr:to>
    <xdr:sp macro="" textlink="">
      <xdr:nvSpPr>
        <xdr:cNvPr id="427" name="楕円 426"/>
        <xdr:cNvSpPr/>
      </xdr:nvSpPr>
      <xdr:spPr>
        <a:xfrm>
          <a:off x="95885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167034</xdr:rowOff>
    </xdr:from>
    <xdr:ext cx="469744" cy="259045"/>
    <xdr:sp macro="" textlink="">
      <xdr:nvSpPr>
        <xdr:cNvPr id="428" name="テキスト ボックス 427"/>
        <xdr:cNvSpPr txBox="1"/>
      </xdr:nvSpPr>
      <xdr:spPr>
        <a:xfrm>
          <a:off x="9404428" y="135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93111</xdr:rowOff>
    </xdr:from>
    <xdr:to>
      <xdr:col>46</xdr:col>
      <xdr:colOff>38100</xdr:colOff>
      <xdr:row>79</xdr:row>
      <xdr:rowOff>23261</xdr:rowOff>
    </xdr:to>
    <xdr:sp macro="" textlink="">
      <xdr:nvSpPr>
        <xdr:cNvPr id="429" name="楕円 428"/>
        <xdr:cNvSpPr/>
      </xdr:nvSpPr>
      <xdr:spPr>
        <a:xfrm>
          <a:off x="8699500" y="134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14388</xdr:rowOff>
    </xdr:from>
    <xdr:ext cx="469744" cy="259045"/>
    <xdr:sp macro="" textlink="">
      <xdr:nvSpPr>
        <xdr:cNvPr id="430" name="テキスト ボックス 429"/>
        <xdr:cNvSpPr txBox="1"/>
      </xdr:nvSpPr>
      <xdr:spPr>
        <a:xfrm>
          <a:off x="8515428" y="13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94862</xdr:rowOff>
    </xdr:from>
    <xdr:to>
      <xdr:col>41</xdr:col>
      <xdr:colOff>101600</xdr:colOff>
      <xdr:row>79</xdr:row>
      <xdr:rowOff>25012</xdr:rowOff>
    </xdr:to>
    <xdr:sp macro="" textlink="">
      <xdr:nvSpPr>
        <xdr:cNvPr id="431" name="楕円 430"/>
        <xdr:cNvSpPr/>
      </xdr:nvSpPr>
      <xdr:spPr>
        <a:xfrm>
          <a:off x="7810500" y="134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16139</xdr:rowOff>
    </xdr:from>
    <xdr:ext cx="469744" cy="259045"/>
    <xdr:sp macro="" textlink="">
      <xdr:nvSpPr>
        <xdr:cNvPr id="432" name="テキスト ボックス 431"/>
        <xdr:cNvSpPr txBox="1"/>
      </xdr:nvSpPr>
      <xdr:spPr>
        <a:xfrm>
          <a:off x="7626428" y="135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76422</xdr:rowOff>
    </xdr:from>
    <xdr:to>
      <xdr:col>36</xdr:col>
      <xdr:colOff>165100</xdr:colOff>
      <xdr:row>79</xdr:row>
      <xdr:rowOff>6572</xdr:rowOff>
    </xdr:to>
    <xdr:sp macro="" textlink="">
      <xdr:nvSpPr>
        <xdr:cNvPr id="433" name="楕円 432"/>
        <xdr:cNvSpPr/>
      </xdr:nvSpPr>
      <xdr:spPr>
        <a:xfrm>
          <a:off x="6921500" y="134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169149</xdr:rowOff>
    </xdr:from>
    <xdr:ext cx="469744" cy="259045"/>
    <xdr:sp macro="" textlink="">
      <xdr:nvSpPr>
        <xdr:cNvPr id="434" name="テキスト ボックス 433"/>
        <xdr:cNvSpPr txBox="1"/>
      </xdr:nvSpPr>
      <xdr:spPr>
        <a:xfrm>
          <a:off x="6737428" y="135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163033</xdr:rowOff>
    </xdr:from>
    <xdr:to>
      <xdr:col>55</xdr:col>
      <xdr:colOff>0</xdr:colOff>
      <xdr:row>98</xdr:row>
      <xdr:rowOff>88771</xdr:rowOff>
    </xdr:to>
    <xdr:cxnSp macro="">
      <xdr:nvCxnSpPr>
        <xdr:cNvPr id="466" name="直線コネクタ 465"/>
        <xdr:cNvCxnSpPr/>
      </xdr:nvCxnSpPr>
      <xdr:spPr>
        <a:xfrm flipV="1">
          <a:off x="9639300" y="16793683"/>
          <a:ext cx="8382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88771</xdr:rowOff>
    </xdr:from>
    <xdr:to>
      <xdr:col>50</xdr:col>
      <xdr:colOff>114300</xdr:colOff>
      <xdr:row>98</xdr:row>
      <xdr:rowOff>104888</xdr:rowOff>
    </xdr:to>
    <xdr:cxnSp macro="">
      <xdr:nvCxnSpPr>
        <xdr:cNvPr id="469" name="直線コネクタ 468"/>
        <xdr:cNvCxnSpPr/>
      </xdr:nvCxnSpPr>
      <xdr:spPr>
        <a:xfrm flipV="1">
          <a:off x="8750300" y="16890871"/>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104888</xdr:rowOff>
    </xdr:from>
    <xdr:to>
      <xdr:col>45</xdr:col>
      <xdr:colOff>177800</xdr:colOff>
      <xdr:row>99</xdr:row>
      <xdr:rowOff>28977</xdr:rowOff>
    </xdr:to>
    <xdr:cxnSp macro="">
      <xdr:nvCxnSpPr>
        <xdr:cNvPr id="472" name="直線コネクタ 471"/>
        <xdr:cNvCxnSpPr/>
      </xdr:nvCxnSpPr>
      <xdr:spPr>
        <a:xfrm flipV="1">
          <a:off x="7861300" y="16906988"/>
          <a:ext cx="8890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10672</xdr:rowOff>
    </xdr:from>
    <xdr:to>
      <xdr:col>41</xdr:col>
      <xdr:colOff>50800</xdr:colOff>
      <xdr:row>99</xdr:row>
      <xdr:rowOff>28977</xdr:rowOff>
    </xdr:to>
    <xdr:cxnSp macro="">
      <xdr:nvCxnSpPr>
        <xdr:cNvPr id="475" name="直線コネクタ 474"/>
        <xdr:cNvCxnSpPr/>
      </xdr:nvCxnSpPr>
      <xdr:spPr>
        <a:xfrm>
          <a:off x="6972300" y="16984222"/>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112233</xdr:rowOff>
    </xdr:from>
    <xdr:to>
      <xdr:col>55</xdr:col>
      <xdr:colOff>50800</xdr:colOff>
      <xdr:row>98</xdr:row>
      <xdr:rowOff>42383</xdr:rowOff>
    </xdr:to>
    <xdr:sp macro="" textlink="">
      <xdr:nvSpPr>
        <xdr:cNvPr id="485" name="楕円 484"/>
        <xdr:cNvSpPr/>
      </xdr:nvSpPr>
      <xdr:spPr>
        <a:xfrm>
          <a:off x="10426700" y="16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90660</xdr:rowOff>
    </xdr:from>
    <xdr:ext cx="534377" cy="259045"/>
    <xdr:sp macro="" textlink="">
      <xdr:nvSpPr>
        <xdr:cNvPr id="486" name="土木費該当値テキスト"/>
        <xdr:cNvSpPr txBox="1"/>
      </xdr:nvSpPr>
      <xdr:spPr>
        <a:xfrm>
          <a:off x="10528300" y="167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37971</xdr:rowOff>
    </xdr:from>
    <xdr:to>
      <xdr:col>50</xdr:col>
      <xdr:colOff>165100</xdr:colOff>
      <xdr:row>98</xdr:row>
      <xdr:rowOff>139571</xdr:rowOff>
    </xdr:to>
    <xdr:sp macro="" textlink="">
      <xdr:nvSpPr>
        <xdr:cNvPr id="487" name="楕円 486"/>
        <xdr:cNvSpPr/>
      </xdr:nvSpPr>
      <xdr:spPr>
        <a:xfrm>
          <a:off x="9588500" y="168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130698</xdr:rowOff>
    </xdr:from>
    <xdr:ext cx="534377" cy="259045"/>
    <xdr:sp macro="" textlink="">
      <xdr:nvSpPr>
        <xdr:cNvPr id="488" name="テキスト ボックス 487"/>
        <xdr:cNvSpPr txBox="1"/>
      </xdr:nvSpPr>
      <xdr:spPr>
        <a:xfrm>
          <a:off x="9372111" y="1693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54088</xdr:rowOff>
    </xdr:from>
    <xdr:to>
      <xdr:col>46</xdr:col>
      <xdr:colOff>38100</xdr:colOff>
      <xdr:row>98</xdr:row>
      <xdr:rowOff>155688</xdr:rowOff>
    </xdr:to>
    <xdr:sp macro="" textlink="">
      <xdr:nvSpPr>
        <xdr:cNvPr id="489" name="楕円 488"/>
        <xdr:cNvSpPr/>
      </xdr:nvSpPr>
      <xdr:spPr>
        <a:xfrm>
          <a:off x="8699500" y="168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146815</xdr:rowOff>
    </xdr:from>
    <xdr:ext cx="534377" cy="259045"/>
    <xdr:sp macro="" textlink="">
      <xdr:nvSpPr>
        <xdr:cNvPr id="490" name="テキスト ボックス 489"/>
        <xdr:cNvSpPr txBox="1"/>
      </xdr:nvSpPr>
      <xdr:spPr>
        <a:xfrm>
          <a:off x="8483111" y="169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149627</xdr:rowOff>
    </xdr:from>
    <xdr:to>
      <xdr:col>41</xdr:col>
      <xdr:colOff>101600</xdr:colOff>
      <xdr:row>99</xdr:row>
      <xdr:rowOff>79777</xdr:rowOff>
    </xdr:to>
    <xdr:sp macro="" textlink="">
      <xdr:nvSpPr>
        <xdr:cNvPr id="491" name="楕円 490"/>
        <xdr:cNvSpPr/>
      </xdr:nvSpPr>
      <xdr:spPr>
        <a:xfrm>
          <a:off x="7810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70904</xdr:rowOff>
    </xdr:from>
    <xdr:ext cx="534377" cy="259045"/>
    <xdr:sp macro="" textlink="">
      <xdr:nvSpPr>
        <xdr:cNvPr id="492" name="テキスト ボックス 491"/>
        <xdr:cNvSpPr txBox="1"/>
      </xdr:nvSpPr>
      <xdr:spPr>
        <a:xfrm>
          <a:off x="7594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131322</xdr:rowOff>
    </xdr:from>
    <xdr:to>
      <xdr:col>36</xdr:col>
      <xdr:colOff>165100</xdr:colOff>
      <xdr:row>99</xdr:row>
      <xdr:rowOff>61472</xdr:rowOff>
    </xdr:to>
    <xdr:sp macro="" textlink="">
      <xdr:nvSpPr>
        <xdr:cNvPr id="493" name="楕円 492"/>
        <xdr:cNvSpPr/>
      </xdr:nvSpPr>
      <xdr:spPr>
        <a:xfrm>
          <a:off x="6921500" y="169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52599</xdr:rowOff>
    </xdr:from>
    <xdr:ext cx="534377" cy="259045"/>
    <xdr:sp macro="" textlink="">
      <xdr:nvSpPr>
        <xdr:cNvPr id="494" name="テキスト ボックス 493"/>
        <xdr:cNvSpPr txBox="1"/>
      </xdr:nvSpPr>
      <xdr:spPr>
        <a:xfrm>
          <a:off x="6705111" y="170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96975</xdr:rowOff>
    </xdr:from>
    <xdr:to>
      <xdr:col>85</xdr:col>
      <xdr:colOff>127000</xdr:colOff>
      <xdr:row>36</xdr:row>
      <xdr:rowOff>119035</xdr:rowOff>
    </xdr:to>
    <xdr:cxnSp macro="">
      <xdr:nvCxnSpPr>
        <xdr:cNvPr id="521" name="直線コネクタ 520"/>
        <xdr:cNvCxnSpPr/>
      </xdr:nvCxnSpPr>
      <xdr:spPr>
        <a:xfrm flipV="1">
          <a:off x="15481300" y="6269175"/>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119035</xdr:rowOff>
    </xdr:from>
    <xdr:to>
      <xdr:col>81</xdr:col>
      <xdr:colOff>50800</xdr:colOff>
      <xdr:row>36</xdr:row>
      <xdr:rowOff>151953</xdr:rowOff>
    </xdr:to>
    <xdr:cxnSp macro="">
      <xdr:nvCxnSpPr>
        <xdr:cNvPr id="524" name="直線コネクタ 523"/>
        <xdr:cNvCxnSpPr/>
      </xdr:nvCxnSpPr>
      <xdr:spPr>
        <a:xfrm flipV="1">
          <a:off x="14592300" y="6291235"/>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151953</xdr:rowOff>
    </xdr:from>
    <xdr:to>
      <xdr:col>76</xdr:col>
      <xdr:colOff>114300</xdr:colOff>
      <xdr:row>37</xdr:row>
      <xdr:rowOff>23823</xdr:rowOff>
    </xdr:to>
    <xdr:cxnSp macro="">
      <xdr:nvCxnSpPr>
        <xdr:cNvPr id="527" name="直線コネクタ 526"/>
        <xdr:cNvCxnSpPr/>
      </xdr:nvCxnSpPr>
      <xdr:spPr>
        <a:xfrm flipV="1">
          <a:off x="13703300" y="6324153"/>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124681</xdr:rowOff>
    </xdr:from>
    <xdr:to>
      <xdr:col>71</xdr:col>
      <xdr:colOff>177800</xdr:colOff>
      <xdr:row>37</xdr:row>
      <xdr:rowOff>23823</xdr:rowOff>
    </xdr:to>
    <xdr:cxnSp macro="">
      <xdr:nvCxnSpPr>
        <xdr:cNvPr id="530" name="直線コネクタ 529"/>
        <xdr:cNvCxnSpPr/>
      </xdr:nvCxnSpPr>
      <xdr:spPr>
        <a:xfrm>
          <a:off x="12814300" y="6296881"/>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46175</xdr:rowOff>
    </xdr:from>
    <xdr:to>
      <xdr:col>85</xdr:col>
      <xdr:colOff>177800</xdr:colOff>
      <xdr:row>36</xdr:row>
      <xdr:rowOff>147775</xdr:rowOff>
    </xdr:to>
    <xdr:sp macro="" textlink="">
      <xdr:nvSpPr>
        <xdr:cNvPr id="540" name="楕円 539"/>
        <xdr:cNvSpPr/>
      </xdr:nvSpPr>
      <xdr:spPr>
        <a:xfrm>
          <a:off x="16268700" y="62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24602</xdr:rowOff>
    </xdr:from>
    <xdr:ext cx="534377" cy="259045"/>
    <xdr:sp macro="" textlink="">
      <xdr:nvSpPr>
        <xdr:cNvPr id="541" name="消防費該当値テキスト"/>
        <xdr:cNvSpPr txBox="1"/>
      </xdr:nvSpPr>
      <xdr:spPr>
        <a:xfrm>
          <a:off x="16370300" y="619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68235</xdr:rowOff>
    </xdr:from>
    <xdr:to>
      <xdr:col>81</xdr:col>
      <xdr:colOff>101600</xdr:colOff>
      <xdr:row>36</xdr:row>
      <xdr:rowOff>169835</xdr:rowOff>
    </xdr:to>
    <xdr:sp macro="" textlink="">
      <xdr:nvSpPr>
        <xdr:cNvPr id="542" name="楕円 541"/>
        <xdr:cNvSpPr/>
      </xdr:nvSpPr>
      <xdr:spPr>
        <a:xfrm>
          <a:off x="15430500" y="62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160962</xdr:rowOff>
    </xdr:from>
    <xdr:ext cx="534377" cy="259045"/>
    <xdr:sp macro="" textlink="">
      <xdr:nvSpPr>
        <xdr:cNvPr id="543" name="テキスト ボックス 542"/>
        <xdr:cNvSpPr txBox="1"/>
      </xdr:nvSpPr>
      <xdr:spPr>
        <a:xfrm>
          <a:off x="15214111" y="63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101153</xdr:rowOff>
    </xdr:from>
    <xdr:to>
      <xdr:col>76</xdr:col>
      <xdr:colOff>165100</xdr:colOff>
      <xdr:row>37</xdr:row>
      <xdr:rowOff>31303</xdr:rowOff>
    </xdr:to>
    <xdr:sp macro="" textlink="">
      <xdr:nvSpPr>
        <xdr:cNvPr id="544" name="楕円 543"/>
        <xdr:cNvSpPr/>
      </xdr:nvSpPr>
      <xdr:spPr>
        <a:xfrm>
          <a:off x="14541500" y="62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22430</xdr:rowOff>
    </xdr:from>
    <xdr:ext cx="534377" cy="259045"/>
    <xdr:sp macro="" textlink="">
      <xdr:nvSpPr>
        <xdr:cNvPr id="545" name="テキスト ボックス 544"/>
        <xdr:cNvSpPr txBox="1"/>
      </xdr:nvSpPr>
      <xdr:spPr>
        <a:xfrm>
          <a:off x="14325111" y="63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144473</xdr:rowOff>
    </xdr:from>
    <xdr:to>
      <xdr:col>72</xdr:col>
      <xdr:colOff>38100</xdr:colOff>
      <xdr:row>37</xdr:row>
      <xdr:rowOff>74623</xdr:rowOff>
    </xdr:to>
    <xdr:sp macro="" textlink="">
      <xdr:nvSpPr>
        <xdr:cNvPr id="546" name="楕円 545"/>
        <xdr:cNvSpPr/>
      </xdr:nvSpPr>
      <xdr:spPr>
        <a:xfrm>
          <a:off x="13652500" y="63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65750</xdr:rowOff>
    </xdr:from>
    <xdr:ext cx="534377" cy="259045"/>
    <xdr:sp macro="" textlink="">
      <xdr:nvSpPr>
        <xdr:cNvPr id="547" name="テキスト ボックス 546"/>
        <xdr:cNvSpPr txBox="1"/>
      </xdr:nvSpPr>
      <xdr:spPr>
        <a:xfrm>
          <a:off x="13436111" y="640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73881</xdr:rowOff>
    </xdr:from>
    <xdr:to>
      <xdr:col>67</xdr:col>
      <xdr:colOff>101600</xdr:colOff>
      <xdr:row>37</xdr:row>
      <xdr:rowOff>4031</xdr:rowOff>
    </xdr:to>
    <xdr:sp macro="" textlink="">
      <xdr:nvSpPr>
        <xdr:cNvPr id="548" name="楕円 547"/>
        <xdr:cNvSpPr/>
      </xdr:nvSpPr>
      <xdr:spPr>
        <a:xfrm>
          <a:off x="12763500" y="62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166608</xdr:rowOff>
    </xdr:from>
    <xdr:ext cx="534377" cy="259045"/>
    <xdr:sp macro="" textlink="">
      <xdr:nvSpPr>
        <xdr:cNvPr id="549" name="テキスト ボックス 548"/>
        <xdr:cNvSpPr txBox="1"/>
      </xdr:nvSpPr>
      <xdr:spPr>
        <a:xfrm>
          <a:off x="12547111" y="6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18787</xdr:rowOff>
    </xdr:from>
    <xdr:to>
      <xdr:col>85</xdr:col>
      <xdr:colOff>127000</xdr:colOff>
      <xdr:row>56</xdr:row>
      <xdr:rowOff>68328</xdr:rowOff>
    </xdr:to>
    <xdr:cxnSp macro="">
      <xdr:nvCxnSpPr>
        <xdr:cNvPr id="581" name="直線コネクタ 580"/>
        <xdr:cNvCxnSpPr/>
      </xdr:nvCxnSpPr>
      <xdr:spPr>
        <a:xfrm>
          <a:off x="15481300" y="9619987"/>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109704</xdr:rowOff>
    </xdr:from>
    <xdr:to>
      <xdr:col>81</xdr:col>
      <xdr:colOff>50800</xdr:colOff>
      <xdr:row>56</xdr:row>
      <xdr:rowOff>18787</xdr:rowOff>
    </xdr:to>
    <xdr:cxnSp macro="">
      <xdr:nvCxnSpPr>
        <xdr:cNvPr id="584" name="直線コネクタ 583"/>
        <xdr:cNvCxnSpPr/>
      </xdr:nvCxnSpPr>
      <xdr:spPr>
        <a:xfrm>
          <a:off x="14592300" y="9539454"/>
          <a:ext cx="8890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20191</xdr:rowOff>
    </xdr:from>
    <xdr:to>
      <xdr:col>76</xdr:col>
      <xdr:colOff>114300</xdr:colOff>
      <xdr:row>55</xdr:row>
      <xdr:rowOff>109704</xdr:rowOff>
    </xdr:to>
    <xdr:cxnSp macro="">
      <xdr:nvCxnSpPr>
        <xdr:cNvPr id="587" name="直線コネクタ 586"/>
        <xdr:cNvCxnSpPr/>
      </xdr:nvCxnSpPr>
      <xdr:spPr>
        <a:xfrm>
          <a:off x="13703300" y="9107041"/>
          <a:ext cx="889000" cy="4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20191</xdr:rowOff>
    </xdr:from>
    <xdr:to>
      <xdr:col>71</xdr:col>
      <xdr:colOff>177800</xdr:colOff>
      <xdr:row>56</xdr:row>
      <xdr:rowOff>94013</xdr:rowOff>
    </xdr:to>
    <xdr:cxnSp macro="">
      <xdr:nvCxnSpPr>
        <xdr:cNvPr id="590" name="直線コネクタ 589"/>
        <xdr:cNvCxnSpPr/>
      </xdr:nvCxnSpPr>
      <xdr:spPr>
        <a:xfrm flipV="1">
          <a:off x="12814300" y="9107041"/>
          <a:ext cx="889000" cy="5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17528</xdr:rowOff>
    </xdr:from>
    <xdr:to>
      <xdr:col>85</xdr:col>
      <xdr:colOff>177800</xdr:colOff>
      <xdr:row>56</xdr:row>
      <xdr:rowOff>119128</xdr:rowOff>
    </xdr:to>
    <xdr:sp macro="" textlink="">
      <xdr:nvSpPr>
        <xdr:cNvPr id="600" name="楕円 599"/>
        <xdr:cNvSpPr/>
      </xdr:nvSpPr>
      <xdr:spPr>
        <a:xfrm>
          <a:off x="16268700" y="96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167405</xdr:rowOff>
    </xdr:from>
    <xdr:ext cx="534377" cy="259045"/>
    <xdr:sp macro="" textlink="">
      <xdr:nvSpPr>
        <xdr:cNvPr id="601" name="教育費該当値テキスト"/>
        <xdr:cNvSpPr txBox="1"/>
      </xdr:nvSpPr>
      <xdr:spPr>
        <a:xfrm>
          <a:off x="16370300" y="95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139437</xdr:rowOff>
    </xdr:from>
    <xdr:to>
      <xdr:col>81</xdr:col>
      <xdr:colOff>101600</xdr:colOff>
      <xdr:row>56</xdr:row>
      <xdr:rowOff>69587</xdr:rowOff>
    </xdr:to>
    <xdr:sp macro="" textlink="">
      <xdr:nvSpPr>
        <xdr:cNvPr id="602" name="楕円 601"/>
        <xdr:cNvSpPr/>
      </xdr:nvSpPr>
      <xdr:spPr>
        <a:xfrm>
          <a:off x="15430500" y="9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86114</xdr:rowOff>
    </xdr:from>
    <xdr:ext cx="534377" cy="259045"/>
    <xdr:sp macro="" textlink="">
      <xdr:nvSpPr>
        <xdr:cNvPr id="603" name="テキスト ボックス 602"/>
        <xdr:cNvSpPr txBox="1"/>
      </xdr:nvSpPr>
      <xdr:spPr>
        <a:xfrm>
          <a:off x="15214111" y="9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58904</xdr:rowOff>
    </xdr:from>
    <xdr:to>
      <xdr:col>76</xdr:col>
      <xdr:colOff>165100</xdr:colOff>
      <xdr:row>55</xdr:row>
      <xdr:rowOff>160504</xdr:rowOff>
    </xdr:to>
    <xdr:sp macro="" textlink="">
      <xdr:nvSpPr>
        <xdr:cNvPr id="604" name="楕円 603"/>
        <xdr:cNvSpPr/>
      </xdr:nvSpPr>
      <xdr:spPr>
        <a:xfrm>
          <a:off x="14541500" y="9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5581</xdr:rowOff>
    </xdr:from>
    <xdr:ext cx="534377" cy="259045"/>
    <xdr:sp macro="" textlink="">
      <xdr:nvSpPr>
        <xdr:cNvPr id="605" name="テキスト ボックス 604"/>
        <xdr:cNvSpPr txBox="1"/>
      </xdr:nvSpPr>
      <xdr:spPr>
        <a:xfrm>
          <a:off x="14325111" y="9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140841</xdr:rowOff>
    </xdr:from>
    <xdr:to>
      <xdr:col>72</xdr:col>
      <xdr:colOff>38100</xdr:colOff>
      <xdr:row>53</xdr:row>
      <xdr:rowOff>70991</xdr:rowOff>
    </xdr:to>
    <xdr:sp macro="" textlink="">
      <xdr:nvSpPr>
        <xdr:cNvPr id="606" name="楕円 605"/>
        <xdr:cNvSpPr/>
      </xdr:nvSpPr>
      <xdr:spPr>
        <a:xfrm>
          <a:off x="13652500" y="9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87518</xdr:rowOff>
    </xdr:from>
    <xdr:ext cx="534377" cy="259045"/>
    <xdr:sp macro="" textlink="">
      <xdr:nvSpPr>
        <xdr:cNvPr id="607" name="テキスト ボックス 606"/>
        <xdr:cNvSpPr txBox="1"/>
      </xdr:nvSpPr>
      <xdr:spPr>
        <a:xfrm>
          <a:off x="13436111" y="88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43213</xdr:rowOff>
    </xdr:from>
    <xdr:to>
      <xdr:col>67</xdr:col>
      <xdr:colOff>101600</xdr:colOff>
      <xdr:row>56</xdr:row>
      <xdr:rowOff>144813</xdr:rowOff>
    </xdr:to>
    <xdr:sp macro="" textlink="">
      <xdr:nvSpPr>
        <xdr:cNvPr id="608" name="楕円 607"/>
        <xdr:cNvSpPr/>
      </xdr:nvSpPr>
      <xdr:spPr>
        <a:xfrm>
          <a:off x="12763500" y="96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161340</xdr:rowOff>
    </xdr:from>
    <xdr:ext cx="534377" cy="259045"/>
    <xdr:sp macro="" textlink="">
      <xdr:nvSpPr>
        <xdr:cNvPr id="609" name="テキスト ボックス 608"/>
        <xdr:cNvSpPr txBox="1"/>
      </xdr:nvSpPr>
      <xdr:spPr>
        <a:xfrm>
          <a:off x="12547111" y="94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102755</xdr:rowOff>
    </xdr:from>
    <xdr:to>
      <xdr:col>85</xdr:col>
      <xdr:colOff>127000</xdr:colOff>
      <xdr:row>95</xdr:row>
      <xdr:rowOff>111353</xdr:rowOff>
    </xdr:to>
    <xdr:cxnSp macro="">
      <xdr:nvCxnSpPr>
        <xdr:cNvPr id="695" name="直線コネクタ 694"/>
        <xdr:cNvCxnSpPr/>
      </xdr:nvCxnSpPr>
      <xdr:spPr>
        <a:xfrm flipV="1">
          <a:off x="15481300" y="16390505"/>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82601</xdr:rowOff>
    </xdr:from>
    <xdr:to>
      <xdr:col>81</xdr:col>
      <xdr:colOff>50800</xdr:colOff>
      <xdr:row>95</xdr:row>
      <xdr:rowOff>111353</xdr:rowOff>
    </xdr:to>
    <xdr:cxnSp macro="">
      <xdr:nvCxnSpPr>
        <xdr:cNvPr id="698" name="直線コネクタ 697"/>
        <xdr:cNvCxnSpPr/>
      </xdr:nvCxnSpPr>
      <xdr:spPr>
        <a:xfrm>
          <a:off x="14592300" y="16370351"/>
          <a:ext cx="8890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75958</xdr:rowOff>
    </xdr:from>
    <xdr:to>
      <xdr:col>76</xdr:col>
      <xdr:colOff>114300</xdr:colOff>
      <xdr:row>95</xdr:row>
      <xdr:rowOff>82601</xdr:rowOff>
    </xdr:to>
    <xdr:cxnSp macro="">
      <xdr:nvCxnSpPr>
        <xdr:cNvPr id="701" name="直線コネクタ 700"/>
        <xdr:cNvCxnSpPr/>
      </xdr:nvCxnSpPr>
      <xdr:spPr>
        <a:xfrm>
          <a:off x="13703300" y="1636370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45796</xdr:rowOff>
    </xdr:from>
    <xdr:to>
      <xdr:col>71</xdr:col>
      <xdr:colOff>177800</xdr:colOff>
      <xdr:row>95</xdr:row>
      <xdr:rowOff>75958</xdr:rowOff>
    </xdr:to>
    <xdr:cxnSp macro="">
      <xdr:nvCxnSpPr>
        <xdr:cNvPr id="704" name="直線コネクタ 703"/>
        <xdr:cNvCxnSpPr/>
      </xdr:nvCxnSpPr>
      <xdr:spPr>
        <a:xfrm>
          <a:off x="12814300" y="163335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51955</xdr:rowOff>
    </xdr:from>
    <xdr:to>
      <xdr:col>85</xdr:col>
      <xdr:colOff>177800</xdr:colOff>
      <xdr:row>95</xdr:row>
      <xdr:rowOff>153555</xdr:rowOff>
    </xdr:to>
    <xdr:sp macro="" textlink="">
      <xdr:nvSpPr>
        <xdr:cNvPr id="714" name="楕円 713"/>
        <xdr:cNvSpPr/>
      </xdr:nvSpPr>
      <xdr:spPr>
        <a:xfrm>
          <a:off x="16268700" y="163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30382</xdr:rowOff>
    </xdr:from>
    <xdr:ext cx="534377" cy="259045"/>
    <xdr:sp macro="" textlink="">
      <xdr:nvSpPr>
        <xdr:cNvPr id="715" name="公債費該当値テキスト"/>
        <xdr:cNvSpPr txBox="1"/>
      </xdr:nvSpPr>
      <xdr:spPr>
        <a:xfrm>
          <a:off x="16370300" y="163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60553</xdr:rowOff>
    </xdr:from>
    <xdr:to>
      <xdr:col>81</xdr:col>
      <xdr:colOff>101600</xdr:colOff>
      <xdr:row>95</xdr:row>
      <xdr:rowOff>162153</xdr:rowOff>
    </xdr:to>
    <xdr:sp macro="" textlink="">
      <xdr:nvSpPr>
        <xdr:cNvPr id="716" name="楕円 715"/>
        <xdr:cNvSpPr/>
      </xdr:nvSpPr>
      <xdr:spPr>
        <a:xfrm>
          <a:off x="154305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153280</xdr:rowOff>
    </xdr:from>
    <xdr:ext cx="534377" cy="259045"/>
    <xdr:sp macro="" textlink="">
      <xdr:nvSpPr>
        <xdr:cNvPr id="717" name="テキスト ボックス 716"/>
        <xdr:cNvSpPr txBox="1"/>
      </xdr:nvSpPr>
      <xdr:spPr>
        <a:xfrm>
          <a:off x="1521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31801</xdr:rowOff>
    </xdr:from>
    <xdr:to>
      <xdr:col>76</xdr:col>
      <xdr:colOff>165100</xdr:colOff>
      <xdr:row>95</xdr:row>
      <xdr:rowOff>133401</xdr:rowOff>
    </xdr:to>
    <xdr:sp macro="" textlink="">
      <xdr:nvSpPr>
        <xdr:cNvPr id="718" name="楕円 717"/>
        <xdr:cNvSpPr/>
      </xdr:nvSpPr>
      <xdr:spPr>
        <a:xfrm>
          <a:off x="14541500" y="16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124528</xdr:rowOff>
    </xdr:from>
    <xdr:ext cx="534377" cy="259045"/>
    <xdr:sp macro="" textlink="">
      <xdr:nvSpPr>
        <xdr:cNvPr id="719" name="テキスト ボックス 718"/>
        <xdr:cNvSpPr txBox="1"/>
      </xdr:nvSpPr>
      <xdr:spPr>
        <a:xfrm>
          <a:off x="14325111" y="164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25158</xdr:rowOff>
    </xdr:from>
    <xdr:to>
      <xdr:col>72</xdr:col>
      <xdr:colOff>38100</xdr:colOff>
      <xdr:row>95</xdr:row>
      <xdr:rowOff>126758</xdr:rowOff>
    </xdr:to>
    <xdr:sp macro="" textlink="">
      <xdr:nvSpPr>
        <xdr:cNvPr id="720" name="楕円 719"/>
        <xdr:cNvSpPr/>
      </xdr:nvSpPr>
      <xdr:spPr>
        <a:xfrm>
          <a:off x="13652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117885</xdr:rowOff>
    </xdr:from>
    <xdr:ext cx="534377" cy="259045"/>
    <xdr:sp macro="" textlink="">
      <xdr:nvSpPr>
        <xdr:cNvPr id="721" name="テキスト ボックス 720"/>
        <xdr:cNvSpPr txBox="1"/>
      </xdr:nvSpPr>
      <xdr:spPr>
        <a:xfrm>
          <a:off x="13436111" y="164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166446</xdr:rowOff>
    </xdr:from>
    <xdr:to>
      <xdr:col>67</xdr:col>
      <xdr:colOff>101600</xdr:colOff>
      <xdr:row>95</xdr:row>
      <xdr:rowOff>96596</xdr:rowOff>
    </xdr:to>
    <xdr:sp macro="" textlink="">
      <xdr:nvSpPr>
        <xdr:cNvPr id="722" name="楕円 721"/>
        <xdr:cNvSpPr/>
      </xdr:nvSpPr>
      <xdr:spPr>
        <a:xfrm>
          <a:off x="12763500" y="162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87723</xdr:rowOff>
    </xdr:from>
    <xdr:ext cx="534377" cy="259045"/>
    <xdr:sp macro="" textlink="">
      <xdr:nvSpPr>
        <xdr:cNvPr id="723" name="テキスト ボックス 722"/>
        <xdr:cNvSpPr txBox="1"/>
      </xdr:nvSpPr>
      <xdr:spPr>
        <a:xfrm>
          <a:off x="12547111" y="163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51036</xdr:rowOff>
    </xdr:from>
    <xdr:to>
      <xdr:col>116</xdr:col>
      <xdr:colOff>63500</xdr:colOff>
      <xdr:row>39</xdr:row>
      <xdr:rowOff>94960</xdr:rowOff>
    </xdr:to>
    <xdr:cxnSp macro="">
      <xdr:nvCxnSpPr>
        <xdr:cNvPr id="754" name="直線コネクタ 753"/>
        <xdr:cNvCxnSpPr/>
      </xdr:nvCxnSpPr>
      <xdr:spPr>
        <a:xfrm>
          <a:off x="21323300" y="6737586"/>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51036</xdr:rowOff>
    </xdr:from>
    <xdr:to>
      <xdr:col>111</xdr:col>
      <xdr:colOff>177800</xdr:colOff>
      <xdr:row>39</xdr:row>
      <xdr:rowOff>56097</xdr:rowOff>
    </xdr:to>
    <xdr:cxnSp macro="">
      <xdr:nvCxnSpPr>
        <xdr:cNvPr id="757" name="直線コネクタ 756"/>
        <xdr:cNvCxnSpPr/>
      </xdr:nvCxnSpPr>
      <xdr:spPr>
        <a:xfrm flipV="1">
          <a:off x="20434300" y="6737586"/>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116476</xdr:rowOff>
    </xdr:from>
    <xdr:ext cx="378565" cy="259045"/>
    <xdr:sp macro="" textlink="">
      <xdr:nvSpPr>
        <xdr:cNvPr id="759" name="テキスト ボックス 758"/>
        <xdr:cNvSpPr txBox="1"/>
      </xdr:nvSpPr>
      <xdr:spPr>
        <a:xfrm>
          <a:off x="21134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73895</xdr:rowOff>
    </xdr:from>
    <xdr:to>
      <xdr:col>107</xdr:col>
      <xdr:colOff>50800</xdr:colOff>
      <xdr:row>39</xdr:row>
      <xdr:rowOff>56097</xdr:rowOff>
    </xdr:to>
    <xdr:cxnSp macro="">
      <xdr:nvCxnSpPr>
        <xdr:cNvPr id="760" name="直線コネクタ 759"/>
        <xdr:cNvCxnSpPr/>
      </xdr:nvCxnSpPr>
      <xdr:spPr>
        <a:xfrm>
          <a:off x="19545300" y="6588995"/>
          <a:ext cx="889000" cy="1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124641</xdr:rowOff>
    </xdr:from>
    <xdr:ext cx="313932" cy="259045"/>
    <xdr:sp macro="" textlink="">
      <xdr:nvSpPr>
        <xdr:cNvPr id="762" name="テキスト ボックス 761"/>
        <xdr:cNvSpPr txBox="1"/>
      </xdr:nvSpPr>
      <xdr:spPr>
        <a:xfrm>
          <a:off x="20277333" y="6811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73895</xdr:rowOff>
    </xdr:from>
    <xdr:to>
      <xdr:col>102</xdr:col>
      <xdr:colOff>114300</xdr:colOff>
      <xdr:row>38</xdr:row>
      <xdr:rowOff>97899</xdr:rowOff>
    </xdr:to>
    <xdr:cxnSp macro="">
      <xdr:nvCxnSpPr>
        <xdr:cNvPr id="763" name="直線コネクタ 762"/>
        <xdr:cNvCxnSpPr/>
      </xdr:nvCxnSpPr>
      <xdr:spPr>
        <a:xfrm flipV="1">
          <a:off x="18656300" y="658899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107985</xdr:rowOff>
    </xdr:from>
    <xdr:ext cx="378565" cy="259045"/>
    <xdr:sp macro="" textlink="">
      <xdr:nvSpPr>
        <xdr:cNvPr id="765" name="テキスト ボックス 764"/>
        <xdr:cNvSpPr txBox="1"/>
      </xdr:nvSpPr>
      <xdr:spPr>
        <a:xfrm>
          <a:off x="19356017" y="67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108638</xdr:rowOff>
    </xdr:from>
    <xdr:ext cx="378565" cy="259045"/>
    <xdr:sp macro="" textlink="">
      <xdr:nvSpPr>
        <xdr:cNvPr id="767" name="テキスト ボックス 766"/>
        <xdr:cNvSpPr txBox="1"/>
      </xdr:nvSpPr>
      <xdr:spPr>
        <a:xfrm>
          <a:off x="18467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44160</xdr:rowOff>
    </xdr:from>
    <xdr:to>
      <xdr:col>116</xdr:col>
      <xdr:colOff>114300</xdr:colOff>
      <xdr:row>39</xdr:row>
      <xdr:rowOff>145760</xdr:rowOff>
    </xdr:to>
    <xdr:sp macro="" textlink="">
      <xdr:nvSpPr>
        <xdr:cNvPr id="773" name="楕円 772"/>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164156</xdr:rowOff>
    </xdr:from>
    <xdr:ext cx="313932" cy="259045"/>
    <xdr:sp macro="" textlink="">
      <xdr:nvSpPr>
        <xdr:cNvPr id="774" name="諸支出金該当値テキスト"/>
        <xdr:cNvSpPr txBox="1"/>
      </xdr:nvSpPr>
      <xdr:spPr>
        <a:xfrm>
          <a:off x="22212300" y="667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236</xdr:rowOff>
    </xdr:from>
    <xdr:to>
      <xdr:col>112</xdr:col>
      <xdr:colOff>38100</xdr:colOff>
      <xdr:row>39</xdr:row>
      <xdr:rowOff>101836</xdr:rowOff>
    </xdr:to>
    <xdr:sp macro="" textlink="">
      <xdr:nvSpPr>
        <xdr:cNvPr id="775" name="楕円 774"/>
        <xdr:cNvSpPr/>
      </xdr:nvSpPr>
      <xdr:spPr>
        <a:xfrm>
          <a:off x="21272500" y="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118363</xdr:rowOff>
    </xdr:from>
    <xdr:ext cx="378565" cy="259045"/>
    <xdr:sp macro="" textlink="">
      <xdr:nvSpPr>
        <xdr:cNvPr id="776" name="テキスト ボックス 775"/>
        <xdr:cNvSpPr txBox="1"/>
      </xdr:nvSpPr>
      <xdr:spPr>
        <a:xfrm>
          <a:off x="21134017" y="6462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5297</xdr:rowOff>
    </xdr:from>
    <xdr:to>
      <xdr:col>107</xdr:col>
      <xdr:colOff>101600</xdr:colOff>
      <xdr:row>39</xdr:row>
      <xdr:rowOff>106897</xdr:rowOff>
    </xdr:to>
    <xdr:sp macro="" textlink="">
      <xdr:nvSpPr>
        <xdr:cNvPr id="777" name="楕円 776"/>
        <xdr:cNvSpPr/>
      </xdr:nvSpPr>
      <xdr:spPr>
        <a:xfrm>
          <a:off x="20383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123425</xdr:rowOff>
    </xdr:from>
    <xdr:ext cx="378565" cy="259045"/>
    <xdr:sp macro="" textlink="">
      <xdr:nvSpPr>
        <xdr:cNvPr id="778" name="テキスト ボックス 777"/>
        <xdr:cNvSpPr txBox="1"/>
      </xdr:nvSpPr>
      <xdr:spPr>
        <a:xfrm>
          <a:off x="20245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23095</xdr:rowOff>
    </xdr:from>
    <xdr:to>
      <xdr:col>102</xdr:col>
      <xdr:colOff>165100</xdr:colOff>
      <xdr:row>38</xdr:row>
      <xdr:rowOff>124695</xdr:rowOff>
    </xdr:to>
    <xdr:sp macro="" textlink="">
      <xdr:nvSpPr>
        <xdr:cNvPr id="779" name="楕円 778"/>
        <xdr:cNvSpPr/>
      </xdr:nvSpPr>
      <xdr:spPr>
        <a:xfrm>
          <a:off x="19494500" y="6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141223</xdr:rowOff>
    </xdr:from>
    <xdr:ext cx="469744" cy="259045"/>
    <xdr:sp macro="" textlink="">
      <xdr:nvSpPr>
        <xdr:cNvPr id="780" name="テキスト ボックス 779"/>
        <xdr:cNvSpPr txBox="1"/>
      </xdr:nvSpPr>
      <xdr:spPr>
        <a:xfrm>
          <a:off x="19310428" y="63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47099</xdr:rowOff>
    </xdr:from>
    <xdr:to>
      <xdr:col>98</xdr:col>
      <xdr:colOff>38100</xdr:colOff>
      <xdr:row>38</xdr:row>
      <xdr:rowOff>148699</xdr:rowOff>
    </xdr:to>
    <xdr:sp macro="" textlink="">
      <xdr:nvSpPr>
        <xdr:cNvPr id="781" name="楕円 780"/>
        <xdr:cNvSpPr/>
      </xdr:nvSpPr>
      <xdr:spPr>
        <a:xfrm>
          <a:off x="18605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165226</xdr:rowOff>
    </xdr:from>
    <xdr:ext cx="469744" cy="259045"/>
    <xdr:sp macro="" textlink="">
      <xdr:nvSpPr>
        <xdr:cNvPr id="782" name="テキスト ボックス 781"/>
        <xdr:cNvSpPr txBox="1"/>
      </xdr:nvSpPr>
      <xdr:spPr>
        <a:xfrm>
          <a:off x="18421428" y="63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7,549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と大幅に上昇した。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臨時の特別定額給付金給付事業費の影響に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9,618</a:t>
          </a:r>
          <a:r>
            <a:rPr kumimoji="1" lang="ja-JP" altLang="ja-JP" sz="1100">
              <a:solidFill>
                <a:schemeClr val="dk1"/>
              </a:solidFill>
              <a:effectLst/>
              <a:latin typeface="+mn-lt"/>
              <a:ea typeface="+mn-ea"/>
              <a:cs typeface="+mn-cs"/>
            </a:rPr>
            <a:t>円で増加している。</a:t>
          </a:r>
          <a:r>
            <a:rPr kumimoji="1" lang="ja-JP" altLang="en-US" sz="1100">
              <a:solidFill>
                <a:schemeClr val="dk1"/>
              </a:solidFill>
              <a:effectLst/>
              <a:latin typeface="+mn-lt"/>
              <a:ea typeface="+mn-ea"/>
              <a:cs typeface="+mn-cs"/>
            </a:rPr>
            <a:t>これは、子育て世帯商品券給付事業費や感染症予防対策事業など、</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対策の一環として、新たな事業を実施した</a:t>
          </a:r>
          <a:r>
            <a:rPr kumimoji="1" lang="ja-JP" altLang="ja-JP" sz="1100">
              <a:solidFill>
                <a:schemeClr val="dk1"/>
              </a:solidFill>
              <a:effectLst/>
              <a:latin typeface="+mn-lt"/>
              <a:ea typeface="+mn-ea"/>
              <a:cs typeface="+mn-cs"/>
            </a:rPr>
            <a:t>ことによるものである。</a:t>
          </a:r>
          <a:endParaRPr lang="ja-JP" altLang="ja-JP" sz="1400">
            <a:effectLst/>
          </a:endParaRPr>
        </a:p>
        <a:p>
          <a:r>
            <a:rPr kumimoji="1" lang="ja-JP" altLang="ja-JP" sz="1100">
              <a:solidFill>
                <a:schemeClr val="dk1"/>
              </a:solidFill>
              <a:effectLst/>
              <a:latin typeface="+mn-lt"/>
              <a:ea typeface="+mn-ea"/>
              <a:cs typeface="+mn-cs"/>
            </a:rPr>
            <a:t>・労働費は、住民一人当たり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さらに減少した。これは、高校生インターンシップなど例年実施の事業が、</a:t>
          </a:r>
          <a:r>
            <a:rPr kumimoji="1" lang="ja-JP" altLang="ja-JP" sz="1100">
              <a:solidFill>
                <a:schemeClr val="dk1"/>
              </a:solidFill>
              <a:effectLst/>
              <a:latin typeface="+mn-lt"/>
              <a:ea typeface="+mn-ea"/>
              <a:cs typeface="+mn-cs"/>
            </a:rPr>
            <a:t>新型コロナウイルス感染</a:t>
          </a:r>
          <a:r>
            <a:rPr kumimoji="1" lang="ja-JP" altLang="en-US" sz="1100">
              <a:solidFill>
                <a:schemeClr val="dk1"/>
              </a:solidFill>
              <a:effectLst/>
              <a:latin typeface="+mn-lt"/>
              <a:ea typeface="+mn-ea"/>
              <a:cs typeface="+mn-cs"/>
            </a:rPr>
            <a:t>症拡大により、一部中止となったことが影響している。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3,371</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減少傾向が進んでるのは、新学校給食センター整備事業や図書館整備が完了したことによる減である。その他、学校施設の耐震化事業なども順次完了しており、今後は減少傾向になるものと見込まれる。</a:t>
          </a:r>
          <a:endParaRPr lang="ja-JP" altLang="ja-JP" sz="1400">
            <a:effectLst/>
          </a:endParaRPr>
        </a:p>
        <a:p>
          <a:r>
            <a:rPr kumimoji="1" lang="ja-JP" altLang="ja-JP" sz="1100">
              <a:solidFill>
                <a:schemeClr val="dk1"/>
              </a:solidFill>
              <a:effectLst/>
              <a:latin typeface="+mn-lt"/>
              <a:ea typeface="+mn-ea"/>
              <a:cs typeface="+mn-cs"/>
            </a:rPr>
            <a:t>・公債費は、今後も新庁舎整備事業や道の駅「くるくる なると」整備事業など、大規模な事業が予定されているため、高止まりの傾向は続く見込みである。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実質収支については、安定的な黒字を保っているものの、今後も、扶助費の増大や、新庁舎整備事業や道の駅「くるくる なると」整備事業など多額の投資的経費が必要となり、予断を許さない状況である。</a:t>
          </a:r>
          <a:endParaRPr lang="ja-JP" altLang="ja-JP" sz="1400">
            <a:effectLst/>
          </a:endParaRPr>
        </a:p>
        <a:p>
          <a:r>
            <a:rPr kumimoji="1" lang="ja-JP" altLang="ja-JP" sz="1100">
              <a:solidFill>
                <a:schemeClr val="dk1"/>
              </a:solidFill>
              <a:effectLst/>
              <a:latin typeface="+mn-lt"/>
              <a:ea typeface="+mn-ea"/>
              <a:cs typeface="+mn-cs"/>
            </a:rPr>
            <a:t>　今後は、基金取り崩し額の抑制</a:t>
          </a:r>
          <a:r>
            <a:rPr kumimoji="1" lang="ja-JP" altLang="en-US" sz="1100">
              <a:solidFill>
                <a:schemeClr val="dk1"/>
              </a:solidFill>
              <a:effectLst/>
              <a:latin typeface="+mn-lt"/>
              <a:ea typeface="+mn-ea"/>
              <a:cs typeface="+mn-cs"/>
            </a:rPr>
            <a:t>及び将来の投資的経費を見据えた基金積み立てなど、</a:t>
          </a:r>
          <a:r>
            <a:rPr kumimoji="1" lang="ja-JP" altLang="ja-JP" sz="1100">
              <a:solidFill>
                <a:schemeClr val="dk1"/>
              </a:solidFill>
              <a:effectLst/>
              <a:latin typeface="+mn-lt"/>
              <a:ea typeface="+mn-ea"/>
              <a:cs typeface="+mn-cs"/>
            </a:rPr>
            <a:t>実質単年度収支の改善のため、歳入確保・歳出削減に向けた取り組みを着実に進めることはもちろん、あらゆる事務事業についても、不断に見直し・効率化を進めていく。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endParaRPr lang="ja-JP" altLang="ja-JP" sz="1400">
            <a:effectLst/>
          </a:endParaRPr>
        </a:p>
        <a:p>
          <a:r>
            <a:rPr kumimoji="1" lang="ja-JP" altLang="ja-JP" sz="1100">
              <a:solidFill>
                <a:schemeClr val="dk1"/>
              </a:solidFill>
              <a:effectLst/>
              <a:latin typeface="+mn-lt"/>
              <a:ea typeface="+mn-ea"/>
              <a:cs typeface="+mn-cs"/>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33519827</v>
      </c>
      <c r="BO4" s="464"/>
      <c r="BP4" s="464"/>
      <c r="BQ4" s="464"/>
      <c r="BR4" s="464"/>
      <c r="BS4" s="464"/>
      <c r="BT4" s="464"/>
      <c r="BU4" s="465"/>
      <c r="BV4" s="463">
        <v>25988660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5.4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32476014</v>
      </c>
      <c r="BO5" s="469"/>
      <c r="BP5" s="469"/>
      <c r="BQ5" s="469"/>
      <c r="BR5" s="469"/>
      <c r="BS5" s="469"/>
      <c r="BT5" s="469"/>
      <c r="BU5" s="470"/>
      <c r="BV5" s="468">
        <v>25076335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97.3</v>
      </c>
      <c r="CU5" s="439"/>
      <c r="CV5" s="439"/>
      <c r="CW5" s="439"/>
      <c r="CX5" s="439"/>
      <c r="CY5" s="439"/>
      <c r="CZ5" s="439"/>
      <c r="DA5" s="440"/>
      <c r="DB5" s="438">
        <v>96.7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1043813</v>
      </c>
      <c r="BO6" s="469"/>
      <c r="BP6" s="469"/>
      <c r="BQ6" s="469"/>
      <c r="BR6" s="469"/>
      <c r="BS6" s="469"/>
      <c r="BT6" s="469"/>
      <c r="BU6" s="470"/>
      <c r="BV6" s="468">
        <v>912325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103</v>
      </c>
      <c r="CU6" s="622"/>
      <c r="CV6" s="622"/>
      <c r="CW6" s="622"/>
      <c r="CX6" s="622"/>
      <c r="CY6" s="622"/>
      <c r="CZ6" s="622"/>
      <c r="DA6" s="623"/>
      <c r="DB6" s="621">
        <v>102.2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189658</v>
      </c>
      <c r="BO7" s="469"/>
      <c r="BP7" s="469"/>
      <c r="BQ7" s="469"/>
      <c r="BR7" s="469"/>
      <c r="BS7" s="469"/>
      <c r="BT7" s="469"/>
      <c r="BU7" s="470"/>
      <c r="BV7" s="468">
        <v>191182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13681295</v>
      </c>
      <c r="CU7" s="469"/>
      <c r="CV7" s="469"/>
      <c r="CW7" s="469"/>
      <c r="CX7" s="469"/>
      <c r="CY7" s="469"/>
      <c r="CZ7" s="469"/>
      <c r="DA7" s="470"/>
      <c r="DB7" s="468">
        <v>13265424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854155</v>
      </c>
      <c r="BO8" s="469"/>
      <c r="BP8" s="469"/>
      <c r="BQ8" s="469"/>
      <c r="BR8" s="469"/>
      <c r="BS8" s="469"/>
      <c r="BT8" s="469"/>
      <c r="BU8" s="470"/>
      <c r="BV8" s="468">
        <v>721143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54622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133012</v>
      </c>
      <c r="BO9" s="469"/>
      <c r="BP9" s="469"/>
      <c r="BQ9" s="469"/>
      <c r="BR9" s="469"/>
      <c r="BS9" s="469"/>
      <c r="BT9" s="469"/>
      <c r="BU9" s="470"/>
      <c r="BV9" s="468">
        <v>-9389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14.9</v>
      </c>
      <c r="CU9" s="439"/>
      <c r="CV9" s="439"/>
      <c r="CW9" s="439"/>
      <c r="CX9" s="439"/>
      <c r="CY9" s="439"/>
      <c r="CZ9" s="439"/>
      <c r="DA9" s="440"/>
      <c r="DB9" s="438">
        <v>16.7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59101</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713531</v>
      </c>
      <c r="BO10" s="469"/>
      <c r="BP10" s="469"/>
      <c r="BQ10" s="469"/>
      <c r="BR10" s="469"/>
      <c r="BS10" s="469"/>
      <c r="BT10" s="469"/>
      <c r="BU10" s="470"/>
      <c r="BV10" s="468">
        <v>423152</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56237</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106</v>
      </c>
      <c r="AV12" s="526"/>
      <c r="AW12" s="526"/>
      <c r="AX12" s="526"/>
      <c r="AY12" s="448" t="s">
        <v>138</v>
      </c>
      <c r="AZ12" s="449"/>
      <c r="BA12" s="449"/>
      <c r="BB12" s="449"/>
      <c r="BC12" s="449"/>
      <c r="BD12" s="449"/>
      <c r="BE12" s="449"/>
      <c r="BF12" s="449"/>
      <c r="BG12" s="449"/>
      <c r="BH12" s="449"/>
      <c r="BI12" s="449"/>
      <c r="BJ12" s="449"/>
      <c r="BK12" s="449"/>
      <c r="BL12" s="449"/>
      <c r="BM12" s="450"/>
      <c r="BN12" s="468">
        <v>1025927</v>
      </c>
      <c r="BO12" s="469"/>
      <c r="BP12" s="469"/>
      <c r="BQ12" s="469"/>
      <c r="BR12" s="469"/>
      <c r="BS12" s="469"/>
      <c r="BT12" s="469"/>
      <c r="BU12" s="470"/>
      <c r="BV12" s="468">
        <v>608463</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55776</v>
      </c>
      <c r="S13" s="572"/>
      <c r="T13" s="572"/>
      <c r="U13" s="572"/>
      <c r="V13" s="573"/>
      <c r="W13" s="559" t="s">
        <v>143</v>
      </c>
      <c r="X13" s="481"/>
      <c r="Y13" s="481"/>
      <c r="Z13" s="481"/>
      <c r="AA13" s="481"/>
      <c r="AB13" s="482"/>
      <c r="AC13" s="444">
        <v>2647</v>
      </c>
      <c r="AD13" s="445"/>
      <c r="AE13" s="445"/>
      <c r="AF13" s="445"/>
      <c r="AG13" s="446"/>
      <c r="AH13" s="444">
        <v>2912</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-179384</v>
      </c>
      <c r="BO13" s="469"/>
      <c r="BP13" s="469"/>
      <c r="BQ13" s="469"/>
      <c r="BR13" s="469"/>
      <c r="BS13" s="469"/>
      <c r="BT13" s="469"/>
      <c r="BU13" s="470"/>
      <c r="BV13" s="468">
        <v>-194700</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13.2</v>
      </c>
      <c r="CU13" s="439"/>
      <c r="CV13" s="439"/>
      <c r="CW13" s="439"/>
      <c r="CX13" s="439"/>
      <c r="CY13" s="439"/>
      <c r="CZ13" s="439"/>
      <c r="DA13" s="440"/>
      <c r="DB13" s="438">
        <v>14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148</v>
      </c>
      <c r="M14" s="605"/>
      <c r="N14" s="605"/>
      <c r="O14" s="605"/>
      <c r="P14" s="605"/>
      <c r="Q14" s="606"/>
      <c r="R14" s="571">
        <v>56967</v>
      </c>
      <c r="S14" s="572"/>
      <c r="T14" s="572"/>
      <c r="U14" s="572"/>
      <c r="V14" s="573"/>
      <c r="W14" s="574"/>
      <c r="X14" s="484"/>
      <c r="Y14" s="484"/>
      <c r="Z14" s="484"/>
      <c r="AA14" s="484"/>
      <c r="AB14" s="485"/>
      <c r="AC14" s="564">
        <v>10.199999999999999</v>
      </c>
      <c r="AD14" s="565"/>
      <c r="AE14" s="565"/>
      <c r="AF14" s="565"/>
      <c r="AG14" s="566"/>
      <c r="AH14" s="564">
        <v>10.9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v>127.7</v>
      </c>
      <c r="CU14" s="576"/>
      <c r="CV14" s="576"/>
      <c r="CW14" s="576"/>
      <c r="CX14" s="576"/>
      <c r="CY14" s="576"/>
      <c r="CZ14" s="576"/>
      <c r="DA14" s="577"/>
      <c r="DB14" s="575">
        <v>128.1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150</v>
      </c>
      <c r="N15" s="569"/>
      <c r="O15" s="569"/>
      <c r="P15" s="569"/>
      <c r="Q15" s="570"/>
      <c r="R15" s="571">
        <v>56514</v>
      </c>
      <c r="S15" s="572"/>
      <c r="T15" s="572"/>
      <c r="U15" s="572"/>
      <c r="V15" s="573"/>
      <c r="W15" s="559" t="s">
        <v>151</v>
      </c>
      <c r="X15" s="481"/>
      <c r="Y15" s="481"/>
      <c r="Z15" s="481"/>
      <c r="AA15" s="481"/>
      <c r="AB15" s="482"/>
      <c r="AC15" s="444">
        <v>6600</v>
      </c>
      <c r="AD15" s="445"/>
      <c r="AE15" s="445"/>
      <c r="AF15" s="445"/>
      <c r="AG15" s="446"/>
      <c r="AH15" s="444">
        <v>6917</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7001587</v>
      </c>
      <c r="BO15" s="464"/>
      <c r="BP15" s="464"/>
      <c r="BQ15" s="464"/>
      <c r="BR15" s="464"/>
      <c r="BS15" s="464"/>
      <c r="BT15" s="464"/>
      <c r="BU15" s="465"/>
      <c r="BV15" s="463">
        <v>6881676</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25.4</v>
      </c>
      <c r="AD16" s="565"/>
      <c r="AE16" s="565"/>
      <c r="AF16" s="565"/>
      <c r="AG16" s="566"/>
      <c r="AH16" s="564">
        <v>25.8</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11055056</v>
      </c>
      <c r="BO16" s="469"/>
      <c r="BP16" s="469"/>
      <c r="BQ16" s="469"/>
      <c r="BR16" s="469"/>
      <c r="BS16" s="469"/>
      <c r="BT16" s="469"/>
      <c r="BU16" s="470"/>
      <c r="BV16" s="468">
        <v>10595393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157</v>
      </c>
      <c r="N17" s="554"/>
      <c r="O17" s="554"/>
      <c r="P17" s="554"/>
      <c r="Q17" s="555"/>
      <c r="R17" s="556" t="s">
        <v>155</v>
      </c>
      <c r="S17" s="557"/>
      <c r="T17" s="557"/>
      <c r="U17" s="557"/>
      <c r="V17" s="558"/>
      <c r="W17" s="559" t="s">
        <v>158</v>
      </c>
      <c r="X17" s="481"/>
      <c r="Y17" s="481"/>
      <c r="Z17" s="481"/>
      <c r="AA17" s="481"/>
      <c r="AB17" s="482"/>
      <c r="AC17" s="444">
        <v>16728</v>
      </c>
      <c r="AD17" s="445"/>
      <c r="AE17" s="445"/>
      <c r="AF17" s="445"/>
      <c r="AG17" s="446"/>
      <c r="AH17" s="444">
        <v>16991</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8873120</v>
      </c>
      <c r="BO17" s="469"/>
      <c r="BP17" s="469"/>
      <c r="BQ17" s="469"/>
      <c r="BR17" s="469"/>
      <c r="BS17" s="469"/>
      <c r="BT17" s="469"/>
      <c r="BU17" s="470"/>
      <c r="BV17" s="468">
        <v>8791836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135.66</v>
      </c>
      <c r="M18" s="533"/>
      <c r="N18" s="533"/>
      <c r="O18" s="533"/>
      <c r="P18" s="533"/>
      <c r="Q18" s="533"/>
      <c r="R18" s="534"/>
      <c r="S18" s="534"/>
      <c r="T18" s="534"/>
      <c r="U18" s="534"/>
      <c r="V18" s="535"/>
      <c r="W18" s="549"/>
      <c r="X18" s="550"/>
      <c r="Y18" s="550"/>
      <c r="Z18" s="550"/>
      <c r="AA18" s="550"/>
      <c r="AB18" s="560"/>
      <c r="AC18" s="432">
        <v>64.400000000000006</v>
      </c>
      <c r="AD18" s="433"/>
      <c r="AE18" s="433"/>
      <c r="AF18" s="433"/>
      <c r="AG18" s="536"/>
      <c r="AH18" s="432">
        <v>63.4</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13421518</v>
      </c>
      <c r="BO18" s="469"/>
      <c r="BP18" s="469"/>
      <c r="BQ18" s="469"/>
      <c r="BR18" s="469"/>
      <c r="BS18" s="469"/>
      <c r="BT18" s="469"/>
      <c r="BU18" s="470"/>
      <c r="BV18" s="468">
        <v>13019000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403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18288415</v>
      </c>
      <c r="BO19" s="469"/>
      <c r="BP19" s="469"/>
      <c r="BQ19" s="469"/>
      <c r="BR19" s="469"/>
      <c r="BS19" s="469"/>
      <c r="BT19" s="469"/>
      <c r="BU19" s="470"/>
      <c r="BV19" s="468">
        <v>16272584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22472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26856560</v>
      </c>
      <c r="BO23" s="469"/>
      <c r="BP23" s="469"/>
      <c r="BQ23" s="469"/>
      <c r="BR23" s="469"/>
      <c r="BS23" s="469"/>
      <c r="BT23" s="469"/>
      <c r="BU23" s="470"/>
      <c r="BV23" s="468">
        <v>26884613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8046</v>
      </c>
      <c r="R24" s="445"/>
      <c r="S24" s="445"/>
      <c r="T24" s="445"/>
      <c r="U24" s="445"/>
      <c r="V24" s="446"/>
      <c r="W24" s="510"/>
      <c r="X24" s="501"/>
      <c r="Y24" s="502"/>
      <c r="Z24" s="441" t="s">
        <v>174</v>
      </c>
      <c r="AA24" s="442"/>
      <c r="AB24" s="442"/>
      <c r="AC24" s="442"/>
      <c r="AD24" s="442"/>
      <c r="AE24" s="442"/>
      <c r="AF24" s="442"/>
      <c r="AG24" s="443"/>
      <c r="AH24" s="444">
        <v>456</v>
      </c>
      <c r="AI24" s="445"/>
      <c r="AJ24" s="445"/>
      <c r="AK24" s="445"/>
      <c r="AL24" s="446"/>
      <c r="AM24" s="444">
        <v>1334256</v>
      </c>
      <c r="AN24" s="445"/>
      <c r="AO24" s="445"/>
      <c r="AP24" s="445"/>
      <c r="AQ24" s="445"/>
      <c r="AR24" s="446"/>
      <c r="AS24" s="444">
        <v>2926</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19763500</v>
      </c>
      <c r="BO24" s="469"/>
      <c r="BP24" s="469"/>
      <c r="BQ24" s="469"/>
      <c r="BR24" s="469"/>
      <c r="BS24" s="469"/>
      <c r="BT24" s="469"/>
      <c r="BU24" s="470"/>
      <c r="BV24" s="468">
        <v>19500529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6640</v>
      </c>
      <c r="R25" s="445"/>
      <c r="S25" s="445"/>
      <c r="T25" s="445"/>
      <c r="U25" s="445"/>
      <c r="V25" s="446"/>
      <c r="W25" s="510"/>
      <c r="X25" s="501"/>
      <c r="Y25" s="502"/>
      <c r="Z25" s="441" t="s">
        <v>177</v>
      </c>
      <c r="AA25" s="442"/>
      <c r="AB25" s="442"/>
      <c r="AC25" s="442"/>
      <c r="AD25" s="442"/>
      <c r="AE25" s="442"/>
      <c r="AF25" s="442"/>
      <c r="AG25" s="443"/>
      <c r="AH25" s="444">
        <v>75</v>
      </c>
      <c r="AI25" s="445"/>
      <c r="AJ25" s="445"/>
      <c r="AK25" s="445"/>
      <c r="AL25" s="446"/>
      <c r="AM25" s="444">
        <v>200775</v>
      </c>
      <c r="AN25" s="445"/>
      <c r="AO25" s="445"/>
      <c r="AP25" s="445"/>
      <c r="AQ25" s="445"/>
      <c r="AR25" s="446"/>
      <c r="AS25" s="444">
        <v>2677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1922257</v>
      </c>
      <c r="BO25" s="464"/>
      <c r="BP25" s="464"/>
      <c r="BQ25" s="464"/>
      <c r="BR25" s="464"/>
      <c r="BS25" s="464"/>
      <c r="BT25" s="464"/>
      <c r="BU25" s="465"/>
      <c r="BV25" s="463">
        <v>2023694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6125</v>
      </c>
      <c r="R26" s="445"/>
      <c r="S26" s="445"/>
      <c r="T26" s="445"/>
      <c r="U26" s="445"/>
      <c r="V26" s="446"/>
      <c r="W26" s="510"/>
      <c r="X26" s="501"/>
      <c r="Y26" s="502"/>
      <c r="Z26" s="441" t="s">
        <v>180</v>
      </c>
      <c r="AA26" s="523"/>
      <c r="AB26" s="523"/>
      <c r="AC26" s="523"/>
      <c r="AD26" s="523"/>
      <c r="AE26" s="523"/>
      <c r="AF26" s="523"/>
      <c r="AG26" s="524"/>
      <c r="AH26" s="444">
        <v>51</v>
      </c>
      <c r="AI26" s="445"/>
      <c r="AJ26" s="445"/>
      <c r="AK26" s="445"/>
      <c r="AL26" s="446"/>
      <c r="AM26" s="444">
        <v>171615</v>
      </c>
      <c r="AN26" s="445"/>
      <c r="AO26" s="445"/>
      <c r="AP26" s="445"/>
      <c r="AQ26" s="445"/>
      <c r="AR26" s="446"/>
      <c r="AS26" s="444">
        <v>3365</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v>300000</v>
      </c>
      <c r="BO26" s="469"/>
      <c r="BP26" s="469"/>
      <c r="BQ26" s="469"/>
      <c r="BR26" s="469"/>
      <c r="BS26" s="469"/>
      <c r="BT26" s="469"/>
      <c r="BU26" s="470"/>
      <c r="BV26" s="468">
        <v>300000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4770</v>
      </c>
      <c r="R27" s="445"/>
      <c r="S27" s="445"/>
      <c r="T27" s="445"/>
      <c r="U27" s="445"/>
      <c r="V27" s="446"/>
      <c r="W27" s="510"/>
      <c r="X27" s="501"/>
      <c r="Y27" s="502"/>
      <c r="Z27" s="441" t="s">
        <v>183</v>
      </c>
      <c r="AA27" s="442"/>
      <c r="AB27" s="442"/>
      <c r="AC27" s="442"/>
      <c r="AD27" s="442"/>
      <c r="AE27" s="442"/>
      <c r="AF27" s="442"/>
      <c r="AG27" s="443"/>
      <c r="AH27" s="444">
        <v>46</v>
      </c>
      <c r="AI27" s="445"/>
      <c r="AJ27" s="445"/>
      <c r="AK27" s="445"/>
      <c r="AL27" s="446"/>
      <c r="AM27" s="444">
        <v>144508</v>
      </c>
      <c r="AN27" s="445"/>
      <c r="AO27" s="445"/>
      <c r="AP27" s="445"/>
      <c r="AQ27" s="445"/>
      <c r="AR27" s="446"/>
      <c r="AS27" s="444">
        <v>3141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1100000</v>
      </c>
      <c r="BO27" s="472"/>
      <c r="BP27" s="472"/>
      <c r="BQ27" s="472"/>
      <c r="BR27" s="472"/>
      <c r="BS27" s="472"/>
      <c r="BT27" s="472"/>
      <c r="BU27" s="473"/>
      <c r="BV27" s="471">
        <v>1100000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4110</v>
      </c>
      <c r="R28" s="445"/>
      <c r="S28" s="445"/>
      <c r="T28" s="445"/>
      <c r="U28" s="445"/>
      <c r="V28" s="446"/>
      <c r="W28" s="510"/>
      <c r="X28" s="501"/>
      <c r="Y28" s="502"/>
      <c r="Z28" s="441" t="s">
        <v>186</v>
      </c>
      <c r="AA28" s="442"/>
      <c r="AB28" s="442"/>
      <c r="AC28" s="442"/>
      <c r="AD28" s="442"/>
      <c r="AE28" s="442"/>
      <c r="AF28" s="442"/>
      <c r="AG28" s="443"/>
      <c r="AH28" s="444" t="s">
        <v>187</v>
      </c>
      <c r="AI28" s="445"/>
      <c r="AJ28" s="445"/>
      <c r="AK28" s="445"/>
      <c r="AL28" s="446"/>
      <c r="AM28" s="444" t="s">
        <v>187</v>
      </c>
      <c r="AN28" s="445"/>
      <c r="AO28" s="445"/>
      <c r="AP28" s="445"/>
      <c r="AQ28" s="445"/>
      <c r="AR28" s="446"/>
      <c r="AS28" s="444" t="s">
        <v>187</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1363177</v>
      </c>
      <c r="BO28" s="464"/>
      <c r="BP28" s="464"/>
      <c r="BQ28" s="464"/>
      <c r="BR28" s="464"/>
      <c r="BS28" s="464"/>
      <c r="BT28" s="464"/>
      <c r="BU28" s="465"/>
      <c r="BV28" s="463">
        <v>1675573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20</v>
      </c>
      <c r="M29" s="445"/>
      <c r="N29" s="445"/>
      <c r="O29" s="445"/>
      <c r="P29" s="446"/>
      <c r="Q29" s="444">
        <v>3890</v>
      </c>
      <c r="R29" s="445"/>
      <c r="S29" s="445"/>
      <c r="T29" s="445"/>
      <c r="U29" s="445"/>
      <c r="V29" s="446"/>
      <c r="W29" s="511"/>
      <c r="X29" s="512"/>
      <c r="Y29" s="513"/>
      <c r="Z29" s="441" t="s">
        <v>190</v>
      </c>
      <c r="AA29" s="442"/>
      <c r="AB29" s="442"/>
      <c r="AC29" s="442"/>
      <c r="AD29" s="442"/>
      <c r="AE29" s="442"/>
      <c r="AF29" s="442"/>
      <c r="AG29" s="443"/>
      <c r="AH29" s="444">
        <v>502</v>
      </c>
      <c r="AI29" s="445"/>
      <c r="AJ29" s="445"/>
      <c r="AK29" s="445"/>
      <c r="AL29" s="446"/>
      <c r="AM29" s="444">
        <v>1478764</v>
      </c>
      <c r="AN29" s="445"/>
      <c r="AO29" s="445"/>
      <c r="AP29" s="445"/>
      <c r="AQ29" s="445"/>
      <c r="AR29" s="446"/>
      <c r="AS29" s="444">
        <v>2946</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708009</v>
      </c>
      <c r="BO29" s="469"/>
      <c r="BP29" s="469"/>
      <c r="BQ29" s="469"/>
      <c r="BR29" s="469"/>
      <c r="BS29" s="469"/>
      <c r="BT29" s="469"/>
      <c r="BU29" s="470"/>
      <c r="BV29" s="468">
        <v>307733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96.6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2409231</v>
      </c>
      <c r="BO30" s="472"/>
      <c r="BP30" s="472"/>
      <c r="BQ30" s="472"/>
      <c r="BR30" s="472"/>
      <c r="BS30" s="472"/>
      <c r="BT30" s="472"/>
      <c r="BU30" s="473"/>
      <c r="BV30" s="471">
        <v>2036064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鳴門市国民健康保険事業特別会計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鳴門市水道事業会計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徳島県市町村総合事務組合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鳴門市観光コンベンション</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鳴門市光熱水費等支出特別会計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鳴門市後期高齢者医療特別会計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鳴門市下水道事業会計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徳島県市町村総合事務組合（徳島滞納整理機構特別会計）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鳴門市給与費等管理特別会計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鳴門市介護保険事業特別会計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IF('各会計、関係団体の財政状況及び健全化判断比率'!B33="","",'各会計、関係団体の財政状況及び健全化判断比率'!B33)</f>
        <v>鳴門市モーターボート競走事業会計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徳島県後期高齢者医療広域連合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鳴門市公債費管理特別会計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徳島県後期高齢者医療広域連合（後期高齢者医療事業会計）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v46D1m5CxK/iQrmv2Lo0KGhr77guyAxWNb+aNm2U2vVSPFwrEaYPPWECe3SL8mlDJEo7a1ZSzzJ4/LX8zG8BtQ==" saltValue="gVZqLcERvf6rvjC7gYeR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30.65</v>
      </c>
      <c r="G34" s="33">
        <v>40.409999999999997</v>
      </c>
      <c r="H34" s="33">
        <v>52.41</v>
      </c>
      <c r="I34" s="33">
        <v>76.2</v>
      </c>
      <c r="J34" s="34">
        <v>114.46</v>
      </c>
      <c r="K34" s="22"/>
      <c r="L34" s="22"/>
      <c r="M34" s="22"/>
      <c r="N34" s="22"/>
      <c r="O34" s="22"/>
      <c r="P34" s="22"/>
    </row>
    <row r="35" spans="1:16" ht="39" customHeight="1" x14ac:dyDescent="0.15">
      <c r="A35" s="22"/>
      <c r="B35" s="35"/>
      <c r="C35" s="1244" t="s">
        <v>575</v>
      </c>
      <c r="D35" s="1245"/>
      <c r="E35" s="1246"/>
      <c r="F35" s="36">
        <v>10.94</v>
      </c>
      <c r="G35" s="37">
        <v>11.38</v>
      </c>
      <c r="H35" s="37">
        <v>10.51</v>
      </c>
      <c r="I35" s="37">
        <v>12.45</v>
      </c>
      <c r="J35" s="38">
        <v>14.18</v>
      </c>
      <c r="K35" s="22"/>
      <c r="L35" s="22"/>
      <c r="M35" s="22"/>
      <c r="N35" s="22"/>
      <c r="O35" s="22"/>
      <c r="P35" s="22"/>
    </row>
    <row r="36" spans="1:16" ht="39" customHeight="1" x14ac:dyDescent="0.15">
      <c r="A36" s="22"/>
      <c r="B36" s="35"/>
      <c r="C36" s="1244" t="s">
        <v>576</v>
      </c>
      <c r="D36" s="1245"/>
      <c r="E36" s="1246"/>
      <c r="F36" s="36">
        <v>3.77</v>
      </c>
      <c r="G36" s="37">
        <v>4.9400000000000004</v>
      </c>
      <c r="H36" s="37">
        <v>5.47</v>
      </c>
      <c r="I36" s="37">
        <v>5.39</v>
      </c>
      <c r="J36" s="38">
        <v>6.24</v>
      </c>
      <c r="K36" s="22"/>
      <c r="L36" s="22"/>
      <c r="M36" s="22"/>
      <c r="N36" s="22"/>
      <c r="O36" s="22"/>
      <c r="P36" s="22"/>
    </row>
    <row r="37" spans="1:16" ht="39" customHeight="1" x14ac:dyDescent="0.15">
      <c r="A37" s="22"/>
      <c r="B37" s="35"/>
      <c r="C37" s="1244" t="s">
        <v>577</v>
      </c>
      <c r="D37" s="1245"/>
      <c r="E37" s="1246"/>
      <c r="F37" s="36">
        <v>1.1299999999999999</v>
      </c>
      <c r="G37" s="37">
        <v>1.4</v>
      </c>
      <c r="H37" s="37">
        <v>1.89</v>
      </c>
      <c r="I37" s="37">
        <v>2</v>
      </c>
      <c r="J37" s="38">
        <v>0.97</v>
      </c>
      <c r="K37" s="22"/>
      <c r="L37" s="22"/>
      <c r="M37" s="22"/>
      <c r="N37" s="22"/>
      <c r="O37" s="22"/>
      <c r="P37" s="22"/>
    </row>
    <row r="38" spans="1:16" ht="39" customHeight="1" x14ac:dyDescent="0.15">
      <c r="A38" s="22"/>
      <c r="B38" s="35"/>
      <c r="C38" s="1244" t="s">
        <v>578</v>
      </c>
      <c r="D38" s="1245"/>
      <c r="E38" s="1246"/>
      <c r="F38" s="36" t="s">
        <v>525</v>
      </c>
      <c r="G38" s="37" t="s">
        <v>525</v>
      </c>
      <c r="H38" s="37" t="s">
        <v>525</v>
      </c>
      <c r="I38" s="37" t="s">
        <v>525</v>
      </c>
      <c r="J38" s="38">
        <v>0.54</v>
      </c>
      <c r="K38" s="22"/>
      <c r="L38" s="22"/>
      <c r="M38" s="22"/>
      <c r="N38" s="22"/>
      <c r="O38" s="22"/>
      <c r="P38" s="22"/>
    </row>
    <row r="39" spans="1:16" ht="39" customHeight="1" x14ac:dyDescent="0.15">
      <c r="A39" s="22"/>
      <c r="B39" s="35"/>
      <c r="C39" s="1244" t="s">
        <v>579</v>
      </c>
      <c r="D39" s="1245"/>
      <c r="E39" s="1246"/>
      <c r="F39" s="36">
        <v>2.12</v>
      </c>
      <c r="G39" s="37">
        <v>0.55000000000000004</v>
      </c>
      <c r="H39" s="37">
        <v>0.49</v>
      </c>
      <c r="I39" s="37">
        <v>0.23</v>
      </c>
      <c r="J39" s="38">
        <v>0.41</v>
      </c>
      <c r="K39" s="22"/>
      <c r="L39" s="22"/>
      <c r="M39" s="22"/>
      <c r="N39" s="22"/>
      <c r="O39" s="22"/>
      <c r="P39" s="22"/>
    </row>
    <row r="40" spans="1:16" ht="39" customHeight="1" x14ac:dyDescent="0.15">
      <c r="A40" s="22"/>
      <c r="B40" s="35"/>
      <c r="C40" s="1244" t="s">
        <v>580</v>
      </c>
      <c r="D40" s="1245"/>
      <c r="E40" s="1246"/>
      <c r="F40" s="36">
        <v>0.17</v>
      </c>
      <c r="G40" s="37">
        <v>0.18</v>
      </c>
      <c r="H40" s="37">
        <v>0.18</v>
      </c>
      <c r="I40" s="37">
        <v>0.17</v>
      </c>
      <c r="J40" s="38">
        <v>0.17</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v>0.22</v>
      </c>
      <c r="G43" s="42">
        <v>0.17</v>
      </c>
      <c r="H43" s="42">
        <v>0.16</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z1zuFDfn6SuCs4YylpeMBIgh7COWpGL6jMvcJpWsoic1/nP1m8DYRZqOh98FEmemgl53EkqQrYbMofenDmWiw==" saltValue="N0mV3RnhIAcbc3LJ30l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3207</v>
      </c>
      <c r="L45" s="60">
        <v>3006</v>
      </c>
      <c r="M45" s="60">
        <v>2949</v>
      </c>
      <c r="N45" s="60">
        <v>2775</v>
      </c>
      <c r="O45" s="61">
        <v>2779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15</v>
      </c>
      <c r="F48" s="1254"/>
      <c r="G48" s="1254"/>
      <c r="H48" s="1254"/>
      <c r="I48" s="1254"/>
      <c r="J48" s="1255"/>
      <c r="K48" s="63">
        <v>315</v>
      </c>
      <c r="L48" s="64">
        <v>322</v>
      </c>
      <c r="M48" s="64">
        <v>339</v>
      </c>
      <c r="N48" s="64">
        <v>345</v>
      </c>
      <c r="O48" s="65">
        <v>349</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525</v>
      </c>
      <c r="L49" s="64" t="s">
        <v>525</v>
      </c>
      <c r="M49" s="64" t="s">
        <v>525</v>
      </c>
      <c r="N49" s="64" t="s">
        <v>525</v>
      </c>
      <c r="O49" s="65" t="s">
        <v>525</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525</v>
      </c>
      <c r="L50" s="64" t="s">
        <v>525</v>
      </c>
      <c r="M50" s="64" t="s">
        <v>525</v>
      </c>
      <c r="N50" s="64" t="s">
        <v>525</v>
      </c>
      <c r="O50" s="65" t="s">
        <v>525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525</v>
      </c>
      <c r="L51" s="64">
        <v>0</v>
      </c>
      <c r="M51" s="64" t="s">
        <v>525</v>
      </c>
      <c r="N51" s="64" t="s">
        <v>525</v>
      </c>
      <c r="O51" s="65" t="s">
        <v>525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1635</v>
      </c>
      <c r="L52" s="64">
        <v>1587</v>
      </c>
      <c r="M52" s="64">
        <v>1598</v>
      </c>
      <c r="N52" s="64">
        <v>1604</v>
      </c>
      <c r="O52" s="65">
        <v>1619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1887</v>
      </c>
      <c r="L53" s="69">
        <v>1741</v>
      </c>
      <c r="M53" s="69">
        <v>1690</v>
      </c>
      <c r="N53" s="69">
        <v>1516</v>
      </c>
      <c r="O53" s="70">
        <v>1509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vu8SAD6MHXrrbDTamCIRfbnUFIjWpXuswRIUAiot+nCIF20JqdISHbqqz7zQWYWsBd0uH5ztXMtqMO3bFqUA==" saltValue="uDsWk4lpN3/9qFcLL67l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26734</v>
      </c>
      <c r="J41" s="104">
        <v>27457</v>
      </c>
      <c r="K41" s="104">
        <v>27250</v>
      </c>
      <c r="L41" s="104">
        <v>26885</v>
      </c>
      <c r="M41" s="105">
        <v>26857</v>
      </c>
    </row>
    <row r="42" spans="2:13" ht="27.75" customHeight="1" x14ac:dyDescent="0.15">
      <c r="B42" s="1280"/>
      <c r="C42" s="1281"/>
      <c r="D42" s="106"/>
      <c r="E42" s="1284" t="s">
        <v>32</v>
      </c>
      <c r="F42" s="1284"/>
      <c r="G42" s="1284"/>
      <c r="H42" s="1285"/>
      <c r="I42" s="107" t="s">
        <v>525</v>
      </c>
      <c r="J42" s="108" t="s">
        <v>525</v>
      </c>
      <c r="K42" s="108" t="s">
        <v>525</v>
      </c>
      <c r="L42" s="108" t="s">
        <v>525</v>
      </c>
      <c r="M42" s="109" t="s">
        <v>525</v>
      </c>
    </row>
    <row r="43" spans="2:13" ht="27.75" customHeight="1" x14ac:dyDescent="0.15">
      <c r="B43" s="1280"/>
      <c r="C43" s="1281"/>
      <c r="D43" s="106"/>
      <c r="E43" s="1284" t="s">
        <v>33</v>
      </c>
      <c r="F43" s="1284"/>
      <c r="G43" s="1284"/>
      <c r="H43" s="1285"/>
      <c r="I43" s="107">
        <v>6367</v>
      </c>
      <c r="J43" s="108">
        <v>6258</v>
      </c>
      <c r="K43" s="108">
        <v>6418</v>
      </c>
      <c r="L43" s="108">
        <v>8384</v>
      </c>
      <c r="M43" s="109">
        <v>9404</v>
      </c>
    </row>
    <row r="44" spans="2:13" ht="27.75" customHeight="1" x14ac:dyDescent="0.15">
      <c r="B44" s="1280"/>
      <c r="C44" s="1281"/>
      <c r="D44" s="106"/>
      <c r="E44" s="1284" t="s">
        <v>34</v>
      </c>
      <c r="F44" s="1284"/>
      <c r="G44" s="1284"/>
      <c r="H44" s="1285"/>
      <c r="I44" s="107" t="s">
        <v>525</v>
      </c>
      <c r="J44" s="108" t="s">
        <v>525</v>
      </c>
      <c r="K44" s="108" t="s">
        <v>525</v>
      </c>
      <c r="L44" s="108" t="s">
        <v>525</v>
      </c>
      <c r="M44" s="109" t="s">
        <v>525</v>
      </c>
    </row>
    <row r="45" spans="2:13" ht="27.75" customHeight="1" x14ac:dyDescent="0.15">
      <c r="B45" s="1280"/>
      <c r="C45" s="1281"/>
      <c r="D45" s="106"/>
      <c r="E45" s="1284" t="s">
        <v>35</v>
      </c>
      <c r="F45" s="1284"/>
      <c r="G45" s="1284"/>
      <c r="H45" s="1285"/>
      <c r="I45" s="107">
        <v>3251</v>
      </c>
      <c r="J45" s="108">
        <v>3157</v>
      </c>
      <c r="K45" s="108">
        <v>3197</v>
      </c>
      <c r="L45" s="108">
        <v>3029</v>
      </c>
      <c r="M45" s="109">
        <v>2936</v>
      </c>
    </row>
    <row r="46" spans="2:13" ht="27.75" customHeight="1" x14ac:dyDescent="0.15">
      <c r="B46" s="1280"/>
      <c r="C46" s="1281"/>
      <c r="D46" s="110"/>
      <c r="E46" s="1284" t="s">
        <v>36</v>
      </c>
      <c r="F46" s="1284"/>
      <c r="G46" s="1284"/>
      <c r="H46" s="1285"/>
      <c r="I46" s="107" t="s">
        <v>525</v>
      </c>
      <c r="J46" s="108" t="s">
        <v>525</v>
      </c>
      <c r="K46" s="108" t="s">
        <v>525</v>
      </c>
      <c r="L46" s="108" t="s">
        <v>525</v>
      </c>
      <c r="M46" s="109" t="s">
        <v>525</v>
      </c>
    </row>
    <row r="47" spans="2:13" ht="27.75" customHeight="1" x14ac:dyDescent="0.15">
      <c r="B47" s="1280"/>
      <c r="C47" s="1281"/>
      <c r="D47" s="111"/>
      <c r="E47" s="1294" t="s">
        <v>37</v>
      </c>
      <c r="F47" s="1295"/>
      <c r="G47" s="1295"/>
      <c r="H47" s="1296"/>
      <c r="I47" s="107" t="s">
        <v>525</v>
      </c>
      <c r="J47" s="108" t="s">
        <v>525</v>
      </c>
      <c r="K47" s="108" t="s">
        <v>525</v>
      </c>
      <c r="L47" s="108" t="s">
        <v>525</v>
      </c>
      <c r="M47" s="109" t="s">
        <v>525</v>
      </c>
    </row>
    <row r="48" spans="2:13" ht="27.75" customHeight="1" x14ac:dyDescent="0.15">
      <c r="B48" s="1280"/>
      <c r="C48" s="1281"/>
      <c r="D48" s="106"/>
      <c r="E48" s="1284" t="s">
        <v>38</v>
      </c>
      <c r="F48" s="1284"/>
      <c r="G48" s="1284"/>
      <c r="H48" s="1285"/>
      <c r="I48" s="107" t="s">
        <v>525</v>
      </c>
      <c r="J48" s="108" t="s">
        <v>525</v>
      </c>
      <c r="K48" s="108" t="s">
        <v>525</v>
      </c>
      <c r="L48" s="108" t="s">
        <v>525</v>
      </c>
      <c r="M48" s="109" t="s">
        <v>525</v>
      </c>
    </row>
    <row r="49" spans="2:13" ht="27.75" customHeight="1" x14ac:dyDescent="0.15">
      <c r="B49" s="1282"/>
      <c r="C49" s="1283"/>
      <c r="D49" s="106"/>
      <c r="E49" s="1284" t="s">
        <v>39</v>
      </c>
      <c r="F49" s="1284"/>
      <c r="G49" s="1284"/>
      <c r="H49" s="1285"/>
      <c r="I49" s="107" t="s">
        <v>525</v>
      </c>
      <c r="J49" s="108" t="s">
        <v>525</v>
      </c>
      <c r="K49" s="108" t="s">
        <v>525</v>
      </c>
      <c r="L49" s="108" t="s">
        <v>525</v>
      </c>
      <c r="M49" s="109" t="s">
        <v>525</v>
      </c>
    </row>
    <row r="50" spans="2:13" ht="27.75" customHeight="1" x14ac:dyDescent="0.15">
      <c r="B50" s="1278" t="s">
        <v>40</v>
      </c>
      <c r="C50" s="1279"/>
      <c r="D50" s="112"/>
      <c r="E50" s="1284" t="s">
        <v>41</v>
      </c>
      <c r="F50" s="1284"/>
      <c r="G50" s="1284"/>
      <c r="H50" s="1285"/>
      <c r="I50" s="107">
        <v>3415</v>
      </c>
      <c r="J50" s="108">
        <v>3357</v>
      </c>
      <c r="K50" s="108">
        <v>3949</v>
      </c>
      <c r="L50" s="108">
        <v>4514</v>
      </c>
      <c r="M50" s="109">
        <v>5083</v>
      </c>
    </row>
    <row r="51" spans="2:13" ht="27.75" customHeight="1" x14ac:dyDescent="0.15">
      <c r="B51" s="1280"/>
      <c r="C51" s="1281"/>
      <c r="D51" s="106"/>
      <c r="E51" s="1284" t="s">
        <v>42</v>
      </c>
      <c r="F51" s="1284"/>
      <c r="G51" s="1284"/>
      <c r="H51" s="1285"/>
      <c r="I51" s="107">
        <v>495</v>
      </c>
      <c r="J51" s="108">
        <v>511</v>
      </c>
      <c r="K51" s="108">
        <v>534</v>
      </c>
      <c r="L51" s="108">
        <v>531</v>
      </c>
      <c r="M51" s="109">
        <v>509</v>
      </c>
    </row>
    <row r="52" spans="2:13" ht="27.75" customHeight="1" x14ac:dyDescent="0.15">
      <c r="B52" s="1282"/>
      <c r="C52" s="1283"/>
      <c r="D52" s="106"/>
      <c r="E52" s="1284" t="s">
        <v>43</v>
      </c>
      <c r="F52" s="1284"/>
      <c r="G52" s="1284"/>
      <c r="H52" s="1285"/>
      <c r="I52" s="107">
        <v>18617</v>
      </c>
      <c r="J52" s="108">
        <v>18517</v>
      </c>
      <c r="K52" s="108">
        <v>18732</v>
      </c>
      <c r="L52" s="108">
        <v>18242</v>
      </c>
      <c r="M52" s="109">
        <v>18127</v>
      </c>
    </row>
    <row r="53" spans="2:13" ht="27.75" customHeight="1" thickBot="1" x14ac:dyDescent="0.2">
      <c r="B53" s="1286" t="s">
        <v>44</v>
      </c>
      <c r="C53" s="1287"/>
      <c r="D53" s="113"/>
      <c r="E53" s="1288" t="s">
        <v>45</v>
      </c>
      <c r="F53" s="1288"/>
      <c r="G53" s="1288"/>
      <c r="H53" s="1289"/>
      <c r="I53" s="114">
        <v>13826</v>
      </c>
      <c r="J53" s="115">
        <v>14487</v>
      </c>
      <c r="K53" s="115">
        <v>13651</v>
      </c>
      <c r="L53" s="115">
        <v>15010</v>
      </c>
      <c r="M53" s="116">
        <v>15477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rmxYc/OfD2yCB+n/ot1OEzh/B8it1wWZs5qj+iqZtt7cCsJsEFUz1Cu6kbRipJZt+yXLAfPAsAQE8w0m40dQ==" saltValue="zpElz2i89V6GF5/Jal5m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1861</v>
      </c>
      <c r="G55" s="128">
        <v>1676</v>
      </c>
      <c r="H55" s="129">
        <v>1363</v>
      </c>
    </row>
    <row r="56" spans="2:8" ht="52.5" customHeight="1" x14ac:dyDescent="0.15">
      <c r="B56" s="130"/>
      <c r="C56" s="1307" t="s">
        <v>49</v>
      </c>
      <c r="D56" s="1307"/>
      <c r="E56" s="1308"/>
      <c r="F56" s="131">
        <v>186</v>
      </c>
      <c r="G56" s="131">
        <v>308</v>
      </c>
      <c r="H56" s="132">
        <v>708</v>
      </c>
    </row>
    <row r="57" spans="2:8" ht="53.25" customHeight="1" x14ac:dyDescent="0.15">
      <c r="B57" s="130"/>
      <c r="C57" s="1309" t="s">
        <v>50</v>
      </c>
      <c r="D57" s="1309"/>
      <c r="E57" s="1310"/>
      <c r="F57" s="133">
        <v>1419</v>
      </c>
      <c r="G57" s="133">
        <v>2036</v>
      </c>
      <c r="H57" s="134">
        <v>2409</v>
      </c>
    </row>
    <row r="58" spans="2:8" ht="45.75" customHeight="1" x14ac:dyDescent="0.15">
      <c r="B58" s="135"/>
      <c r="C58" s="1297" t="s">
        <v>602</v>
      </c>
      <c r="D58" s="1298"/>
      <c r="E58" s="1299"/>
      <c r="F58" s="136">
        <v>648</v>
      </c>
      <c r="G58" s="136">
        <v>1161</v>
      </c>
      <c r="H58" s="137">
        <v>1287</v>
      </c>
    </row>
    <row r="59" spans="2:8" ht="45.75" customHeight="1" x14ac:dyDescent="0.15">
      <c r="B59" s="135"/>
      <c r="C59" s="1297" t="s">
        <v>603</v>
      </c>
      <c r="D59" s="1298"/>
      <c r="E59" s="1299"/>
      <c r="F59" s="136">
        <v>351</v>
      </c>
      <c r="G59" s="136">
        <v>466</v>
      </c>
      <c r="H59" s="137">
        <v>559</v>
      </c>
    </row>
    <row r="60" spans="2:8" ht="45.75" customHeight="1" x14ac:dyDescent="0.15">
      <c r="B60" s="135"/>
      <c r="C60" s="1297" t="s">
        <v>604</v>
      </c>
      <c r="D60" s="1298"/>
      <c r="E60" s="1299"/>
      <c r="F60" s="136">
        <v>189</v>
      </c>
      <c r="G60" s="136">
        <v>189</v>
      </c>
      <c r="H60" s="137">
        <v>229</v>
      </c>
    </row>
    <row r="61" spans="2:8" ht="45.75" customHeight="1" x14ac:dyDescent="0.15">
      <c r="B61" s="135"/>
      <c r="C61" s="1297" t="s">
        <v>605</v>
      </c>
      <c r="D61" s="1298"/>
      <c r="E61" s="1299"/>
      <c r="F61" s="136" t="s">
        <v>607</v>
      </c>
      <c r="G61" s="136" t="s">
        <v>608</v>
      </c>
      <c r="H61" s="137">
        <v>120</v>
      </c>
    </row>
    <row r="62" spans="2:8" ht="45.75" customHeight="1" thickBot="1" x14ac:dyDescent="0.2">
      <c r="B62" s="138"/>
      <c r="C62" s="1300" t="s">
        <v>606</v>
      </c>
      <c r="D62" s="1301"/>
      <c r="E62" s="1302"/>
      <c r="F62" s="139">
        <v>116</v>
      </c>
      <c r="G62" s="139">
        <v>108</v>
      </c>
      <c r="H62" s="140">
        <v>100</v>
      </c>
    </row>
    <row r="63" spans="2:8" ht="52.5" customHeight="1" thickBot="1" x14ac:dyDescent="0.2">
      <c r="B63" s="141"/>
      <c r="C63" s="1303" t="s">
        <v>51</v>
      </c>
      <c r="D63" s="1303"/>
      <c r="E63" s="1304"/>
      <c r="F63" s="142">
        <v>3466</v>
      </c>
      <c r="G63" s="142">
        <v>4019</v>
      </c>
      <c r="H63" s="143">
        <v>4480</v>
      </c>
    </row>
    <row r="64" spans="2:8" ht="15" customHeight="1" x14ac:dyDescent="0.15"/>
  </sheetData>
  <sheetProtection algorithmName="SHA-512" hashValue="jUYE0RoN7BSAK88djSFqDz7d+9xtLTOKbkgS+HuYChK0Nhm7wgavBs+ktKYpVz4fFI0EPTRC4z0vAVCkiztG+g==" saltValue="/iEA/PsCLBxBt6aHOqu9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15">
      <c r="B51" s="389"/>
      <c r="G51" s="1322"/>
      <c r="H51" s="1322"/>
      <c r="I51" s="1323"/>
      <c r="J51" s="1323"/>
      <c r="K51" s="1313"/>
      <c r="L51" s="1313"/>
      <c r="M51" s="1313"/>
      <c r="N51" s="1313"/>
      <c r="AM51" s="396"/>
      <c r="AN51" s="1311" t="s">
        <v>612</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12">
        <v>115.8</v>
      </c>
      <c r="BQ51" s="1312"/>
      <c r="BR51" s="1312"/>
      <c r="BS51" s="1312"/>
      <c r="BT51" s="1312"/>
      <c r="BU51" s="1312"/>
      <c r="BV51" s="1312"/>
      <c r="BW51" s="1312"/>
      <c r="BX51" s="1312">
        <v>122.5</v>
      </c>
      <c r="BY51" s="1312"/>
      <c r="BZ51" s="1312"/>
      <c r="CA51" s="1312"/>
      <c r="CB51" s="1312"/>
      <c r="CC51" s="1312"/>
      <c r="CD51" s="1312"/>
      <c r="CE51" s="1312"/>
      <c r="CF51" s="1312">
        <v>116.5</v>
      </c>
      <c r="CG51" s="1312"/>
      <c r="CH51" s="1312"/>
      <c r="CI51" s="1312"/>
      <c r="CJ51" s="1312"/>
      <c r="CK51" s="1312"/>
      <c r="CL51" s="1312"/>
      <c r="CM51" s="1312"/>
      <c r="CN51" s="1312">
        <v>128.1</v>
      </c>
      <c r="CO51" s="1312"/>
      <c r="CP51" s="1312"/>
      <c r="CQ51" s="1312"/>
      <c r="CR51" s="1312"/>
      <c r="CS51" s="1312"/>
      <c r="CT51" s="1312"/>
      <c r="CU51" s="1312"/>
      <c r="CV51" s="1312">
        <v>127.7</v>
      </c>
      <c r="CW51" s="1312"/>
      <c r="CX51" s="1312"/>
      <c r="CY51" s="1312"/>
      <c r="CZ51" s="1312"/>
      <c r="DA51" s="1312"/>
      <c r="DB51" s="1312"/>
      <c r="DC51" s="1312"/>
    </row>
    <row r="52" spans="1:109" ht="13.5" x14ac:dyDescent="0.15">
      <c r="B52" s="389"/>
      <c r="G52" s="1322"/>
      <c r="H52" s="1322"/>
      <c r="I52" s="1323"/>
      <c r="J52" s="1323"/>
      <c r="K52" s="1313"/>
      <c r="L52" s="1313"/>
      <c r="M52" s="1313"/>
      <c r="N52" s="1313"/>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2"/>
      <c r="H53" s="1322"/>
      <c r="I53" s="1314"/>
      <c r="J53" s="1314"/>
      <c r="K53" s="1313"/>
      <c r="L53" s="1313"/>
      <c r="M53" s="1313"/>
      <c r="N53" s="1313"/>
      <c r="AM53" s="396"/>
      <c r="AN53" s="1311"/>
      <c r="AO53" s="1311"/>
      <c r="AP53" s="1311"/>
      <c r="AQ53" s="1311"/>
      <c r="AR53" s="1311"/>
      <c r="AS53" s="1311"/>
      <c r="AT53" s="1311"/>
      <c r="AU53" s="1311"/>
      <c r="AV53" s="1311"/>
      <c r="AW53" s="1311"/>
      <c r="AX53" s="1311"/>
      <c r="AY53" s="1311"/>
      <c r="AZ53" s="1311"/>
      <c r="BA53" s="1311"/>
      <c r="BB53" s="1311" t="s">
        <v>616</v>
      </c>
      <c r="BC53" s="1311"/>
      <c r="BD53" s="1311"/>
      <c r="BE53" s="1311"/>
      <c r="BF53" s="1311"/>
      <c r="BG53" s="1311"/>
      <c r="BH53" s="1311"/>
      <c r="BI53" s="1311"/>
      <c r="BJ53" s="1311"/>
      <c r="BK53" s="1311"/>
      <c r="BL53" s="1311"/>
      <c r="BM53" s="1311"/>
      <c r="BN53" s="1311"/>
      <c r="BO53" s="1311"/>
      <c r="BP53" s="1312">
        <v>63.6</v>
      </c>
      <c r="BQ53" s="1312"/>
      <c r="BR53" s="1312"/>
      <c r="BS53" s="1312"/>
      <c r="BT53" s="1312"/>
      <c r="BU53" s="1312"/>
      <c r="BV53" s="1312"/>
      <c r="BW53" s="1312"/>
      <c r="BX53" s="1312">
        <v>62.7</v>
      </c>
      <c r="BY53" s="1312"/>
      <c r="BZ53" s="1312"/>
      <c r="CA53" s="1312"/>
      <c r="CB53" s="1312"/>
      <c r="CC53" s="1312"/>
      <c r="CD53" s="1312"/>
      <c r="CE53" s="1312"/>
      <c r="CF53" s="1312">
        <v>63.3</v>
      </c>
      <c r="CG53" s="1312"/>
      <c r="CH53" s="1312"/>
      <c r="CI53" s="1312"/>
      <c r="CJ53" s="1312"/>
      <c r="CK53" s="1312"/>
      <c r="CL53" s="1312"/>
      <c r="CM53" s="1312"/>
      <c r="CN53" s="1312">
        <v>63.1</v>
      </c>
      <c r="CO53" s="1312"/>
      <c r="CP53" s="1312"/>
      <c r="CQ53" s="1312"/>
      <c r="CR53" s="1312"/>
      <c r="CS53" s="1312"/>
      <c r="CT53" s="1312"/>
      <c r="CU53" s="1312"/>
      <c r="CV53" s="1312">
        <v>63.6</v>
      </c>
      <c r="CW53" s="1312"/>
      <c r="CX53" s="1312"/>
      <c r="CY53" s="1312"/>
      <c r="CZ53" s="1312"/>
      <c r="DA53" s="1312"/>
      <c r="DB53" s="1312"/>
      <c r="DC53" s="1312"/>
    </row>
    <row r="54" spans="1:109" ht="13.5" x14ac:dyDescent="0.15">
      <c r="A54" s="404"/>
      <c r="B54" s="389"/>
      <c r="G54" s="1322"/>
      <c r="H54" s="1322"/>
      <c r="I54" s="1314"/>
      <c r="J54" s="1314"/>
      <c r="K54" s="1313"/>
      <c r="L54" s="1313"/>
      <c r="M54" s="1313"/>
      <c r="N54" s="1313"/>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4"/>
      <c r="H55" s="1314"/>
      <c r="I55" s="1314"/>
      <c r="J55" s="1314"/>
      <c r="K55" s="1313"/>
      <c r="L55" s="1313"/>
      <c r="M55" s="1313"/>
      <c r="N55" s="1313"/>
      <c r="AN55" s="1318" t="s">
        <v>618</v>
      </c>
      <c r="AO55" s="1318"/>
      <c r="AP55" s="1318"/>
      <c r="AQ55" s="1318"/>
      <c r="AR55" s="1318"/>
      <c r="AS55" s="1318"/>
      <c r="AT55" s="1318"/>
      <c r="AU55" s="1318"/>
      <c r="AV55" s="1318"/>
      <c r="AW55" s="1318"/>
      <c r="AX55" s="1318"/>
      <c r="AY55" s="1318"/>
      <c r="AZ55" s="1318"/>
      <c r="BA55" s="1318"/>
      <c r="BB55" s="1311" t="s">
        <v>617</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ht="13.5" x14ac:dyDescent="0.15">
      <c r="A56" s="404"/>
      <c r="B56" s="389"/>
      <c r="G56" s="1314"/>
      <c r="H56" s="1314"/>
      <c r="I56" s="1314"/>
      <c r="J56" s="1314"/>
      <c r="K56" s="1313"/>
      <c r="L56" s="1313"/>
      <c r="M56" s="1313"/>
      <c r="N56" s="1313"/>
      <c r="AN56" s="1318"/>
      <c r="AO56" s="1318"/>
      <c r="AP56" s="1318"/>
      <c r="AQ56" s="1318"/>
      <c r="AR56" s="1318"/>
      <c r="AS56" s="1318"/>
      <c r="AT56" s="1318"/>
      <c r="AU56" s="1318"/>
      <c r="AV56" s="1318"/>
      <c r="AW56" s="1318"/>
      <c r="AX56" s="1318"/>
      <c r="AY56" s="1318"/>
      <c r="AZ56" s="1318"/>
      <c r="BA56" s="1318"/>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4"/>
      <c r="H57" s="1314"/>
      <c r="I57" s="1316"/>
      <c r="J57" s="1316"/>
      <c r="K57" s="1313"/>
      <c r="L57" s="1313"/>
      <c r="M57" s="1313"/>
      <c r="N57" s="1313"/>
      <c r="AM57" s="388"/>
      <c r="AN57" s="1318"/>
      <c r="AO57" s="1318"/>
      <c r="AP57" s="1318"/>
      <c r="AQ57" s="1318"/>
      <c r="AR57" s="1318"/>
      <c r="AS57" s="1318"/>
      <c r="AT57" s="1318"/>
      <c r="AU57" s="1318"/>
      <c r="AV57" s="1318"/>
      <c r="AW57" s="1318"/>
      <c r="AX57" s="1318"/>
      <c r="AY57" s="1318"/>
      <c r="AZ57" s="1318"/>
      <c r="BA57" s="1318"/>
      <c r="BB57" s="1311" t="s">
        <v>616</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415"/>
      <c r="DE57" s="410"/>
    </row>
    <row r="58" spans="1:109" s="404" customFormat="1" ht="13.5" x14ac:dyDescent="0.15">
      <c r="A58" s="388"/>
      <c r="B58" s="410"/>
      <c r="G58" s="1314"/>
      <c r="H58" s="1314"/>
      <c r="I58" s="1316"/>
      <c r="J58" s="1316"/>
      <c r="K58" s="1313"/>
      <c r="L58" s="1313"/>
      <c r="M58" s="1313"/>
      <c r="N58" s="1313"/>
      <c r="AM58" s="388"/>
      <c r="AN58" s="1318"/>
      <c r="AO58" s="1318"/>
      <c r="AP58" s="1318"/>
      <c r="AQ58" s="1318"/>
      <c r="AR58" s="1318"/>
      <c r="AS58" s="1318"/>
      <c r="AT58" s="1318"/>
      <c r="AU58" s="1318"/>
      <c r="AV58" s="1318"/>
      <c r="AW58" s="1318"/>
      <c r="AX58" s="1318"/>
      <c r="AY58" s="1318"/>
      <c r="AZ58" s="1318"/>
      <c r="BA58" s="1318"/>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622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ht="13.5" x14ac:dyDescent="0.15">
      <c r="B73" s="389"/>
      <c r="G73" s="1322"/>
      <c r="H73" s="1322"/>
      <c r="I73" s="1322"/>
      <c r="J73" s="1322"/>
      <c r="K73" s="1315"/>
      <c r="L73" s="1315"/>
      <c r="M73" s="1315"/>
      <c r="N73" s="1315"/>
      <c r="AM73" s="396"/>
      <c r="AN73" s="1311" t="s">
        <v>612</v>
      </c>
      <c r="AO73" s="1311"/>
      <c r="AP73" s="1311"/>
      <c r="AQ73" s="1311"/>
      <c r="AR73" s="1311"/>
      <c r="AS73" s="1311"/>
      <c r="AT73" s="1311"/>
      <c r="AU73" s="1311"/>
      <c r="AV73" s="1311"/>
      <c r="AW73" s="1311"/>
      <c r="AX73" s="1311"/>
      <c r="AY73" s="1311"/>
      <c r="AZ73" s="1311"/>
      <c r="BA73" s="1311"/>
      <c r="BB73" s="1311" t="s">
        <v>610</v>
      </c>
      <c r="BC73" s="1311"/>
      <c r="BD73" s="1311"/>
      <c r="BE73" s="1311"/>
      <c r="BF73" s="1311"/>
      <c r="BG73" s="1311"/>
      <c r="BH73" s="1311"/>
      <c r="BI73" s="1311"/>
      <c r="BJ73" s="1311"/>
      <c r="BK73" s="1311"/>
      <c r="BL73" s="1311"/>
      <c r="BM73" s="1311"/>
      <c r="BN73" s="1311"/>
      <c r="BO73" s="1311"/>
      <c r="BP73" s="1312">
        <v>115.8</v>
      </c>
      <c r="BQ73" s="1312"/>
      <c r="BR73" s="1312"/>
      <c r="BS73" s="1312"/>
      <c r="BT73" s="1312"/>
      <c r="BU73" s="1312"/>
      <c r="BV73" s="1312"/>
      <c r="BW73" s="1312"/>
      <c r="BX73" s="1312">
        <v>122.5</v>
      </c>
      <c r="BY73" s="1312"/>
      <c r="BZ73" s="1312"/>
      <c r="CA73" s="1312"/>
      <c r="CB73" s="1312"/>
      <c r="CC73" s="1312"/>
      <c r="CD73" s="1312"/>
      <c r="CE73" s="1312"/>
      <c r="CF73" s="1312">
        <v>116.5</v>
      </c>
      <c r="CG73" s="1312"/>
      <c r="CH73" s="1312"/>
      <c r="CI73" s="1312"/>
      <c r="CJ73" s="1312"/>
      <c r="CK73" s="1312"/>
      <c r="CL73" s="1312"/>
      <c r="CM73" s="1312"/>
      <c r="CN73" s="1312">
        <v>128.1</v>
      </c>
      <c r="CO73" s="1312"/>
      <c r="CP73" s="1312"/>
      <c r="CQ73" s="1312"/>
      <c r="CR73" s="1312"/>
      <c r="CS73" s="1312"/>
      <c r="CT73" s="1312"/>
      <c r="CU73" s="1312"/>
      <c r="CV73" s="1312">
        <v>127.7</v>
      </c>
      <c r="CW73" s="1312"/>
      <c r="CX73" s="1312"/>
      <c r="CY73" s="1312"/>
      <c r="CZ73" s="1312"/>
      <c r="DA73" s="1312"/>
      <c r="DB73" s="1312"/>
      <c r="DC73" s="1312"/>
    </row>
    <row r="74" spans="2:107" ht="13.5" x14ac:dyDescent="0.15">
      <c r="B74" s="389"/>
      <c r="G74" s="1322"/>
      <c r="H74" s="1322"/>
      <c r="I74" s="1322"/>
      <c r="J74" s="1322"/>
      <c r="K74" s="1315"/>
      <c r="L74" s="1315"/>
      <c r="M74" s="1315"/>
      <c r="N74" s="1315"/>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2"/>
      <c r="H75" s="1322"/>
      <c r="I75" s="1314"/>
      <c r="J75" s="1314"/>
      <c r="K75" s="1313"/>
      <c r="L75" s="1313"/>
      <c r="M75" s="1313"/>
      <c r="N75" s="1313"/>
      <c r="AM75" s="396"/>
      <c r="AN75" s="1311"/>
      <c r="AO75" s="1311"/>
      <c r="AP75" s="1311"/>
      <c r="AQ75" s="1311"/>
      <c r="AR75" s="1311"/>
      <c r="AS75" s="1311"/>
      <c r="AT75" s="1311"/>
      <c r="AU75" s="1311"/>
      <c r="AV75" s="1311"/>
      <c r="AW75" s="1311"/>
      <c r="AX75" s="1311"/>
      <c r="AY75" s="1311"/>
      <c r="AZ75" s="1311"/>
      <c r="BA75" s="1311"/>
      <c r="BB75" s="1311" t="s">
        <v>609</v>
      </c>
      <c r="BC75" s="1311"/>
      <c r="BD75" s="1311"/>
      <c r="BE75" s="1311"/>
      <c r="BF75" s="1311"/>
      <c r="BG75" s="1311"/>
      <c r="BH75" s="1311"/>
      <c r="BI75" s="1311"/>
      <c r="BJ75" s="1311"/>
      <c r="BK75" s="1311"/>
      <c r="BL75" s="1311"/>
      <c r="BM75" s="1311"/>
      <c r="BN75" s="1311"/>
      <c r="BO75" s="1311"/>
      <c r="BP75" s="1312">
        <v>15.7</v>
      </c>
      <c r="BQ75" s="1312"/>
      <c r="BR75" s="1312"/>
      <c r="BS75" s="1312"/>
      <c r="BT75" s="1312"/>
      <c r="BU75" s="1312"/>
      <c r="BV75" s="1312"/>
      <c r="BW75" s="1312"/>
      <c r="BX75" s="1312">
        <v>15.3</v>
      </c>
      <c r="BY75" s="1312"/>
      <c r="BZ75" s="1312"/>
      <c r="CA75" s="1312"/>
      <c r="CB75" s="1312"/>
      <c r="CC75" s="1312"/>
      <c r="CD75" s="1312"/>
      <c r="CE75" s="1312"/>
      <c r="CF75" s="1312">
        <v>14.9</v>
      </c>
      <c r="CG75" s="1312"/>
      <c r="CH75" s="1312"/>
      <c r="CI75" s="1312"/>
      <c r="CJ75" s="1312"/>
      <c r="CK75" s="1312"/>
      <c r="CL75" s="1312"/>
      <c r="CM75" s="1312"/>
      <c r="CN75" s="1312">
        <v>14</v>
      </c>
      <c r="CO75" s="1312"/>
      <c r="CP75" s="1312"/>
      <c r="CQ75" s="1312"/>
      <c r="CR75" s="1312"/>
      <c r="CS75" s="1312"/>
      <c r="CT75" s="1312"/>
      <c r="CU75" s="1312"/>
      <c r="CV75" s="1312">
        <v>13.2</v>
      </c>
      <c r="CW75" s="1312"/>
      <c r="CX75" s="1312"/>
      <c r="CY75" s="1312"/>
      <c r="CZ75" s="1312"/>
      <c r="DA75" s="1312"/>
      <c r="DB75" s="1312"/>
      <c r="DC75" s="1312"/>
    </row>
    <row r="76" spans="2:107" ht="13.5" x14ac:dyDescent="0.15">
      <c r="B76" s="389"/>
      <c r="G76" s="1322"/>
      <c r="H76" s="1322"/>
      <c r="I76" s="1314"/>
      <c r="J76" s="1314"/>
      <c r="K76" s="1313"/>
      <c r="L76" s="1313"/>
      <c r="M76" s="1313"/>
      <c r="N76" s="1313"/>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4"/>
      <c r="H77" s="1314"/>
      <c r="I77" s="1314"/>
      <c r="J77" s="1314"/>
      <c r="K77" s="1315"/>
      <c r="L77" s="1315"/>
      <c r="M77" s="1315"/>
      <c r="N77" s="1315"/>
      <c r="AN77" s="1318" t="s">
        <v>611</v>
      </c>
      <c r="AO77" s="1318"/>
      <c r="AP77" s="1318"/>
      <c r="AQ77" s="1318"/>
      <c r="AR77" s="1318"/>
      <c r="AS77" s="1318"/>
      <c r="AT77" s="1318"/>
      <c r="AU77" s="1318"/>
      <c r="AV77" s="1318"/>
      <c r="AW77" s="1318"/>
      <c r="AX77" s="1318"/>
      <c r="AY77" s="1318"/>
      <c r="AZ77" s="1318"/>
      <c r="BA77" s="1318"/>
      <c r="BB77" s="1311" t="s">
        <v>610</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ht="13.5" x14ac:dyDescent="0.15">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1" t="s">
        <v>609</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ht="13.5" x14ac:dyDescent="0.15">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doxlYuAIZOd1gZ5BQKWWSWs/fi/28r9324CWq/CIgRmKf3KBGbyjZ8f/prUGdy3pwYcWUIb8yM/OWDWSh6gWw==" saltValue="Z47SxiZbf/AEQGN+UkSW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564</v>
      </c>
    </row>
  </sheetData>
  <sheetProtection algorithmName="SHA-512" hashValue="DAz6lCKMobIY4NkCyBljkagBD9ePo2c4wYXXrX81Bk4NbeKAliDhta33cGbmvSb1WV9ZB3wqdOdtf45d83cBig==" saltValue="ml3zG1PbbvazIoHPc+9V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564</v>
      </c>
    </row>
  </sheetData>
  <sheetProtection algorithmName="SHA-512" hashValue="PuNXVC0iYiW2vT0xIfaxeYLwxxB3yww0HnonrEI/emagZPMHz+jrVtqdyeyqzRxBXEZW9vlzEvWFnuM9/1xpBQ==" saltValue="HfXfim6WukP3QcydX+6F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44937</v>
      </c>
      <c r="E3" s="162"/>
      <c r="F3" s="163">
        <v>67319</v>
      </c>
      <c r="G3" s="164"/>
      <c r="H3" s="165"/>
    </row>
    <row r="4" spans="1:8" x14ac:dyDescent="0.15">
      <c r="A4" s="166"/>
      <c r="B4" s="167"/>
      <c r="C4" s="168"/>
      <c r="D4" s="169">
        <v>22610</v>
      </c>
      <c r="E4" s="170"/>
      <c r="F4" s="171">
        <v>38101</v>
      </c>
      <c r="G4" s="172"/>
      <c r="H4" s="173"/>
    </row>
    <row r="5" spans="1:8" x14ac:dyDescent="0.15">
      <c r="A5" s="154" t="s">
        <v>558</v>
      </c>
      <c r="B5" s="159"/>
      <c r="C5" s="160"/>
      <c r="D5" s="161">
        <v>65037</v>
      </c>
      <c r="E5" s="162"/>
      <c r="F5" s="163">
        <v>70615</v>
      </c>
      <c r="G5" s="164"/>
      <c r="H5" s="165"/>
    </row>
    <row r="6" spans="1:8" x14ac:dyDescent="0.15">
      <c r="A6" s="166"/>
      <c r="B6" s="167"/>
      <c r="C6" s="168"/>
      <c r="D6" s="169">
        <v>38699</v>
      </c>
      <c r="E6" s="170"/>
      <c r="F6" s="171">
        <v>37382</v>
      </c>
      <c r="G6" s="172"/>
      <c r="H6" s="173"/>
    </row>
    <row r="7" spans="1:8" x14ac:dyDescent="0.15">
      <c r="A7" s="154" t="s">
        <v>559</v>
      </c>
      <c r="B7" s="159"/>
      <c r="C7" s="160"/>
      <c r="D7" s="161">
        <v>46092</v>
      </c>
      <c r="E7" s="162"/>
      <c r="F7" s="163">
        <v>69185</v>
      </c>
      <c r="G7" s="164"/>
      <c r="H7" s="165"/>
    </row>
    <row r="8" spans="1:8" x14ac:dyDescent="0.15">
      <c r="A8" s="166"/>
      <c r="B8" s="167"/>
      <c r="C8" s="168"/>
      <c r="D8" s="169">
        <v>26098</v>
      </c>
      <c r="E8" s="170"/>
      <c r="F8" s="171">
        <v>38519</v>
      </c>
      <c r="G8" s="172"/>
      <c r="H8" s="173"/>
    </row>
    <row r="9" spans="1:8" x14ac:dyDescent="0.15">
      <c r="A9" s="154" t="s">
        <v>560</v>
      </c>
      <c r="B9" s="159"/>
      <c r="C9" s="160"/>
      <c r="D9" s="161">
        <v>47461</v>
      </c>
      <c r="E9" s="162"/>
      <c r="F9" s="163">
        <v>70166</v>
      </c>
      <c r="G9" s="164"/>
      <c r="H9" s="165"/>
    </row>
    <row r="10" spans="1:8" x14ac:dyDescent="0.15">
      <c r="A10" s="166"/>
      <c r="B10" s="167"/>
      <c r="C10" s="168"/>
      <c r="D10" s="169">
        <v>29704</v>
      </c>
      <c r="E10" s="170"/>
      <c r="F10" s="171">
        <v>36115</v>
      </c>
      <c r="G10" s="172"/>
      <c r="H10" s="173"/>
    </row>
    <row r="11" spans="1:8" x14ac:dyDescent="0.15">
      <c r="A11" s="154" t="s">
        <v>561</v>
      </c>
      <c r="B11" s="159"/>
      <c r="C11" s="160"/>
      <c r="D11" s="161">
        <v>53439</v>
      </c>
      <c r="E11" s="162"/>
      <c r="F11" s="163">
        <v>70329</v>
      </c>
      <c r="G11" s="164"/>
      <c r="H11" s="165"/>
    </row>
    <row r="12" spans="1:8" x14ac:dyDescent="0.15">
      <c r="A12" s="166"/>
      <c r="B12" s="167"/>
      <c r="C12" s="174"/>
      <c r="D12" s="169">
        <v>38681</v>
      </c>
      <c r="E12" s="170"/>
      <c r="F12" s="171">
        <v>39403</v>
      </c>
      <c r="G12" s="172"/>
      <c r="H12" s="173"/>
    </row>
    <row r="13" spans="1:8" x14ac:dyDescent="0.15">
      <c r="A13" s="154"/>
      <c r="B13" s="159"/>
      <c r="C13" s="175"/>
      <c r="D13" s="176">
        <v>51393</v>
      </c>
      <c r="E13" s="177"/>
      <c r="F13" s="178">
        <v>69523</v>
      </c>
      <c r="G13" s="179"/>
      <c r="H13" s="165"/>
    </row>
    <row r="14" spans="1:8" x14ac:dyDescent="0.15">
      <c r="A14" s="166"/>
      <c r="B14" s="167"/>
      <c r="C14" s="168"/>
      <c r="D14" s="169">
        <v>31158</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3.81</v>
      </c>
      <c r="C19" s="180">
        <f>ROUND(VALUE(SUBSTITUTE(実質収支比率等に係る経年分析!G$48,"▲","-")),2)</f>
        <v>4.9800000000000004</v>
      </c>
      <c r="D19" s="180">
        <f>ROUND(VALUE(SUBSTITUTE(実質収支比率等に係る経年分析!H$48,"▲","-")),2)</f>
        <v>5.51</v>
      </c>
      <c r="E19" s="180">
        <f>ROUND(VALUE(SUBSTITUTE(実質収支比率等に係る経年分析!I$48,"▲","-")),2)</f>
        <v>5.44</v>
      </c>
      <c r="F19" s="180">
        <f>ROUND(VALUE(SUBSTITUTE(実質収支比率等に係る経年分析!J$48,"▲","-")),2)</f>
        <v>6.24</v>
      </c>
    </row>
    <row r="20" spans="1:11" x14ac:dyDescent="0.15">
      <c r="A20" s="180" t="s">
        <v>55</v>
      </c>
      <c r="B20" s="180">
        <f>ROUND(VALUE(SUBSTITUTE(実質収支比率等に係る経年分析!F$47,"▲","-")),2)</f>
        <v>9.14</v>
      </c>
      <c r="C20" s="180">
        <f>ROUND(VALUE(SUBSTITUTE(実質収支比率等に係る経年分析!G$47,"▲","-")),2)</f>
        <v>8.67</v>
      </c>
      <c r="D20" s="180">
        <f>ROUND(VALUE(SUBSTITUTE(実質収支比率等に係る経年分析!H$47,"▲","-")),2)</f>
        <v>14.03</v>
      </c>
      <c r="E20" s="180">
        <f>ROUND(VALUE(SUBSTITUTE(実質収支比率等に係る経年分析!I$47,"▲","-")),2)</f>
        <v>12.63</v>
      </c>
      <c r="F20" s="180">
        <f>ROUND(VALUE(SUBSTITUTE(実質収支比率等に係る経年分析!J$47,"▲","-")),2)</f>
        <v>9.9600000000000009</v>
      </c>
    </row>
    <row r="21" spans="1:11" x14ac:dyDescent="0.15">
      <c r="A21" s="180" t="s">
        <v>56</v>
      </c>
      <c r="B21" s="180">
        <f>IF(ISNUMBER(VALUE(SUBSTITUTE(実質収支比率等に係る経年分析!F$49,"▲","-"))),ROUND(VALUE(SUBSTITUTE(実質収支比率等に係る経年分析!F$49,"▲","-")),2),NA())</f>
        <v>-3.16</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5.79</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-1.31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鳴門市光熱水費等支出特別会計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鳴門市後期高齢者医療特別会計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鳴門市国民健康保険事業特別会計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0.55000000000000004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鳴門市下水道事業会計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鳴門市介護保険事業特別会計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4.9400000000000004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6.24</v>
      </c>
    </row>
    <row r="35" spans="1:16" x14ac:dyDescent="0.15">
      <c r="A35" s="181" t="str">
        <f>IF(連結実質赤字比率に係る赤字・黒字の構成分析!C$35="",NA(),連結実質赤字比率に係る赤字・黒字の構成分析!C$35)</f>
        <v>鳴門市水道事業会計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14.18</v>
      </c>
    </row>
    <row r="36" spans="1:16" x14ac:dyDescent="0.15">
      <c r="A36" s="181" t="str">
        <f>IF(連結実質赤字比率に係る赤字・黒字の構成分析!C$34="",NA(),連結実質赤字比率に係る赤字・黒字の構成分析!C$34)</f>
        <v>鳴門市モーターボート競走事業会計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40.409999999999997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114.46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1635</v>
      </c>
      <c r="E42" s="182"/>
      <c r="F42" s="182"/>
      <c r="G42" s="182">
        <f>'実質公債費比率（分子）の構造'!L$52</f>
        <v>1587</v>
      </c>
      <c r="H42" s="182"/>
      <c r="I42" s="182"/>
      <c r="J42" s="182">
        <f>'実質公債費比率（分子）の構造'!M$52</f>
        <v>1598</v>
      </c>
      <c r="K42" s="182"/>
      <c r="L42" s="182"/>
      <c r="M42" s="182">
        <f>'実質公債費比率（分子）の構造'!N$52</f>
        <v>1604</v>
      </c>
      <c r="N42" s="182"/>
      <c r="O42" s="182"/>
      <c r="P42" s="182">
        <f>'実質公債費比率（分子）の構造'!O$52</f>
        <v>1619</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315</v>
      </c>
      <c r="C46" s="182"/>
      <c r="D46" s="182"/>
      <c r="E46" s="182">
        <f>'実質公債費比率（分子）の構造'!L$48</f>
        <v>322</v>
      </c>
      <c r="F46" s="182"/>
      <c r="G46" s="182"/>
      <c r="H46" s="182">
        <f>'実質公債費比率（分子）の構造'!M$48</f>
        <v>339</v>
      </c>
      <c r="I46" s="182"/>
      <c r="J46" s="182"/>
      <c r="K46" s="182">
        <f>'実質公債費比率（分子）の構造'!N$48</f>
        <v>345</v>
      </c>
      <c r="L46" s="182"/>
      <c r="M46" s="182"/>
      <c r="N46" s="182">
        <f>'実質公債費比率（分子）の構造'!O$48</f>
        <v>349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3207</v>
      </c>
      <c r="C49" s="182"/>
      <c r="D49" s="182"/>
      <c r="E49" s="182">
        <f>'実質公債費比率（分子）の構造'!L$45</f>
        <v>3006</v>
      </c>
      <c r="F49" s="182"/>
      <c r="G49" s="182"/>
      <c r="H49" s="182">
        <f>'実質公債費比率（分子）の構造'!M$45</f>
        <v>2949</v>
      </c>
      <c r="I49" s="182"/>
      <c r="J49" s="182"/>
      <c r="K49" s="182">
        <f>'実質公債費比率（分子）の構造'!N$45</f>
        <v>2775</v>
      </c>
      <c r="L49" s="182"/>
      <c r="M49" s="182"/>
      <c r="N49" s="182">
        <f>'実質公債費比率（分子）の構造'!O$45</f>
        <v>2779</v>
      </c>
      <c r="O49" s="182"/>
      <c r="P49" s="182"/>
    </row>
    <row r="50" spans="1:16" x14ac:dyDescent="0.15">
      <c r="A50" s="182" t="s">
        <v>71</v>
      </c>
      <c r="B50" s="182" t="e">
        <f>NA()</f>
        <v>#N/A</v>
      </c>
      <c r="C50" s="182">
        <f>IF(ISNUMBER('実質公債費比率（分子）の構造'!K$53),'実質公債費比率（分子）の構造'!K$53,NA())</f>
        <v>1887</v>
      </c>
      <c r="D50" s="182" t="e">
        <f>NA()</f>
        <v>#N/A</v>
      </c>
      <c r="E50" s="182" t="e">
        <f>NA()</f>
        <v>#N/A</v>
      </c>
      <c r="F50" s="182">
        <f>IF(ISNUMBER('実質公債費比率（分子）の構造'!L$53),'実質公債費比率（分子）の構造'!L$53,NA())</f>
        <v>1741</v>
      </c>
      <c r="G50" s="182" t="e">
        <f>NA()</f>
        <v>#N/A</v>
      </c>
      <c r="H50" s="182" t="e">
        <f>NA()</f>
        <v>#N/A</v>
      </c>
      <c r="I50" s="182">
        <f>IF(ISNUMBER('実質公債費比率（分子）の構造'!M$53),'実質公債費比率（分子）の構造'!M$53,NA())</f>
        <v>1690</v>
      </c>
      <c r="J50" s="182" t="e">
        <f>NA()</f>
        <v>#N/A</v>
      </c>
      <c r="K50" s="182" t="e">
        <f>NA()</f>
        <v>#N/A</v>
      </c>
      <c r="L50" s="182">
        <f>IF(ISNUMBER('実質公債費比率（分子）の構造'!N$53),'実質公債費比率（分子）の構造'!N$53,NA())</f>
        <v>1516</v>
      </c>
      <c r="M50" s="182" t="e">
        <f>NA()</f>
        <v>#N/A</v>
      </c>
      <c r="N50" s="182" t="e">
        <f>NA()</f>
        <v>#N/A</v>
      </c>
      <c r="O50" s="182">
        <f>IF(ISNUMBER('実質公債費比率（分子）の構造'!O$53),'実質公債費比率（分子）の構造'!O$53,NA())</f>
        <v>1509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18617</v>
      </c>
      <c r="E56" s="181"/>
      <c r="F56" s="181"/>
      <c r="G56" s="181">
        <f>'将来負担比率（分子）の構造'!J$52</f>
        <v>18517</v>
      </c>
      <c r="H56" s="181"/>
      <c r="I56" s="181"/>
      <c r="J56" s="181">
        <f>'将来負担比率（分子）の構造'!K$52</f>
        <v>18732</v>
      </c>
      <c r="K56" s="181"/>
      <c r="L56" s="181"/>
      <c r="M56" s="181">
        <f>'将来負担比率（分子）の構造'!L$52</f>
        <v>18242</v>
      </c>
      <c r="N56" s="181"/>
      <c r="O56" s="181"/>
      <c r="P56" s="181">
        <f>'将来負担比率（分子）の構造'!M$52</f>
        <v>18127</v>
      </c>
    </row>
    <row r="57" spans="1:16" x14ac:dyDescent="0.15">
      <c r="A57" s="181" t="s">
        <v>42</v>
      </c>
      <c r="B57" s="181"/>
      <c r="C57" s="181"/>
      <c r="D57" s="181">
        <f>'将来負担比率（分子）の構造'!I$51</f>
        <v>495</v>
      </c>
      <c r="E57" s="181"/>
      <c r="F57" s="181"/>
      <c r="G57" s="181">
        <f>'将来負担比率（分子）の構造'!J$51</f>
        <v>511</v>
      </c>
      <c r="H57" s="181"/>
      <c r="I57" s="181"/>
      <c r="J57" s="181">
        <f>'将来負担比率（分子）の構造'!K$51</f>
        <v>534</v>
      </c>
      <c r="K57" s="181"/>
      <c r="L57" s="181"/>
      <c r="M57" s="181">
        <f>'将来負担比率（分子）の構造'!L$51</f>
        <v>531</v>
      </c>
      <c r="N57" s="181"/>
      <c r="O57" s="181"/>
      <c r="P57" s="181">
        <f>'将来負担比率（分子）の構造'!M$51</f>
        <v>509</v>
      </c>
    </row>
    <row r="58" spans="1:16" x14ac:dyDescent="0.15">
      <c r="A58" s="181" t="s">
        <v>41</v>
      </c>
      <c r="B58" s="181"/>
      <c r="C58" s="181"/>
      <c r="D58" s="181">
        <f>'将来負担比率（分子）の構造'!I$50</f>
        <v>3415</v>
      </c>
      <c r="E58" s="181"/>
      <c r="F58" s="181"/>
      <c r="G58" s="181">
        <f>'将来負担比率（分子）の構造'!J$50</f>
        <v>3357</v>
      </c>
      <c r="H58" s="181"/>
      <c r="I58" s="181"/>
      <c r="J58" s="181">
        <f>'将来負担比率（分子）の構造'!K$50</f>
        <v>3949</v>
      </c>
      <c r="K58" s="181"/>
      <c r="L58" s="181"/>
      <c r="M58" s="181">
        <f>'将来負担比率（分子）の構造'!L$50</f>
        <v>4514</v>
      </c>
      <c r="N58" s="181"/>
      <c r="O58" s="181"/>
      <c r="P58" s="181">
        <f>'将来負担比率（分子）の構造'!M$50</f>
        <v>5083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3251</v>
      </c>
      <c r="C62" s="181"/>
      <c r="D62" s="181"/>
      <c r="E62" s="181">
        <f>'将来負担比率（分子）の構造'!J$45</f>
        <v>3157</v>
      </c>
      <c r="F62" s="181"/>
      <c r="G62" s="181"/>
      <c r="H62" s="181">
        <f>'将来負担比率（分子）の構造'!K$45</f>
        <v>3197</v>
      </c>
      <c r="I62" s="181"/>
      <c r="J62" s="181"/>
      <c r="K62" s="181">
        <f>'将来負担比率（分子）の構造'!L$45</f>
        <v>3029</v>
      </c>
      <c r="L62" s="181"/>
      <c r="M62" s="181"/>
      <c r="N62" s="181">
        <f>'将来負担比率（分子）の構造'!M$45</f>
        <v>2936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6367</v>
      </c>
      <c r="C64" s="181"/>
      <c r="D64" s="181"/>
      <c r="E64" s="181">
        <f>'将来負担比率（分子）の構造'!J$43</f>
        <v>6258</v>
      </c>
      <c r="F64" s="181"/>
      <c r="G64" s="181"/>
      <c r="H64" s="181">
        <f>'将来負担比率（分子）の構造'!K$43</f>
        <v>6418</v>
      </c>
      <c r="I64" s="181"/>
      <c r="J64" s="181"/>
      <c r="K64" s="181">
        <f>'将来負担比率（分子）の構造'!L$43</f>
        <v>8384</v>
      </c>
      <c r="L64" s="181"/>
      <c r="M64" s="181"/>
      <c r="N64" s="181">
        <f>'将来負担比率（分子）の構造'!M$43</f>
        <v>9404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26734</v>
      </c>
      <c r="C66" s="181"/>
      <c r="D66" s="181"/>
      <c r="E66" s="181">
        <f>'将来負担比率（分子）の構造'!J$41</f>
        <v>27457</v>
      </c>
      <c r="F66" s="181"/>
      <c r="G66" s="181"/>
      <c r="H66" s="181">
        <f>'将来負担比率（分子）の構造'!K$41</f>
        <v>27250</v>
      </c>
      <c r="I66" s="181"/>
      <c r="J66" s="181"/>
      <c r="K66" s="181">
        <f>'将来負担比率（分子）の構造'!L$41</f>
        <v>26885</v>
      </c>
      <c r="L66" s="181"/>
      <c r="M66" s="181"/>
      <c r="N66" s="181">
        <f>'将来負担比率（分子）の構造'!M$41</f>
        <v>26857</v>
      </c>
      <c r="O66" s="181"/>
      <c r="P66" s="181"/>
    </row>
    <row r="67" spans="1:16" x14ac:dyDescent="0.15">
      <c r="A67" s="181" t="s">
        <v>75</v>
      </c>
      <c r="B67" s="181" t="e">
        <f>NA()</f>
        <v>#N/A</v>
      </c>
      <c r="C67" s="181">
        <f>IF(ISNUMBER('将来負担比率（分子）の構造'!I$53), IF('将来負担比率（分子）の構造'!I$53 &lt; 0, 0, '将来負担比率（分子）の構造'!I$53), NA())</f>
        <v>13826</v>
      </c>
      <c r="D67" s="181" t="e">
        <f>NA()</f>
        <v>#N/A</v>
      </c>
      <c r="E67" s="181" t="e">
        <f>NA()</f>
        <v>#N/A</v>
      </c>
      <c r="F67" s="181">
        <f>IF(ISNUMBER('将来負担比率（分子）の構造'!J$53), IF('将来負担比率（分子）の構造'!J$53 &lt; 0, 0, '将来負担比率（分子）の構造'!J$53), NA())</f>
        <v>14487</v>
      </c>
      <c r="G67" s="181" t="e">
        <f>NA()</f>
        <v>#N/A</v>
      </c>
      <c r="H67" s="181" t="e">
        <f>NA()</f>
        <v>#N/A</v>
      </c>
      <c r="I67" s="181">
        <f>IF(ISNUMBER('将来負担比率（分子）の構造'!K$53), IF('将来負担比率（分子）の構造'!K$53 &lt; 0, 0, '将来負担比率（分子）の構造'!K$53), NA())</f>
        <v>13651</v>
      </c>
      <c r="J67" s="181" t="e">
        <f>NA()</f>
        <v>#N/A</v>
      </c>
      <c r="K67" s="181" t="e">
        <f>NA()</f>
        <v>#N/A</v>
      </c>
      <c r="L67" s="181">
        <f>IF(ISNUMBER('将来負担比率（分子）の構造'!L$53), IF('将来負担比率（分子）の構造'!L$53 &lt; 0, 0, '将来負担比率（分子）の構造'!L$53), NA())</f>
        <v>15010</v>
      </c>
      <c r="M67" s="181" t="e">
        <f>NA()</f>
        <v>#N/A</v>
      </c>
      <c r="N67" s="181" t="e">
        <f>NA()</f>
        <v>#N/A</v>
      </c>
      <c r="O67" s="181">
        <f>IF(ISNUMBER('将来負担比率（分子）の構造'!M$53), IF('将来負担比率（分子）の構造'!M$53 &lt; 0, 0, '将来負担比率（分子）の構造'!M$53), NA())</f>
        <v>15477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1861</v>
      </c>
      <c r="C72" s="185">
        <f>基金残高に係る経年分析!G55</f>
        <v>1676</v>
      </c>
      <c r="D72" s="185">
        <f>基金残高に係る経年分析!H55</f>
        <v>1363</v>
      </c>
    </row>
    <row r="73" spans="1:16" x14ac:dyDescent="0.15">
      <c r="A73" s="184" t="s">
        <v>78</v>
      </c>
      <c r="B73" s="185">
        <f>基金残高に係る経年分析!F56</f>
        <v>186</v>
      </c>
      <c r="C73" s="185">
        <f>基金残高に係る経年分析!G56</f>
        <v>308</v>
      </c>
      <c r="D73" s="185">
        <f>基金残高に係る経年分析!H56</f>
        <v>708</v>
      </c>
    </row>
    <row r="74" spans="1:16" x14ac:dyDescent="0.15">
      <c r="A74" s="184" t="s">
        <v>79</v>
      </c>
      <c r="B74" s="185">
        <f>基金残高に係る経年分析!F57</f>
        <v>1419</v>
      </c>
      <c r="C74" s="185">
        <f>基金残高に係る経年分析!G57</f>
        <v>2036</v>
      </c>
      <c r="D74" s="185">
        <f>基金残高に係る経年分析!H57</f>
        <v>2409</v>
      </c>
    </row>
  </sheetData>
  <sheetProtection algorithmName="SHA-512" hashValue="MI6j8QVb83aoeKlodEfMmRabbnvZsWYI/kVzMpE0/c1dLd9aQm0qZJIc+z37D3Fr3+aHOXrIWrk0mcToEndaPg==" saltValue="E1kJLA5fTLvpW3xtHIrQ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7277551</v>
      </c>
      <c r="S5" s="736"/>
      <c r="T5" s="736"/>
      <c r="U5" s="736"/>
      <c r="V5" s="736"/>
      <c r="W5" s="736"/>
      <c r="X5" s="736"/>
      <c r="Y5" s="779"/>
      <c r="Z5" s="797">
        <v>21.7</v>
      </c>
      <c r="AA5" s="797"/>
      <c r="AB5" s="797"/>
      <c r="AC5" s="797"/>
      <c r="AD5" s="798">
        <v>7277551</v>
      </c>
      <c r="AE5" s="798"/>
      <c r="AF5" s="798"/>
      <c r="AG5" s="798"/>
      <c r="AH5" s="798"/>
      <c r="AI5" s="798"/>
      <c r="AJ5" s="798"/>
      <c r="AK5" s="798"/>
      <c r="AL5" s="780">
        <v>55.8</v>
      </c>
      <c r="AM5" s="751"/>
      <c r="AN5" s="751"/>
      <c r="AO5" s="781"/>
      <c r="AP5" s="746" t="s">
        <v>229</v>
      </c>
      <c r="AQ5" s="747"/>
      <c r="AR5" s="747"/>
      <c r="AS5" s="747"/>
      <c r="AT5" s="747"/>
      <c r="AU5" s="747"/>
      <c r="AV5" s="747"/>
      <c r="AW5" s="747"/>
      <c r="AX5" s="747"/>
      <c r="AY5" s="747"/>
      <c r="AZ5" s="747"/>
      <c r="BA5" s="747"/>
      <c r="BB5" s="747"/>
      <c r="BC5" s="747"/>
      <c r="BD5" s="747"/>
      <c r="BE5" s="747"/>
      <c r="BF5" s="748"/>
      <c r="BG5" s="680">
        <v>7265259</v>
      </c>
      <c r="BH5" s="681"/>
      <c r="BI5" s="681"/>
      <c r="BJ5" s="681"/>
      <c r="BK5" s="681"/>
      <c r="BL5" s="681"/>
      <c r="BM5" s="681"/>
      <c r="BN5" s="682"/>
      <c r="BO5" s="713">
        <v>99.8</v>
      </c>
      <c r="BP5" s="713"/>
      <c r="BQ5" s="713"/>
      <c r="BR5" s="713"/>
      <c r="BS5" s="714">
        <v>134098</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203947</v>
      </c>
      <c r="S6" s="681"/>
      <c r="T6" s="681"/>
      <c r="U6" s="681"/>
      <c r="V6" s="681"/>
      <c r="W6" s="681"/>
      <c r="X6" s="681"/>
      <c r="Y6" s="682"/>
      <c r="Z6" s="713">
        <v>0.6</v>
      </c>
      <c r="AA6" s="713"/>
      <c r="AB6" s="713"/>
      <c r="AC6" s="713"/>
      <c r="AD6" s="714">
        <v>203947</v>
      </c>
      <c r="AE6" s="714"/>
      <c r="AF6" s="714"/>
      <c r="AG6" s="714"/>
      <c r="AH6" s="714"/>
      <c r="AI6" s="714"/>
      <c r="AJ6" s="714"/>
      <c r="AK6" s="714"/>
      <c r="AL6" s="683">
        <v>1.6</v>
      </c>
      <c r="AM6" s="684"/>
      <c r="AN6" s="684"/>
      <c r="AO6" s="715"/>
      <c r="AP6" s="677" t="s">
        <v>234</v>
      </c>
      <c r="AQ6" s="678"/>
      <c r="AR6" s="678"/>
      <c r="AS6" s="678"/>
      <c r="AT6" s="678"/>
      <c r="AU6" s="678"/>
      <c r="AV6" s="678"/>
      <c r="AW6" s="678"/>
      <c r="AX6" s="678"/>
      <c r="AY6" s="678"/>
      <c r="AZ6" s="678"/>
      <c r="BA6" s="678"/>
      <c r="BB6" s="678"/>
      <c r="BC6" s="678"/>
      <c r="BD6" s="678"/>
      <c r="BE6" s="678"/>
      <c r="BF6" s="679"/>
      <c r="BG6" s="680">
        <v>7265259</v>
      </c>
      <c r="BH6" s="681"/>
      <c r="BI6" s="681"/>
      <c r="BJ6" s="681"/>
      <c r="BK6" s="681"/>
      <c r="BL6" s="681"/>
      <c r="BM6" s="681"/>
      <c r="BN6" s="682"/>
      <c r="BO6" s="713">
        <v>99.8</v>
      </c>
      <c r="BP6" s="713"/>
      <c r="BQ6" s="713"/>
      <c r="BR6" s="713"/>
      <c r="BS6" s="714">
        <v>134098</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226125</v>
      </c>
      <c r="CS6" s="681"/>
      <c r="CT6" s="681"/>
      <c r="CU6" s="681"/>
      <c r="CV6" s="681"/>
      <c r="CW6" s="681"/>
      <c r="CX6" s="681"/>
      <c r="CY6" s="682"/>
      <c r="CZ6" s="780">
        <v>0.7</v>
      </c>
      <c r="DA6" s="751"/>
      <c r="DB6" s="751"/>
      <c r="DC6" s="783"/>
      <c r="DD6" s="686" t="s">
        <v>236</v>
      </c>
      <c r="DE6" s="681"/>
      <c r="DF6" s="681"/>
      <c r="DG6" s="681"/>
      <c r="DH6" s="681"/>
      <c r="DI6" s="681"/>
      <c r="DJ6" s="681"/>
      <c r="DK6" s="681"/>
      <c r="DL6" s="681"/>
      <c r="DM6" s="681"/>
      <c r="DN6" s="681"/>
      <c r="DO6" s="681"/>
      <c r="DP6" s="682"/>
      <c r="DQ6" s="686">
        <v>226125</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9091</v>
      </c>
      <c r="S7" s="681"/>
      <c r="T7" s="681"/>
      <c r="U7" s="681"/>
      <c r="V7" s="681"/>
      <c r="W7" s="681"/>
      <c r="X7" s="681"/>
      <c r="Y7" s="682"/>
      <c r="Z7" s="713">
        <v>0</v>
      </c>
      <c r="AA7" s="713"/>
      <c r="AB7" s="713"/>
      <c r="AC7" s="713"/>
      <c r="AD7" s="714">
        <v>9091</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3050959</v>
      </c>
      <c r="BH7" s="681"/>
      <c r="BI7" s="681"/>
      <c r="BJ7" s="681"/>
      <c r="BK7" s="681"/>
      <c r="BL7" s="681"/>
      <c r="BM7" s="681"/>
      <c r="BN7" s="682"/>
      <c r="BO7" s="713">
        <v>41.9</v>
      </c>
      <c r="BP7" s="713"/>
      <c r="BQ7" s="713"/>
      <c r="BR7" s="713"/>
      <c r="BS7" s="714">
        <v>121632</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10547208</v>
      </c>
      <c r="CS7" s="681"/>
      <c r="CT7" s="681"/>
      <c r="CU7" s="681"/>
      <c r="CV7" s="681"/>
      <c r="CW7" s="681"/>
      <c r="CX7" s="681"/>
      <c r="CY7" s="682"/>
      <c r="CZ7" s="713">
        <v>32.5</v>
      </c>
      <c r="DA7" s="713"/>
      <c r="DB7" s="713"/>
      <c r="DC7" s="713"/>
      <c r="DD7" s="686">
        <v>629549</v>
      </c>
      <c r="DE7" s="681"/>
      <c r="DF7" s="681"/>
      <c r="DG7" s="681"/>
      <c r="DH7" s="681"/>
      <c r="DI7" s="681"/>
      <c r="DJ7" s="681"/>
      <c r="DK7" s="681"/>
      <c r="DL7" s="681"/>
      <c r="DM7" s="681"/>
      <c r="DN7" s="681"/>
      <c r="DO7" s="681"/>
      <c r="DP7" s="682"/>
      <c r="DQ7" s="686">
        <v>3463972</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52545</v>
      </c>
      <c r="S8" s="681"/>
      <c r="T8" s="681"/>
      <c r="U8" s="681"/>
      <c r="V8" s="681"/>
      <c r="W8" s="681"/>
      <c r="X8" s="681"/>
      <c r="Y8" s="682"/>
      <c r="Z8" s="713">
        <v>0.2</v>
      </c>
      <c r="AA8" s="713"/>
      <c r="AB8" s="713"/>
      <c r="AC8" s="713"/>
      <c r="AD8" s="714">
        <v>52545</v>
      </c>
      <c r="AE8" s="714"/>
      <c r="AF8" s="714"/>
      <c r="AG8" s="714"/>
      <c r="AH8" s="714"/>
      <c r="AI8" s="714"/>
      <c r="AJ8" s="714"/>
      <c r="AK8" s="714"/>
      <c r="AL8" s="683">
        <v>0.4</v>
      </c>
      <c r="AM8" s="684"/>
      <c r="AN8" s="684"/>
      <c r="AO8" s="715"/>
      <c r="AP8" s="677" t="s">
        <v>241</v>
      </c>
      <c r="AQ8" s="678"/>
      <c r="AR8" s="678"/>
      <c r="AS8" s="678"/>
      <c r="AT8" s="678"/>
      <c r="AU8" s="678"/>
      <c r="AV8" s="678"/>
      <c r="AW8" s="678"/>
      <c r="AX8" s="678"/>
      <c r="AY8" s="678"/>
      <c r="AZ8" s="678"/>
      <c r="BA8" s="678"/>
      <c r="BB8" s="678"/>
      <c r="BC8" s="678"/>
      <c r="BD8" s="678"/>
      <c r="BE8" s="678"/>
      <c r="BF8" s="679"/>
      <c r="BG8" s="680">
        <v>96581</v>
      </c>
      <c r="BH8" s="681"/>
      <c r="BI8" s="681"/>
      <c r="BJ8" s="681"/>
      <c r="BK8" s="681"/>
      <c r="BL8" s="681"/>
      <c r="BM8" s="681"/>
      <c r="BN8" s="682"/>
      <c r="BO8" s="713">
        <v>1.3</v>
      </c>
      <c r="BP8" s="713"/>
      <c r="BQ8" s="713"/>
      <c r="BR8" s="713"/>
      <c r="BS8" s="686" t="s">
        <v>242</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9538805</v>
      </c>
      <c r="CS8" s="681"/>
      <c r="CT8" s="681"/>
      <c r="CU8" s="681"/>
      <c r="CV8" s="681"/>
      <c r="CW8" s="681"/>
      <c r="CX8" s="681"/>
      <c r="CY8" s="682"/>
      <c r="CZ8" s="713">
        <v>29.4</v>
      </c>
      <c r="DA8" s="713"/>
      <c r="DB8" s="713"/>
      <c r="DC8" s="713"/>
      <c r="DD8" s="686">
        <v>13619</v>
      </c>
      <c r="DE8" s="681"/>
      <c r="DF8" s="681"/>
      <c r="DG8" s="681"/>
      <c r="DH8" s="681"/>
      <c r="DI8" s="681"/>
      <c r="DJ8" s="681"/>
      <c r="DK8" s="681"/>
      <c r="DL8" s="681"/>
      <c r="DM8" s="681"/>
      <c r="DN8" s="681"/>
      <c r="DO8" s="681"/>
      <c r="DP8" s="682"/>
      <c r="DQ8" s="686">
        <v>4529188</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51875</v>
      </c>
      <c r="S9" s="681"/>
      <c r="T9" s="681"/>
      <c r="U9" s="681"/>
      <c r="V9" s="681"/>
      <c r="W9" s="681"/>
      <c r="X9" s="681"/>
      <c r="Y9" s="682"/>
      <c r="Z9" s="713">
        <v>0.2</v>
      </c>
      <c r="AA9" s="713"/>
      <c r="AB9" s="713"/>
      <c r="AC9" s="713"/>
      <c r="AD9" s="714">
        <v>51875</v>
      </c>
      <c r="AE9" s="714"/>
      <c r="AF9" s="714"/>
      <c r="AG9" s="714"/>
      <c r="AH9" s="714"/>
      <c r="AI9" s="714"/>
      <c r="AJ9" s="714"/>
      <c r="AK9" s="714"/>
      <c r="AL9" s="683">
        <v>0.4</v>
      </c>
      <c r="AM9" s="684"/>
      <c r="AN9" s="684"/>
      <c r="AO9" s="715"/>
      <c r="AP9" s="677" t="s">
        <v>245</v>
      </c>
      <c r="AQ9" s="678"/>
      <c r="AR9" s="678"/>
      <c r="AS9" s="678"/>
      <c r="AT9" s="678"/>
      <c r="AU9" s="678"/>
      <c r="AV9" s="678"/>
      <c r="AW9" s="678"/>
      <c r="AX9" s="678"/>
      <c r="AY9" s="678"/>
      <c r="AZ9" s="678"/>
      <c r="BA9" s="678"/>
      <c r="BB9" s="678"/>
      <c r="BC9" s="678"/>
      <c r="BD9" s="678"/>
      <c r="BE9" s="678"/>
      <c r="BF9" s="679"/>
      <c r="BG9" s="680">
        <v>2412064</v>
      </c>
      <c r="BH9" s="681"/>
      <c r="BI9" s="681"/>
      <c r="BJ9" s="681"/>
      <c r="BK9" s="681"/>
      <c r="BL9" s="681"/>
      <c r="BM9" s="681"/>
      <c r="BN9" s="682"/>
      <c r="BO9" s="713">
        <v>33.1</v>
      </c>
      <c r="BP9" s="713"/>
      <c r="BQ9" s="713"/>
      <c r="BR9" s="713"/>
      <c r="BS9" s="686" t="s">
        <v>242</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2486291</v>
      </c>
      <c r="CS9" s="681"/>
      <c r="CT9" s="681"/>
      <c r="CU9" s="681"/>
      <c r="CV9" s="681"/>
      <c r="CW9" s="681"/>
      <c r="CX9" s="681"/>
      <c r="CY9" s="682"/>
      <c r="CZ9" s="713">
        <v>7.7</v>
      </c>
      <c r="DA9" s="713"/>
      <c r="DB9" s="713"/>
      <c r="DC9" s="713"/>
      <c r="DD9" s="686">
        <v>315798</v>
      </c>
      <c r="DE9" s="681"/>
      <c r="DF9" s="681"/>
      <c r="DG9" s="681"/>
      <c r="DH9" s="681"/>
      <c r="DI9" s="681"/>
      <c r="DJ9" s="681"/>
      <c r="DK9" s="681"/>
      <c r="DL9" s="681"/>
      <c r="DM9" s="681"/>
      <c r="DN9" s="681"/>
      <c r="DO9" s="681"/>
      <c r="DP9" s="682"/>
      <c r="DQ9" s="686">
        <v>1973064</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242</v>
      </c>
      <c r="AA10" s="713"/>
      <c r="AB10" s="713"/>
      <c r="AC10" s="713"/>
      <c r="AD10" s="714" t="s">
        <v>242</v>
      </c>
      <c r="AE10" s="714"/>
      <c r="AF10" s="714"/>
      <c r="AG10" s="714"/>
      <c r="AH10" s="714"/>
      <c r="AI10" s="714"/>
      <c r="AJ10" s="714"/>
      <c r="AK10" s="714"/>
      <c r="AL10" s="683" t="s">
        <v>236</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153444</v>
      </c>
      <c r="BH10" s="681"/>
      <c r="BI10" s="681"/>
      <c r="BJ10" s="681"/>
      <c r="BK10" s="681"/>
      <c r="BL10" s="681"/>
      <c r="BM10" s="681"/>
      <c r="BN10" s="682"/>
      <c r="BO10" s="713">
        <v>2.1</v>
      </c>
      <c r="BP10" s="713"/>
      <c r="BQ10" s="713"/>
      <c r="BR10" s="713"/>
      <c r="BS10" s="686">
        <v>26004</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357</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357</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1174366</v>
      </c>
      <c r="S11" s="681"/>
      <c r="T11" s="681"/>
      <c r="U11" s="681"/>
      <c r="V11" s="681"/>
      <c r="W11" s="681"/>
      <c r="X11" s="681"/>
      <c r="Y11" s="682"/>
      <c r="Z11" s="683">
        <v>3.5</v>
      </c>
      <c r="AA11" s="684"/>
      <c r="AB11" s="684"/>
      <c r="AC11" s="685"/>
      <c r="AD11" s="686">
        <v>1174366</v>
      </c>
      <c r="AE11" s="681"/>
      <c r="AF11" s="681"/>
      <c r="AG11" s="681"/>
      <c r="AH11" s="681"/>
      <c r="AI11" s="681"/>
      <c r="AJ11" s="681"/>
      <c r="AK11" s="682"/>
      <c r="AL11" s="683">
        <v>9</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388870</v>
      </c>
      <c r="BH11" s="681"/>
      <c r="BI11" s="681"/>
      <c r="BJ11" s="681"/>
      <c r="BK11" s="681"/>
      <c r="BL11" s="681"/>
      <c r="BM11" s="681"/>
      <c r="BN11" s="682"/>
      <c r="BO11" s="713">
        <v>5.3</v>
      </c>
      <c r="BP11" s="713"/>
      <c r="BQ11" s="713"/>
      <c r="BR11" s="713"/>
      <c r="BS11" s="686">
        <v>95628</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472664</v>
      </c>
      <c r="CS11" s="681"/>
      <c r="CT11" s="681"/>
      <c r="CU11" s="681"/>
      <c r="CV11" s="681"/>
      <c r="CW11" s="681"/>
      <c r="CX11" s="681"/>
      <c r="CY11" s="682"/>
      <c r="CZ11" s="713">
        <v>1.5</v>
      </c>
      <c r="DA11" s="713"/>
      <c r="DB11" s="713"/>
      <c r="DC11" s="713"/>
      <c r="DD11" s="686">
        <v>167657</v>
      </c>
      <c r="DE11" s="681"/>
      <c r="DF11" s="681"/>
      <c r="DG11" s="681"/>
      <c r="DH11" s="681"/>
      <c r="DI11" s="681"/>
      <c r="DJ11" s="681"/>
      <c r="DK11" s="681"/>
      <c r="DL11" s="681"/>
      <c r="DM11" s="681"/>
      <c r="DN11" s="681"/>
      <c r="DO11" s="681"/>
      <c r="DP11" s="682"/>
      <c r="DQ11" s="686">
        <v>245716</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38189</v>
      </c>
      <c r="S12" s="681"/>
      <c r="T12" s="681"/>
      <c r="U12" s="681"/>
      <c r="V12" s="681"/>
      <c r="W12" s="681"/>
      <c r="X12" s="681"/>
      <c r="Y12" s="682"/>
      <c r="Z12" s="713">
        <v>0.1</v>
      </c>
      <c r="AA12" s="713"/>
      <c r="AB12" s="713"/>
      <c r="AC12" s="713"/>
      <c r="AD12" s="714">
        <v>38189</v>
      </c>
      <c r="AE12" s="714"/>
      <c r="AF12" s="714"/>
      <c r="AG12" s="714"/>
      <c r="AH12" s="714"/>
      <c r="AI12" s="714"/>
      <c r="AJ12" s="714"/>
      <c r="AK12" s="714"/>
      <c r="AL12" s="683">
        <v>0.3</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3697594</v>
      </c>
      <c r="BH12" s="681"/>
      <c r="BI12" s="681"/>
      <c r="BJ12" s="681"/>
      <c r="BK12" s="681"/>
      <c r="BL12" s="681"/>
      <c r="BM12" s="681"/>
      <c r="BN12" s="682"/>
      <c r="BO12" s="713">
        <v>50.8</v>
      </c>
      <c r="BP12" s="713"/>
      <c r="BQ12" s="713"/>
      <c r="BR12" s="713"/>
      <c r="BS12" s="686" t="s">
        <v>236</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389728</v>
      </c>
      <c r="CS12" s="681"/>
      <c r="CT12" s="681"/>
      <c r="CU12" s="681"/>
      <c r="CV12" s="681"/>
      <c r="CW12" s="681"/>
      <c r="CX12" s="681"/>
      <c r="CY12" s="682"/>
      <c r="CZ12" s="713">
        <v>1.2</v>
      </c>
      <c r="DA12" s="713"/>
      <c r="DB12" s="713"/>
      <c r="DC12" s="713"/>
      <c r="DD12" s="686">
        <v>25873</v>
      </c>
      <c r="DE12" s="681"/>
      <c r="DF12" s="681"/>
      <c r="DG12" s="681"/>
      <c r="DH12" s="681"/>
      <c r="DI12" s="681"/>
      <c r="DJ12" s="681"/>
      <c r="DK12" s="681"/>
      <c r="DL12" s="681"/>
      <c r="DM12" s="681"/>
      <c r="DN12" s="681"/>
      <c r="DO12" s="681"/>
      <c r="DP12" s="682"/>
      <c r="DQ12" s="686">
        <v>295596</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242</v>
      </c>
      <c r="AA13" s="713"/>
      <c r="AB13" s="713"/>
      <c r="AC13" s="713"/>
      <c r="AD13" s="714" t="s">
        <v>236</v>
      </c>
      <c r="AE13" s="714"/>
      <c r="AF13" s="714"/>
      <c r="AG13" s="714"/>
      <c r="AH13" s="714"/>
      <c r="AI13" s="714"/>
      <c r="AJ13" s="714"/>
      <c r="AK13" s="714"/>
      <c r="AL13" s="683" t="s">
        <v>236</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3692679</v>
      </c>
      <c r="BH13" s="681"/>
      <c r="BI13" s="681"/>
      <c r="BJ13" s="681"/>
      <c r="BK13" s="681"/>
      <c r="BL13" s="681"/>
      <c r="BM13" s="681"/>
      <c r="BN13" s="682"/>
      <c r="BO13" s="713">
        <v>50.7</v>
      </c>
      <c r="BP13" s="713"/>
      <c r="BQ13" s="713"/>
      <c r="BR13" s="713"/>
      <c r="BS13" s="686" t="s">
        <v>236</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2084788</v>
      </c>
      <c r="CS13" s="681"/>
      <c r="CT13" s="681"/>
      <c r="CU13" s="681"/>
      <c r="CV13" s="681"/>
      <c r="CW13" s="681"/>
      <c r="CX13" s="681"/>
      <c r="CY13" s="682"/>
      <c r="CZ13" s="713">
        <v>6.4</v>
      </c>
      <c r="DA13" s="713"/>
      <c r="DB13" s="713"/>
      <c r="DC13" s="713"/>
      <c r="DD13" s="686">
        <v>705094</v>
      </c>
      <c r="DE13" s="681"/>
      <c r="DF13" s="681"/>
      <c r="DG13" s="681"/>
      <c r="DH13" s="681"/>
      <c r="DI13" s="681"/>
      <c r="DJ13" s="681"/>
      <c r="DK13" s="681"/>
      <c r="DL13" s="681"/>
      <c r="DM13" s="681"/>
      <c r="DN13" s="681"/>
      <c r="DO13" s="681"/>
      <c r="DP13" s="682"/>
      <c r="DQ13" s="686">
        <v>1201940</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242</v>
      </c>
      <c r="S14" s="681"/>
      <c r="T14" s="681"/>
      <c r="U14" s="681"/>
      <c r="V14" s="681"/>
      <c r="W14" s="681"/>
      <c r="X14" s="681"/>
      <c r="Y14" s="682"/>
      <c r="Z14" s="713" t="s">
        <v>236</v>
      </c>
      <c r="AA14" s="713"/>
      <c r="AB14" s="713"/>
      <c r="AC14" s="713"/>
      <c r="AD14" s="714" t="s">
        <v>236</v>
      </c>
      <c r="AE14" s="714"/>
      <c r="AF14" s="714"/>
      <c r="AG14" s="714"/>
      <c r="AH14" s="714"/>
      <c r="AI14" s="714"/>
      <c r="AJ14" s="714"/>
      <c r="AK14" s="714"/>
      <c r="AL14" s="683" t="s">
        <v>236</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206853</v>
      </c>
      <c r="BH14" s="681"/>
      <c r="BI14" s="681"/>
      <c r="BJ14" s="681"/>
      <c r="BK14" s="681"/>
      <c r="BL14" s="681"/>
      <c r="BM14" s="681"/>
      <c r="BN14" s="682"/>
      <c r="BO14" s="713">
        <v>2.8</v>
      </c>
      <c r="BP14" s="713"/>
      <c r="BQ14" s="713"/>
      <c r="BR14" s="713"/>
      <c r="BS14" s="686">
        <v>12466</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948687</v>
      </c>
      <c r="CS14" s="681"/>
      <c r="CT14" s="681"/>
      <c r="CU14" s="681"/>
      <c r="CV14" s="681"/>
      <c r="CW14" s="681"/>
      <c r="CX14" s="681"/>
      <c r="CY14" s="682"/>
      <c r="CZ14" s="713">
        <v>2.9</v>
      </c>
      <c r="DA14" s="713"/>
      <c r="DB14" s="713"/>
      <c r="DC14" s="713"/>
      <c r="DD14" s="686">
        <v>219358</v>
      </c>
      <c r="DE14" s="681"/>
      <c r="DF14" s="681"/>
      <c r="DG14" s="681"/>
      <c r="DH14" s="681"/>
      <c r="DI14" s="681"/>
      <c r="DJ14" s="681"/>
      <c r="DK14" s="681"/>
      <c r="DL14" s="681"/>
      <c r="DM14" s="681"/>
      <c r="DN14" s="681"/>
      <c r="DO14" s="681"/>
      <c r="DP14" s="682"/>
      <c r="DQ14" s="686">
        <v>691625</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236</v>
      </c>
      <c r="AA15" s="713"/>
      <c r="AB15" s="713"/>
      <c r="AC15" s="713"/>
      <c r="AD15" s="714" t="s">
        <v>236</v>
      </c>
      <c r="AE15" s="714"/>
      <c r="AF15" s="714"/>
      <c r="AG15" s="714"/>
      <c r="AH15" s="714"/>
      <c r="AI15" s="714"/>
      <c r="AJ15" s="714"/>
      <c r="AK15" s="714"/>
      <c r="AL15" s="683" t="s">
        <v>236</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309853</v>
      </c>
      <c r="BH15" s="681"/>
      <c r="BI15" s="681"/>
      <c r="BJ15" s="681"/>
      <c r="BK15" s="681"/>
      <c r="BL15" s="681"/>
      <c r="BM15" s="681"/>
      <c r="BN15" s="682"/>
      <c r="BO15" s="713">
        <v>4.3</v>
      </c>
      <c r="BP15" s="713"/>
      <c r="BQ15" s="713"/>
      <c r="BR15" s="713"/>
      <c r="BS15" s="686" t="s">
        <v>242</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3001421</v>
      </c>
      <c r="CS15" s="681"/>
      <c r="CT15" s="681"/>
      <c r="CU15" s="681"/>
      <c r="CV15" s="681"/>
      <c r="CW15" s="681"/>
      <c r="CX15" s="681"/>
      <c r="CY15" s="682"/>
      <c r="CZ15" s="713">
        <v>9.1999999999999993</v>
      </c>
      <c r="DA15" s="713"/>
      <c r="DB15" s="713"/>
      <c r="DC15" s="713"/>
      <c r="DD15" s="686">
        <v>928286</v>
      </c>
      <c r="DE15" s="681"/>
      <c r="DF15" s="681"/>
      <c r="DG15" s="681"/>
      <c r="DH15" s="681"/>
      <c r="DI15" s="681"/>
      <c r="DJ15" s="681"/>
      <c r="DK15" s="681"/>
      <c r="DL15" s="681"/>
      <c r="DM15" s="681"/>
      <c r="DN15" s="681"/>
      <c r="DO15" s="681"/>
      <c r="DP15" s="682"/>
      <c r="DQ15" s="686">
        <v>1886003</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14163</v>
      </c>
      <c r="S16" s="681"/>
      <c r="T16" s="681"/>
      <c r="U16" s="681"/>
      <c r="V16" s="681"/>
      <c r="W16" s="681"/>
      <c r="X16" s="681"/>
      <c r="Y16" s="682"/>
      <c r="Z16" s="713">
        <v>0</v>
      </c>
      <c r="AA16" s="713"/>
      <c r="AB16" s="713"/>
      <c r="AC16" s="713"/>
      <c r="AD16" s="714">
        <v>14163</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236</v>
      </c>
      <c r="BP16" s="713"/>
      <c r="BQ16" s="713"/>
      <c r="BR16" s="713"/>
      <c r="BS16" s="686" t="s">
        <v>242</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t="s">
        <v>236</v>
      </c>
      <c r="CS16" s="681"/>
      <c r="CT16" s="681"/>
      <c r="CU16" s="681"/>
      <c r="CV16" s="681"/>
      <c r="CW16" s="681"/>
      <c r="CX16" s="681"/>
      <c r="CY16" s="682"/>
      <c r="CZ16" s="713" t="s">
        <v>242</v>
      </c>
      <c r="DA16" s="713"/>
      <c r="DB16" s="713"/>
      <c r="DC16" s="713"/>
      <c r="DD16" s="686" t="s">
        <v>242</v>
      </c>
      <c r="DE16" s="681"/>
      <c r="DF16" s="681"/>
      <c r="DG16" s="681"/>
      <c r="DH16" s="681"/>
      <c r="DI16" s="681"/>
      <c r="DJ16" s="681"/>
      <c r="DK16" s="681"/>
      <c r="DL16" s="681"/>
      <c r="DM16" s="681"/>
      <c r="DN16" s="681"/>
      <c r="DO16" s="681"/>
      <c r="DP16" s="682"/>
      <c r="DQ16" s="686" t="s">
        <v>242</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60302</v>
      </c>
      <c r="S17" s="681"/>
      <c r="T17" s="681"/>
      <c r="U17" s="681"/>
      <c r="V17" s="681"/>
      <c r="W17" s="681"/>
      <c r="X17" s="681"/>
      <c r="Y17" s="682"/>
      <c r="Z17" s="713">
        <v>0.2</v>
      </c>
      <c r="AA17" s="713"/>
      <c r="AB17" s="713"/>
      <c r="AC17" s="713"/>
      <c r="AD17" s="714">
        <v>60302</v>
      </c>
      <c r="AE17" s="714"/>
      <c r="AF17" s="714"/>
      <c r="AG17" s="714"/>
      <c r="AH17" s="714"/>
      <c r="AI17" s="714"/>
      <c r="AJ17" s="714"/>
      <c r="AK17" s="714"/>
      <c r="AL17" s="683">
        <v>0.5</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236</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2778612</v>
      </c>
      <c r="CS17" s="681"/>
      <c r="CT17" s="681"/>
      <c r="CU17" s="681"/>
      <c r="CV17" s="681"/>
      <c r="CW17" s="681"/>
      <c r="CX17" s="681"/>
      <c r="CY17" s="682"/>
      <c r="CZ17" s="713">
        <v>8.6</v>
      </c>
      <c r="DA17" s="713"/>
      <c r="DB17" s="713"/>
      <c r="DC17" s="713"/>
      <c r="DD17" s="686" t="s">
        <v>236</v>
      </c>
      <c r="DE17" s="681"/>
      <c r="DF17" s="681"/>
      <c r="DG17" s="681"/>
      <c r="DH17" s="681"/>
      <c r="DI17" s="681"/>
      <c r="DJ17" s="681"/>
      <c r="DK17" s="681"/>
      <c r="DL17" s="681"/>
      <c r="DM17" s="681"/>
      <c r="DN17" s="681"/>
      <c r="DO17" s="681"/>
      <c r="DP17" s="682"/>
      <c r="DQ17" s="686">
        <v>2729688</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40067</v>
      </c>
      <c r="S18" s="681"/>
      <c r="T18" s="681"/>
      <c r="U18" s="681"/>
      <c r="V18" s="681"/>
      <c r="W18" s="681"/>
      <c r="X18" s="681"/>
      <c r="Y18" s="682"/>
      <c r="Z18" s="713">
        <v>0.1</v>
      </c>
      <c r="AA18" s="713"/>
      <c r="AB18" s="713"/>
      <c r="AC18" s="713"/>
      <c r="AD18" s="714">
        <v>40067</v>
      </c>
      <c r="AE18" s="714"/>
      <c r="AF18" s="714"/>
      <c r="AG18" s="714"/>
      <c r="AH18" s="714"/>
      <c r="AI18" s="714"/>
      <c r="AJ18" s="714"/>
      <c r="AK18" s="714"/>
      <c r="AL18" s="683">
        <v>0.3</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236</v>
      </c>
      <c r="BH18" s="681"/>
      <c r="BI18" s="681"/>
      <c r="BJ18" s="681"/>
      <c r="BK18" s="681"/>
      <c r="BL18" s="681"/>
      <c r="BM18" s="681"/>
      <c r="BN18" s="682"/>
      <c r="BO18" s="713" t="s">
        <v>242</v>
      </c>
      <c r="BP18" s="713"/>
      <c r="BQ18" s="713"/>
      <c r="BR18" s="713"/>
      <c r="BS18" s="686" t="s">
        <v>236</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v>1328</v>
      </c>
      <c r="CS18" s="681"/>
      <c r="CT18" s="681"/>
      <c r="CU18" s="681"/>
      <c r="CV18" s="681"/>
      <c r="CW18" s="681"/>
      <c r="CX18" s="681"/>
      <c r="CY18" s="682"/>
      <c r="CZ18" s="713">
        <v>0</v>
      </c>
      <c r="DA18" s="713"/>
      <c r="DB18" s="713"/>
      <c r="DC18" s="713"/>
      <c r="DD18" s="686" t="s">
        <v>242</v>
      </c>
      <c r="DE18" s="681"/>
      <c r="DF18" s="681"/>
      <c r="DG18" s="681"/>
      <c r="DH18" s="681"/>
      <c r="DI18" s="681"/>
      <c r="DJ18" s="681"/>
      <c r="DK18" s="681"/>
      <c r="DL18" s="681"/>
      <c r="DM18" s="681"/>
      <c r="DN18" s="681"/>
      <c r="DO18" s="681"/>
      <c r="DP18" s="682"/>
      <c r="DQ18" s="686">
        <v>1328</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30316</v>
      </c>
      <c r="S19" s="681"/>
      <c r="T19" s="681"/>
      <c r="U19" s="681"/>
      <c r="V19" s="681"/>
      <c r="W19" s="681"/>
      <c r="X19" s="681"/>
      <c r="Y19" s="682"/>
      <c r="Z19" s="713">
        <v>0.1</v>
      </c>
      <c r="AA19" s="713"/>
      <c r="AB19" s="713"/>
      <c r="AC19" s="713"/>
      <c r="AD19" s="714">
        <v>30316</v>
      </c>
      <c r="AE19" s="714"/>
      <c r="AF19" s="714"/>
      <c r="AG19" s="714"/>
      <c r="AH19" s="714"/>
      <c r="AI19" s="714"/>
      <c r="AJ19" s="714"/>
      <c r="AK19" s="714"/>
      <c r="AL19" s="683">
        <v>0.2</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12292</v>
      </c>
      <c r="BH19" s="681"/>
      <c r="BI19" s="681"/>
      <c r="BJ19" s="681"/>
      <c r="BK19" s="681"/>
      <c r="BL19" s="681"/>
      <c r="BM19" s="681"/>
      <c r="BN19" s="682"/>
      <c r="BO19" s="713">
        <v>0.2</v>
      </c>
      <c r="BP19" s="713"/>
      <c r="BQ19" s="713"/>
      <c r="BR19" s="713"/>
      <c r="BS19" s="686" t="s">
        <v>242</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236</v>
      </c>
      <c r="CS19" s="681"/>
      <c r="CT19" s="681"/>
      <c r="CU19" s="681"/>
      <c r="CV19" s="681"/>
      <c r="CW19" s="681"/>
      <c r="CX19" s="681"/>
      <c r="CY19" s="682"/>
      <c r="CZ19" s="713" t="s">
        <v>242</v>
      </c>
      <c r="DA19" s="713"/>
      <c r="DB19" s="713"/>
      <c r="DC19" s="713"/>
      <c r="DD19" s="686" t="s">
        <v>242</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6462</v>
      </c>
      <c r="S20" s="681"/>
      <c r="T20" s="681"/>
      <c r="U20" s="681"/>
      <c r="V20" s="681"/>
      <c r="W20" s="681"/>
      <c r="X20" s="681"/>
      <c r="Y20" s="682"/>
      <c r="Z20" s="713">
        <v>0</v>
      </c>
      <c r="AA20" s="713"/>
      <c r="AB20" s="713"/>
      <c r="AC20" s="713"/>
      <c r="AD20" s="714">
        <v>6462</v>
      </c>
      <c r="AE20" s="714"/>
      <c r="AF20" s="714"/>
      <c r="AG20" s="714"/>
      <c r="AH20" s="714"/>
      <c r="AI20" s="714"/>
      <c r="AJ20" s="714"/>
      <c r="AK20" s="714"/>
      <c r="AL20" s="683">
        <v>0</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12292</v>
      </c>
      <c r="BH20" s="681"/>
      <c r="BI20" s="681"/>
      <c r="BJ20" s="681"/>
      <c r="BK20" s="681"/>
      <c r="BL20" s="681"/>
      <c r="BM20" s="681"/>
      <c r="BN20" s="682"/>
      <c r="BO20" s="713">
        <v>0.2</v>
      </c>
      <c r="BP20" s="713"/>
      <c r="BQ20" s="713"/>
      <c r="BR20" s="713"/>
      <c r="BS20" s="686" t="s">
        <v>236</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32476014</v>
      </c>
      <c r="CS20" s="681"/>
      <c r="CT20" s="681"/>
      <c r="CU20" s="681"/>
      <c r="CV20" s="681"/>
      <c r="CW20" s="681"/>
      <c r="CX20" s="681"/>
      <c r="CY20" s="682"/>
      <c r="CZ20" s="713">
        <v>100</v>
      </c>
      <c r="DA20" s="713"/>
      <c r="DB20" s="713"/>
      <c r="DC20" s="713"/>
      <c r="DD20" s="686">
        <v>3005234</v>
      </c>
      <c r="DE20" s="681"/>
      <c r="DF20" s="681"/>
      <c r="DG20" s="681"/>
      <c r="DH20" s="681"/>
      <c r="DI20" s="681"/>
      <c r="DJ20" s="681"/>
      <c r="DK20" s="681"/>
      <c r="DL20" s="681"/>
      <c r="DM20" s="681"/>
      <c r="DN20" s="681"/>
      <c r="DO20" s="681"/>
      <c r="DP20" s="682"/>
      <c r="DQ20" s="686">
        <v>17244602</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3289</v>
      </c>
      <c r="S21" s="681"/>
      <c r="T21" s="681"/>
      <c r="U21" s="681"/>
      <c r="V21" s="681"/>
      <c r="W21" s="681"/>
      <c r="X21" s="681"/>
      <c r="Y21" s="682"/>
      <c r="Z21" s="713">
        <v>0</v>
      </c>
      <c r="AA21" s="713"/>
      <c r="AB21" s="713"/>
      <c r="AC21" s="713"/>
      <c r="AD21" s="714">
        <v>3289</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12292</v>
      </c>
      <c r="BH21" s="681"/>
      <c r="BI21" s="681"/>
      <c r="BJ21" s="681"/>
      <c r="BK21" s="681"/>
      <c r="BL21" s="681"/>
      <c r="BM21" s="681"/>
      <c r="BN21" s="682"/>
      <c r="BO21" s="713">
        <v>0.2</v>
      </c>
      <c r="BP21" s="713"/>
      <c r="BQ21" s="713"/>
      <c r="BR21" s="713"/>
      <c r="BS21" s="686" t="s">
        <v>242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4498641</v>
      </c>
      <c r="S22" s="681"/>
      <c r="T22" s="681"/>
      <c r="U22" s="681"/>
      <c r="V22" s="681"/>
      <c r="W22" s="681"/>
      <c r="X22" s="681"/>
      <c r="Y22" s="682"/>
      <c r="Z22" s="713">
        <v>13.4</v>
      </c>
      <c r="AA22" s="713"/>
      <c r="AB22" s="713"/>
      <c r="AC22" s="713"/>
      <c r="AD22" s="714">
        <v>4047821</v>
      </c>
      <c r="AE22" s="714"/>
      <c r="AF22" s="714"/>
      <c r="AG22" s="714"/>
      <c r="AH22" s="714"/>
      <c r="AI22" s="714"/>
      <c r="AJ22" s="714"/>
      <c r="AK22" s="714"/>
      <c r="AL22" s="683">
        <v>31.1</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236</v>
      </c>
      <c r="BP22" s="713"/>
      <c r="BQ22" s="713"/>
      <c r="BR22" s="713"/>
      <c r="BS22" s="686" t="s">
        <v>242</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4047821</v>
      </c>
      <c r="S23" s="681"/>
      <c r="T23" s="681"/>
      <c r="U23" s="681"/>
      <c r="V23" s="681"/>
      <c r="W23" s="681"/>
      <c r="X23" s="681"/>
      <c r="Y23" s="682"/>
      <c r="Z23" s="713">
        <v>12.1</v>
      </c>
      <c r="AA23" s="713"/>
      <c r="AB23" s="713"/>
      <c r="AC23" s="713"/>
      <c r="AD23" s="714">
        <v>4047821</v>
      </c>
      <c r="AE23" s="714"/>
      <c r="AF23" s="714"/>
      <c r="AG23" s="714"/>
      <c r="AH23" s="714"/>
      <c r="AI23" s="714"/>
      <c r="AJ23" s="714"/>
      <c r="AK23" s="714"/>
      <c r="AL23" s="683">
        <v>31.1</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236</v>
      </c>
      <c r="BH23" s="681"/>
      <c r="BI23" s="681"/>
      <c r="BJ23" s="681"/>
      <c r="BK23" s="681"/>
      <c r="BL23" s="681"/>
      <c r="BM23" s="681"/>
      <c r="BN23" s="682"/>
      <c r="BO23" s="713" t="s">
        <v>236</v>
      </c>
      <c r="BP23" s="713"/>
      <c r="BQ23" s="713"/>
      <c r="BR23" s="713"/>
      <c r="BS23" s="686" t="s">
        <v>242</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450820</v>
      </c>
      <c r="S24" s="681"/>
      <c r="T24" s="681"/>
      <c r="U24" s="681"/>
      <c r="V24" s="681"/>
      <c r="W24" s="681"/>
      <c r="X24" s="681"/>
      <c r="Y24" s="682"/>
      <c r="Z24" s="713">
        <v>1.3</v>
      </c>
      <c r="AA24" s="713"/>
      <c r="AB24" s="713"/>
      <c r="AC24" s="713"/>
      <c r="AD24" s="714" t="s">
        <v>236</v>
      </c>
      <c r="AE24" s="714"/>
      <c r="AF24" s="714"/>
      <c r="AG24" s="714"/>
      <c r="AH24" s="714"/>
      <c r="AI24" s="714"/>
      <c r="AJ24" s="714"/>
      <c r="AK24" s="714"/>
      <c r="AL24" s="683" t="s">
        <v>236</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242</v>
      </c>
      <c r="BH24" s="681"/>
      <c r="BI24" s="681"/>
      <c r="BJ24" s="681"/>
      <c r="BK24" s="681"/>
      <c r="BL24" s="681"/>
      <c r="BM24" s="681"/>
      <c r="BN24" s="682"/>
      <c r="BO24" s="713" t="s">
        <v>242</v>
      </c>
      <c r="BP24" s="713"/>
      <c r="BQ24" s="713"/>
      <c r="BR24" s="713"/>
      <c r="BS24" s="686" t="s">
        <v>242</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13471183</v>
      </c>
      <c r="CS24" s="736"/>
      <c r="CT24" s="736"/>
      <c r="CU24" s="736"/>
      <c r="CV24" s="736"/>
      <c r="CW24" s="736"/>
      <c r="CX24" s="736"/>
      <c r="CY24" s="779"/>
      <c r="CZ24" s="780">
        <v>41.5</v>
      </c>
      <c r="DA24" s="751"/>
      <c r="DB24" s="751"/>
      <c r="DC24" s="783"/>
      <c r="DD24" s="778">
        <v>8726859</v>
      </c>
      <c r="DE24" s="736"/>
      <c r="DF24" s="736"/>
      <c r="DG24" s="736"/>
      <c r="DH24" s="736"/>
      <c r="DI24" s="736"/>
      <c r="DJ24" s="736"/>
      <c r="DK24" s="779"/>
      <c r="DL24" s="778">
        <v>8408129</v>
      </c>
      <c r="DM24" s="736"/>
      <c r="DN24" s="736"/>
      <c r="DO24" s="736"/>
      <c r="DP24" s="736"/>
      <c r="DQ24" s="736"/>
      <c r="DR24" s="736"/>
      <c r="DS24" s="736"/>
      <c r="DT24" s="736"/>
      <c r="DU24" s="736"/>
      <c r="DV24" s="779"/>
      <c r="DW24" s="780">
        <v>61</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242</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242</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236</v>
      </c>
      <c r="BH25" s="681"/>
      <c r="BI25" s="681"/>
      <c r="BJ25" s="681"/>
      <c r="BK25" s="681"/>
      <c r="BL25" s="681"/>
      <c r="BM25" s="681"/>
      <c r="BN25" s="682"/>
      <c r="BO25" s="713" t="s">
        <v>236</v>
      </c>
      <c r="BP25" s="713"/>
      <c r="BQ25" s="713"/>
      <c r="BR25" s="713"/>
      <c r="BS25" s="686" t="s">
        <v>242</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4828694</v>
      </c>
      <c r="CS25" s="699"/>
      <c r="CT25" s="699"/>
      <c r="CU25" s="699"/>
      <c r="CV25" s="699"/>
      <c r="CW25" s="699"/>
      <c r="CX25" s="699"/>
      <c r="CY25" s="700"/>
      <c r="CZ25" s="683">
        <v>14.9</v>
      </c>
      <c r="DA25" s="701"/>
      <c r="DB25" s="701"/>
      <c r="DC25" s="702"/>
      <c r="DD25" s="686">
        <v>4458678</v>
      </c>
      <c r="DE25" s="699"/>
      <c r="DF25" s="699"/>
      <c r="DG25" s="699"/>
      <c r="DH25" s="699"/>
      <c r="DI25" s="699"/>
      <c r="DJ25" s="699"/>
      <c r="DK25" s="700"/>
      <c r="DL25" s="686">
        <v>4182178</v>
      </c>
      <c r="DM25" s="699"/>
      <c r="DN25" s="699"/>
      <c r="DO25" s="699"/>
      <c r="DP25" s="699"/>
      <c r="DQ25" s="699"/>
      <c r="DR25" s="699"/>
      <c r="DS25" s="699"/>
      <c r="DT25" s="699"/>
      <c r="DU25" s="699"/>
      <c r="DV25" s="700"/>
      <c r="DW25" s="683">
        <v>30.3</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13420737</v>
      </c>
      <c r="S26" s="681"/>
      <c r="T26" s="681"/>
      <c r="U26" s="681"/>
      <c r="V26" s="681"/>
      <c r="W26" s="681"/>
      <c r="X26" s="681"/>
      <c r="Y26" s="682"/>
      <c r="Z26" s="713">
        <v>40</v>
      </c>
      <c r="AA26" s="713"/>
      <c r="AB26" s="713"/>
      <c r="AC26" s="713"/>
      <c r="AD26" s="714">
        <v>12969917</v>
      </c>
      <c r="AE26" s="714"/>
      <c r="AF26" s="714"/>
      <c r="AG26" s="714"/>
      <c r="AH26" s="714"/>
      <c r="AI26" s="714"/>
      <c r="AJ26" s="714"/>
      <c r="AK26" s="714"/>
      <c r="AL26" s="683">
        <v>99.5</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236</v>
      </c>
      <c r="BP26" s="713"/>
      <c r="BQ26" s="713"/>
      <c r="BR26" s="713"/>
      <c r="BS26" s="686" t="s">
        <v>236</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2887852</v>
      </c>
      <c r="CS26" s="681"/>
      <c r="CT26" s="681"/>
      <c r="CU26" s="681"/>
      <c r="CV26" s="681"/>
      <c r="CW26" s="681"/>
      <c r="CX26" s="681"/>
      <c r="CY26" s="682"/>
      <c r="CZ26" s="683">
        <v>8.9</v>
      </c>
      <c r="DA26" s="701"/>
      <c r="DB26" s="701"/>
      <c r="DC26" s="702"/>
      <c r="DD26" s="686">
        <v>2626150</v>
      </c>
      <c r="DE26" s="681"/>
      <c r="DF26" s="681"/>
      <c r="DG26" s="681"/>
      <c r="DH26" s="681"/>
      <c r="DI26" s="681"/>
      <c r="DJ26" s="681"/>
      <c r="DK26" s="682"/>
      <c r="DL26" s="686" t="s">
        <v>236</v>
      </c>
      <c r="DM26" s="681"/>
      <c r="DN26" s="681"/>
      <c r="DO26" s="681"/>
      <c r="DP26" s="681"/>
      <c r="DQ26" s="681"/>
      <c r="DR26" s="681"/>
      <c r="DS26" s="681"/>
      <c r="DT26" s="681"/>
      <c r="DU26" s="681"/>
      <c r="DV26" s="682"/>
      <c r="DW26" s="683" t="s">
        <v>242</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8475</v>
      </c>
      <c r="S27" s="681"/>
      <c r="T27" s="681"/>
      <c r="U27" s="681"/>
      <c r="V27" s="681"/>
      <c r="W27" s="681"/>
      <c r="X27" s="681"/>
      <c r="Y27" s="682"/>
      <c r="Z27" s="713">
        <v>0</v>
      </c>
      <c r="AA27" s="713"/>
      <c r="AB27" s="713"/>
      <c r="AC27" s="713"/>
      <c r="AD27" s="714">
        <v>8475</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7277551</v>
      </c>
      <c r="BH27" s="681"/>
      <c r="BI27" s="681"/>
      <c r="BJ27" s="681"/>
      <c r="BK27" s="681"/>
      <c r="BL27" s="681"/>
      <c r="BM27" s="681"/>
      <c r="BN27" s="682"/>
      <c r="BO27" s="713">
        <v>100</v>
      </c>
      <c r="BP27" s="713"/>
      <c r="BQ27" s="713"/>
      <c r="BR27" s="713"/>
      <c r="BS27" s="686">
        <v>134098</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5863877</v>
      </c>
      <c r="CS27" s="699"/>
      <c r="CT27" s="699"/>
      <c r="CU27" s="699"/>
      <c r="CV27" s="699"/>
      <c r="CW27" s="699"/>
      <c r="CX27" s="699"/>
      <c r="CY27" s="700"/>
      <c r="CZ27" s="683">
        <v>18.100000000000001</v>
      </c>
      <c r="DA27" s="701"/>
      <c r="DB27" s="701"/>
      <c r="DC27" s="702"/>
      <c r="DD27" s="686">
        <v>1538493</v>
      </c>
      <c r="DE27" s="699"/>
      <c r="DF27" s="699"/>
      <c r="DG27" s="699"/>
      <c r="DH27" s="699"/>
      <c r="DI27" s="699"/>
      <c r="DJ27" s="699"/>
      <c r="DK27" s="700"/>
      <c r="DL27" s="686">
        <v>1496263</v>
      </c>
      <c r="DM27" s="699"/>
      <c r="DN27" s="699"/>
      <c r="DO27" s="699"/>
      <c r="DP27" s="699"/>
      <c r="DQ27" s="699"/>
      <c r="DR27" s="699"/>
      <c r="DS27" s="699"/>
      <c r="DT27" s="699"/>
      <c r="DU27" s="699"/>
      <c r="DV27" s="700"/>
      <c r="DW27" s="683">
        <v>10.8</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119219</v>
      </c>
      <c r="S28" s="681"/>
      <c r="T28" s="681"/>
      <c r="U28" s="681"/>
      <c r="V28" s="681"/>
      <c r="W28" s="681"/>
      <c r="X28" s="681"/>
      <c r="Y28" s="682"/>
      <c r="Z28" s="713">
        <v>0.4</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2778612</v>
      </c>
      <c r="CS28" s="681"/>
      <c r="CT28" s="681"/>
      <c r="CU28" s="681"/>
      <c r="CV28" s="681"/>
      <c r="CW28" s="681"/>
      <c r="CX28" s="681"/>
      <c r="CY28" s="682"/>
      <c r="CZ28" s="683">
        <v>8.6</v>
      </c>
      <c r="DA28" s="701"/>
      <c r="DB28" s="701"/>
      <c r="DC28" s="702"/>
      <c r="DD28" s="686">
        <v>2729688</v>
      </c>
      <c r="DE28" s="681"/>
      <c r="DF28" s="681"/>
      <c r="DG28" s="681"/>
      <c r="DH28" s="681"/>
      <c r="DI28" s="681"/>
      <c r="DJ28" s="681"/>
      <c r="DK28" s="682"/>
      <c r="DL28" s="686">
        <v>2729688</v>
      </c>
      <c r="DM28" s="681"/>
      <c r="DN28" s="681"/>
      <c r="DO28" s="681"/>
      <c r="DP28" s="681"/>
      <c r="DQ28" s="681"/>
      <c r="DR28" s="681"/>
      <c r="DS28" s="681"/>
      <c r="DT28" s="681"/>
      <c r="DU28" s="681"/>
      <c r="DV28" s="682"/>
      <c r="DW28" s="683">
        <v>19.8</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147721</v>
      </c>
      <c r="S29" s="681"/>
      <c r="T29" s="681"/>
      <c r="U29" s="681"/>
      <c r="V29" s="681"/>
      <c r="W29" s="681"/>
      <c r="X29" s="681"/>
      <c r="Y29" s="682"/>
      <c r="Z29" s="713">
        <v>0.4</v>
      </c>
      <c r="AA29" s="713"/>
      <c r="AB29" s="713"/>
      <c r="AC29" s="713"/>
      <c r="AD29" s="714">
        <v>33977</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2778612</v>
      </c>
      <c r="CS29" s="699"/>
      <c r="CT29" s="699"/>
      <c r="CU29" s="699"/>
      <c r="CV29" s="699"/>
      <c r="CW29" s="699"/>
      <c r="CX29" s="699"/>
      <c r="CY29" s="700"/>
      <c r="CZ29" s="683">
        <v>8.6</v>
      </c>
      <c r="DA29" s="701"/>
      <c r="DB29" s="701"/>
      <c r="DC29" s="702"/>
      <c r="DD29" s="686">
        <v>2729688</v>
      </c>
      <c r="DE29" s="699"/>
      <c r="DF29" s="699"/>
      <c r="DG29" s="699"/>
      <c r="DH29" s="699"/>
      <c r="DI29" s="699"/>
      <c r="DJ29" s="699"/>
      <c r="DK29" s="700"/>
      <c r="DL29" s="686">
        <v>2729688</v>
      </c>
      <c r="DM29" s="699"/>
      <c r="DN29" s="699"/>
      <c r="DO29" s="699"/>
      <c r="DP29" s="699"/>
      <c r="DQ29" s="699"/>
      <c r="DR29" s="699"/>
      <c r="DS29" s="699"/>
      <c r="DT29" s="699"/>
      <c r="DU29" s="699"/>
      <c r="DV29" s="700"/>
      <c r="DW29" s="683">
        <v>19.8</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103985</v>
      </c>
      <c r="S30" s="681"/>
      <c r="T30" s="681"/>
      <c r="U30" s="681"/>
      <c r="V30" s="681"/>
      <c r="W30" s="681"/>
      <c r="X30" s="681"/>
      <c r="Y30" s="682"/>
      <c r="Z30" s="713">
        <v>0.3</v>
      </c>
      <c r="AA30" s="713"/>
      <c r="AB30" s="713"/>
      <c r="AC30" s="713"/>
      <c r="AD30" s="714" t="s">
        <v>236</v>
      </c>
      <c r="AE30" s="714"/>
      <c r="AF30" s="714"/>
      <c r="AG30" s="714"/>
      <c r="AH30" s="714"/>
      <c r="AI30" s="714"/>
      <c r="AJ30" s="714"/>
      <c r="AK30" s="714"/>
      <c r="AL30" s="683" t="s">
        <v>242</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2637528</v>
      </c>
      <c r="CS30" s="681"/>
      <c r="CT30" s="681"/>
      <c r="CU30" s="681"/>
      <c r="CV30" s="681"/>
      <c r="CW30" s="681"/>
      <c r="CX30" s="681"/>
      <c r="CY30" s="682"/>
      <c r="CZ30" s="683">
        <v>8.1</v>
      </c>
      <c r="DA30" s="701"/>
      <c r="DB30" s="701"/>
      <c r="DC30" s="702"/>
      <c r="DD30" s="686">
        <v>2588604</v>
      </c>
      <c r="DE30" s="681"/>
      <c r="DF30" s="681"/>
      <c r="DG30" s="681"/>
      <c r="DH30" s="681"/>
      <c r="DI30" s="681"/>
      <c r="DJ30" s="681"/>
      <c r="DK30" s="682"/>
      <c r="DL30" s="686">
        <v>2588604</v>
      </c>
      <c r="DM30" s="681"/>
      <c r="DN30" s="681"/>
      <c r="DO30" s="681"/>
      <c r="DP30" s="681"/>
      <c r="DQ30" s="681"/>
      <c r="DR30" s="681"/>
      <c r="DS30" s="681"/>
      <c r="DT30" s="681"/>
      <c r="DU30" s="681"/>
      <c r="DV30" s="682"/>
      <c r="DW30" s="683">
        <v>18.8</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10425021</v>
      </c>
      <c r="S31" s="681"/>
      <c r="T31" s="681"/>
      <c r="U31" s="681"/>
      <c r="V31" s="681"/>
      <c r="W31" s="681"/>
      <c r="X31" s="681"/>
      <c r="Y31" s="682"/>
      <c r="Z31" s="713">
        <v>31.1</v>
      </c>
      <c r="AA31" s="713"/>
      <c r="AB31" s="713"/>
      <c r="AC31" s="713"/>
      <c r="AD31" s="714" t="s">
        <v>242</v>
      </c>
      <c r="AE31" s="714"/>
      <c r="AF31" s="714"/>
      <c r="AG31" s="714"/>
      <c r="AH31" s="714"/>
      <c r="AI31" s="714"/>
      <c r="AJ31" s="714"/>
      <c r="AK31" s="714"/>
      <c r="AL31" s="683" t="s">
        <v>236</v>
      </c>
      <c r="AM31" s="684"/>
      <c r="AN31" s="684"/>
      <c r="AO31" s="715"/>
      <c r="AP31" s="756" t="s">
        <v>314</v>
      </c>
      <c r="AQ31" s="757"/>
      <c r="AR31" s="757"/>
      <c r="AS31" s="757"/>
      <c r="AT31" s="762" t="s">
        <v>315</v>
      </c>
      <c r="AU31" s="231"/>
      <c r="AV31" s="231"/>
      <c r="AW31" s="231"/>
      <c r="AX31" s="746" t="s">
        <v>190</v>
      </c>
      <c r="AY31" s="747"/>
      <c r="AZ31" s="747"/>
      <c r="BA31" s="747"/>
      <c r="BB31" s="747"/>
      <c r="BC31" s="747"/>
      <c r="BD31" s="747"/>
      <c r="BE31" s="747"/>
      <c r="BF31" s="748"/>
      <c r="BG31" s="749">
        <v>98.7</v>
      </c>
      <c r="BH31" s="750"/>
      <c r="BI31" s="750"/>
      <c r="BJ31" s="750"/>
      <c r="BK31" s="750"/>
      <c r="BL31" s="750"/>
      <c r="BM31" s="751">
        <v>96.1</v>
      </c>
      <c r="BN31" s="750"/>
      <c r="BO31" s="750"/>
      <c r="BP31" s="750"/>
      <c r="BQ31" s="752"/>
      <c r="BR31" s="749">
        <v>99</v>
      </c>
      <c r="BS31" s="750"/>
      <c r="BT31" s="750"/>
      <c r="BU31" s="750"/>
      <c r="BV31" s="750"/>
      <c r="BW31" s="750"/>
      <c r="BX31" s="751">
        <v>96</v>
      </c>
      <c r="BY31" s="750"/>
      <c r="BZ31" s="750"/>
      <c r="CA31" s="750"/>
      <c r="CB31" s="752"/>
      <c r="CD31" s="767"/>
      <c r="CE31" s="768"/>
      <c r="CF31" s="719" t="s">
        <v>316</v>
      </c>
      <c r="CG31" s="720"/>
      <c r="CH31" s="720"/>
      <c r="CI31" s="720"/>
      <c r="CJ31" s="720"/>
      <c r="CK31" s="720"/>
      <c r="CL31" s="720"/>
      <c r="CM31" s="720"/>
      <c r="CN31" s="720"/>
      <c r="CO31" s="720"/>
      <c r="CP31" s="720"/>
      <c r="CQ31" s="721"/>
      <c r="CR31" s="680">
        <v>141084</v>
      </c>
      <c r="CS31" s="699"/>
      <c r="CT31" s="699"/>
      <c r="CU31" s="699"/>
      <c r="CV31" s="699"/>
      <c r="CW31" s="699"/>
      <c r="CX31" s="699"/>
      <c r="CY31" s="700"/>
      <c r="CZ31" s="683">
        <v>0.4</v>
      </c>
      <c r="DA31" s="701"/>
      <c r="DB31" s="701"/>
      <c r="DC31" s="702"/>
      <c r="DD31" s="686">
        <v>141084</v>
      </c>
      <c r="DE31" s="699"/>
      <c r="DF31" s="699"/>
      <c r="DG31" s="699"/>
      <c r="DH31" s="699"/>
      <c r="DI31" s="699"/>
      <c r="DJ31" s="699"/>
      <c r="DK31" s="700"/>
      <c r="DL31" s="686">
        <v>141084</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t="s">
        <v>242</v>
      </c>
      <c r="S32" s="681"/>
      <c r="T32" s="681"/>
      <c r="U32" s="681"/>
      <c r="V32" s="681"/>
      <c r="W32" s="681"/>
      <c r="X32" s="681"/>
      <c r="Y32" s="682"/>
      <c r="Z32" s="713" t="s">
        <v>242</v>
      </c>
      <c r="AA32" s="713"/>
      <c r="AB32" s="713"/>
      <c r="AC32" s="713"/>
      <c r="AD32" s="714" t="s">
        <v>236</v>
      </c>
      <c r="AE32" s="714"/>
      <c r="AF32" s="714"/>
      <c r="AG32" s="714"/>
      <c r="AH32" s="714"/>
      <c r="AI32" s="714"/>
      <c r="AJ32" s="714"/>
      <c r="AK32" s="714"/>
      <c r="AL32" s="683" t="s">
        <v>236</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99.2</v>
      </c>
      <c r="BH32" s="699"/>
      <c r="BI32" s="699"/>
      <c r="BJ32" s="699"/>
      <c r="BK32" s="699"/>
      <c r="BL32" s="699"/>
      <c r="BM32" s="684">
        <v>97.2</v>
      </c>
      <c r="BN32" s="745"/>
      <c r="BO32" s="745"/>
      <c r="BP32" s="745"/>
      <c r="BQ32" s="726"/>
      <c r="BR32" s="753">
        <v>99.1</v>
      </c>
      <c r="BS32" s="699"/>
      <c r="BT32" s="699"/>
      <c r="BU32" s="699"/>
      <c r="BV32" s="699"/>
      <c r="BW32" s="699"/>
      <c r="BX32" s="684">
        <v>97.3</v>
      </c>
      <c r="BY32" s="745"/>
      <c r="BZ32" s="745"/>
      <c r="CA32" s="745"/>
      <c r="CB32" s="726"/>
      <c r="CD32" s="769"/>
      <c r="CE32" s="770"/>
      <c r="CF32" s="719" t="s">
        <v>320</v>
      </c>
      <c r="CG32" s="720"/>
      <c r="CH32" s="720"/>
      <c r="CI32" s="720"/>
      <c r="CJ32" s="720"/>
      <c r="CK32" s="720"/>
      <c r="CL32" s="720"/>
      <c r="CM32" s="720"/>
      <c r="CN32" s="720"/>
      <c r="CO32" s="720"/>
      <c r="CP32" s="720"/>
      <c r="CQ32" s="721"/>
      <c r="CR32" s="680" t="s">
        <v>236</v>
      </c>
      <c r="CS32" s="681"/>
      <c r="CT32" s="681"/>
      <c r="CU32" s="681"/>
      <c r="CV32" s="681"/>
      <c r="CW32" s="681"/>
      <c r="CX32" s="681"/>
      <c r="CY32" s="682"/>
      <c r="CZ32" s="683" t="s">
        <v>242</v>
      </c>
      <c r="DA32" s="701"/>
      <c r="DB32" s="701"/>
      <c r="DC32" s="702"/>
      <c r="DD32" s="686" t="s">
        <v>242</v>
      </c>
      <c r="DE32" s="681"/>
      <c r="DF32" s="681"/>
      <c r="DG32" s="681"/>
      <c r="DH32" s="681"/>
      <c r="DI32" s="681"/>
      <c r="DJ32" s="681"/>
      <c r="DK32" s="682"/>
      <c r="DL32" s="686" t="s">
        <v>242</v>
      </c>
      <c r="DM32" s="681"/>
      <c r="DN32" s="681"/>
      <c r="DO32" s="681"/>
      <c r="DP32" s="681"/>
      <c r="DQ32" s="681"/>
      <c r="DR32" s="681"/>
      <c r="DS32" s="681"/>
      <c r="DT32" s="681"/>
      <c r="DU32" s="681"/>
      <c r="DV32" s="682"/>
      <c r="DW32" s="683" t="s">
        <v>242</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1973670</v>
      </c>
      <c r="S33" s="681"/>
      <c r="T33" s="681"/>
      <c r="U33" s="681"/>
      <c r="V33" s="681"/>
      <c r="W33" s="681"/>
      <c r="X33" s="681"/>
      <c r="Y33" s="682"/>
      <c r="Z33" s="713">
        <v>5.9</v>
      </c>
      <c r="AA33" s="713"/>
      <c r="AB33" s="713"/>
      <c r="AC33" s="713"/>
      <c r="AD33" s="714" t="s">
        <v>236</v>
      </c>
      <c r="AE33" s="714"/>
      <c r="AF33" s="714"/>
      <c r="AG33" s="714"/>
      <c r="AH33" s="714"/>
      <c r="AI33" s="714"/>
      <c r="AJ33" s="714"/>
      <c r="AK33" s="714"/>
      <c r="AL33" s="683" t="s">
        <v>236</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98.3</v>
      </c>
      <c r="BH33" s="665"/>
      <c r="BI33" s="665"/>
      <c r="BJ33" s="665"/>
      <c r="BK33" s="665"/>
      <c r="BL33" s="665"/>
      <c r="BM33" s="707">
        <v>95.9</v>
      </c>
      <c r="BN33" s="665"/>
      <c r="BO33" s="665"/>
      <c r="BP33" s="665"/>
      <c r="BQ33" s="709"/>
      <c r="BR33" s="744">
        <v>99</v>
      </c>
      <c r="BS33" s="665"/>
      <c r="BT33" s="665"/>
      <c r="BU33" s="665"/>
      <c r="BV33" s="665"/>
      <c r="BW33" s="665"/>
      <c r="BX33" s="707">
        <v>95.5</v>
      </c>
      <c r="BY33" s="665"/>
      <c r="BZ33" s="665"/>
      <c r="CA33" s="665"/>
      <c r="CB33" s="709"/>
      <c r="CD33" s="719" t="s">
        <v>323</v>
      </c>
      <c r="CE33" s="720"/>
      <c r="CF33" s="720"/>
      <c r="CG33" s="720"/>
      <c r="CH33" s="720"/>
      <c r="CI33" s="720"/>
      <c r="CJ33" s="720"/>
      <c r="CK33" s="720"/>
      <c r="CL33" s="720"/>
      <c r="CM33" s="720"/>
      <c r="CN33" s="720"/>
      <c r="CO33" s="720"/>
      <c r="CP33" s="720"/>
      <c r="CQ33" s="721"/>
      <c r="CR33" s="680">
        <v>15999597</v>
      </c>
      <c r="CS33" s="699"/>
      <c r="CT33" s="699"/>
      <c r="CU33" s="699"/>
      <c r="CV33" s="699"/>
      <c r="CW33" s="699"/>
      <c r="CX33" s="699"/>
      <c r="CY33" s="700"/>
      <c r="CZ33" s="683">
        <v>49.3</v>
      </c>
      <c r="DA33" s="701"/>
      <c r="DB33" s="701"/>
      <c r="DC33" s="702"/>
      <c r="DD33" s="686">
        <v>8013881</v>
      </c>
      <c r="DE33" s="699"/>
      <c r="DF33" s="699"/>
      <c r="DG33" s="699"/>
      <c r="DH33" s="699"/>
      <c r="DI33" s="699"/>
      <c r="DJ33" s="699"/>
      <c r="DK33" s="700"/>
      <c r="DL33" s="686">
        <v>5013389</v>
      </c>
      <c r="DM33" s="699"/>
      <c r="DN33" s="699"/>
      <c r="DO33" s="699"/>
      <c r="DP33" s="699"/>
      <c r="DQ33" s="699"/>
      <c r="DR33" s="699"/>
      <c r="DS33" s="699"/>
      <c r="DT33" s="699"/>
      <c r="DU33" s="699"/>
      <c r="DV33" s="700"/>
      <c r="DW33" s="683">
        <v>36.299999999999997</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312556</v>
      </c>
      <c r="S34" s="681"/>
      <c r="T34" s="681"/>
      <c r="U34" s="681"/>
      <c r="V34" s="681"/>
      <c r="W34" s="681"/>
      <c r="X34" s="681"/>
      <c r="Y34" s="682"/>
      <c r="Z34" s="713">
        <v>0.9</v>
      </c>
      <c r="AA34" s="713"/>
      <c r="AB34" s="713"/>
      <c r="AC34" s="713"/>
      <c r="AD34" s="714">
        <v>20701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3385655</v>
      </c>
      <c r="CS34" s="681"/>
      <c r="CT34" s="681"/>
      <c r="CU34" s="681"/>
      <c r="CV34" s="681"/>
      <c r="CW34" s="681"/>
      <c r="CX34" s="681"/>
      <c r="CY34" s="682"/>
      <c r="CZ34" s="683">
        <v>10.4</v>
      </c>
      <c r="DA34" s="701"/>
      <c r="DB34" s="701"/>
      <c r="DC34" s="702"/>
      <c r="DD34" s="686">
        <v>2546677</v>
      </c>
      <c r="DE34" s="681"/>
      <c r="DF34" s="681"/>
      <c r="DG34" s="681"/>
      <c r="DH34" s="681"/>
      <c r="DI34" s="681"/>
      <c r="DJ34" s="681"/>
      <c r="DK34" s="682"/>
      <c r="DL34" s="686">
        <v>1838644</v>
      </c>
      <c r="DM34" s="681"/>
      <c r="DN34" s="681"/>
      <c r="DO34" s="681"/>
      <c r="DP34" s="681"/>
      <c r="DQ34" s="681"/>
      <c r="DR34" s="681"/>
      <c r="DS34" s="681"/>
      <c r="DT34" s="681"/>
      <c r="DU34" s="681"/>
      <c r="DV34" s="682"/>
      <c r="DW34" s="683">
        <v>13.3</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349929</v>
      </c>
      <c r="S35" s="681"/>
      <c r="T35" s="681"/>
      <c r="U35" s="681"/>
      <c r="V35" s="681"/>
      <c r="W35" s="681"/>
      <c r="X35" s="681"/>
      <c r="Y35" s="682"/>
      <c r="Z35" s="713">
        <v>1</v>
      </c>
      <c r="AA35" s="713"/>
      <c r="AB35" s="713"/>
      <c r="AC35" s="713"/>
      <c r="AD35" s="714" t="s">
        <v>242</v>
      </c>
      <c r="AE35" s="714"/>
      <c r="AF35" s="714"/>
      <c r="AG35" s="714"/>
      <c r="AH35" s="714"/>
      <c r="AI35" s="714"/>
      <c r="AJ35" s="714"/>
      <c r="AK35" s="714"/>
      <c r="AL35" s="683" t="s">
        <v>236</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355631</v>
      </c>
      <c r="CS35" s="699"/>
      <c r="CT35" s="699"/>
      <c r="CU35" s="699"/>
      <c r="CV35" s="699"/>
      <c r="CW35" s="699"/>
      <c r="CX35" s="699"/>
      <c r="CY35" s="700"/>
      <c r="CZ35" s="683">
        <v>1.1000000000000001</v>
      </c>
      <c r="DA35" s="701"/>
      <c r="DB35" s="701"/>
      <c r="DC35" s="702"/>
      <c r="DD35" s="686">
        <v>289749</v>
      </c>
      <c r="DE35" s="699"/>
      <c r="DF35" s="699"/>
      <c r="DG35" s="699"/>
      <c r="DH35" s="699"/>
      <c r="DI35" s="699"/>
      <c r="DJ35" s="699"/>
      <c r="DK35" s="700"/>
      <c r="DL35" s="686">
        <v>289439</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2524264</v>
      </c>
      <c r="S36" s="681"/>
      <c r="T36" s="681"/>
      <c r="U36" s="681"/>
      <c r="V36" s="681"/>
      <c r="W36" s="681"/>
      <c r="X36" s="681"/>
      <c r="Y36" s="682"/>
      <c r="Z36" s="713">
        <v>7.5</v>
      </c>
      <c r="AA36" s="713"/>
      <c r="AB36" s="713"/>
      <c r="AC36" s="713"/>
      <c r="AD36" s="714" t="s">
        <v>242</v>
      </c>
      <c r="AE36" s="714"/>
      <c r="AF36" s="714"/>
      <c r="AG36" s="714"/>
      <c r="AH36" s="714"/>
      <c r="AI36" s="714"/>
      <c r="AJ36" s="714"/>
      <c r="AK36" s="714"/>
      <c r="AL36" s="683" t="s">
        <v>242</v>
      </c>
      <c r="AM36" s="684"/>
      <c r="AN36" s="684"/>
      <c r="AO36" s="715"/>
      <c r="AP36" s="235"/>
      <c r="AQ36" s="732" t="s">
        <v>331</v>
      </c>
      <c r="AR36" s="733"/>
      <c r="AS36" s="733"/>
      <c r="AT36" s="733"/>
      <c r="AU36" s="733"/>
      <c r="AV36" s="733"/>
      <c r="AW36" s="733"/>
      <c r="AX36" s="733"/>
      <c r="AY36" s="734"/>
      <c r="AZ36" s="735">
        <v>3489907</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56210</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7684754</v>
      </c>
      <c r="CS36" s="681"/>
      <c r="CT36" s="681"/>
      <c r="CU36" s="681"/>
      <c r="CV36" s="681"/>
      <c r="CW36" s="681"/>
      <c r="CX36" s="681"/>
      <c r="CY36" s="682"/>
      <c r="CZ36" s="683">
        <v>23.7</v>
      </c>
      <c r="DA36" s="701"/>
      <c r="DB36" s="701"/>
      <c r="DC36" s="702"/>
      <c r="DD36" s="686">
        <v>1551020</v>
      </c>
      <c r="DE36" s="681"/>
      <c r="DF36" s="681"/>
      <c r="DG36" s="681"/>
      <c r="DH36" s="681"/>
      <c r="DI36" s="681"/>
      <c r="DJ36" s="681"/>
      <c r="DK36" s="682"/>
      <c r="DL36" s="686">
        <v>733182</v>
      </c>
      <c r="DM36" s="681"/>
      <c r="DN36" s="681"/>
      <c r="DO36" s="681"/>
      <c r="DP36" s="681"/>
      <c r="DQ36" s="681"/>
      <c r="DR36" s="681"/>
      <c r="DS36" s="681"/>
      <c r="DT36" s="681"/>
      <c r="DU36" s="681"/>
      <c r="DV36" s="682"/>
      <c r="DW36" s="683">
        <v>5.3</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912325</v>
      </c>
      <c r="S37" s="681"/>
      <c r="T37" s="681"/>
      <c r="U37" s="681"/>
      <c r="V37" s="681"/>
      <c r="W37" s="681"/>
      <c r="X37" s="681"/>
      <c r="Y37" s="682"/>
      <c r="Z37" s="713">
        <v>2.7</v>
      </c>
      <c r="AA37" s="713"/>
      <c r="AB37" s="713"/>
      <c r="AC37" s="713"/>
      <c r="AD37" s="714" t="s">
        <v>236</v>
      </c>
      <c r="AE37" s="714"/>
      <c r="AF37" s="714"/>
      <c r="AG37" s="714"/>
      <c r="AH37" s="714"/>
      <c r="AI37" s="714"/>
      <c r="AJ37" s="714"/>
      <c r="AK37" s="714"/>
      <c r="AL37" s="683" t="s">
        <v>236</v>
      </c>
      <c r="AM37" s="684"/>
      <c r="AN37" s="684"/>
      <c r="AO37" s="715"/>
      <c r="AQ37" s="723" t="s">
        <v>335</v>
      </c>
      <c r="AR37" s="724"/>
      <c r="AS37" s="724"/>
      <c r="AT37" s="724"/>
      <c r="AU37" s="724"/>
      <c r="AV37" s="724"/>
      <c r="AW37" s="724"/>
      <c r="AX37" s="724"/>
      <c r="AY37" s="725"/>
      <c r="AZ37" s="680">
        <v>516897</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-21121</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10389</v>
      </c>
      <c r="CS37" s="699"/>
      <c r="CT37" s="699"/>
      <c r="CU37" s="699"/>
      <c r="CV37" s="699"/>
      <c r="CW37" s="699"/>
      <c r="CX37" s="699"/>
      <c r="CY37" s="700"/>
      <c r="CZ37" s="683">
        <v>0</v>
      </c>
      <c r="DA37" s="701"/>
      <c r="DB37" s="701"/>
      <c r="DC37" s="702"/>
      <c r="DD37" s="686">
        <v>10389</v>
      </c>
      <c r="DE37" s="699"/>
      <c r="DF37" s="699"/>
      <c r="DG37" s="699"/>
      <c r="DH37" s="699"/>
      <c r="DI37" s="699"/>
      <c r="DJ37" s="699"/>
      <c r="DK37" s="700"/>
      <c r="DL37" s="686">
        <v>10389</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612450</v>
      </c>
      <c r="S38" s="681"/>
      <c r="T38" s="681"/>
      <c r="U38" s="681"/>
      <c r="V38" s="681"/>
      <c r="W38" s="681"/>
      <c r="X38" s="681"/>
      <c r="Y38" s="682"/>
      <c r="Z38" s="713">
        <v>1.8</v>
      </c>
      <c r="AA38" s="713"/>
      <c r="AB38" s="713"/>
      <c r="AC38" s="713"/>
      <c r="AD38" s="714">
        <v>123</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217958</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8442</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2753724</v>
      </c>
      <c r="CS38" s="681"/>
      <c r="CT38" s="681"/>
      <c r="CU38" s="681"/>
      <c r="CV38" s="681"/>
      <c r="CW38" s="681"/>
      <c r="CX38" s="681"/>
      <c r="CY38" s="682"/>
      <c r="CZ38" s="683">
        <v>8.5</v>
      </c>
      <c r="DA38" s="701"/>
      <c r="DB38" s="701"/>
      <c r="DC38" s="702"/>
      <c r="DD38" s="686">
        <v>2195346</v>
      </c>
      <c r="DE38" s="681"/>
      <c r="DF38" s="681"/>
      <c r="DG38" s="681"/>
      <c r="DH38" s="681"/>
      <c r="DI38" s="681"/>
      <c r="DJ38" s="681"/>
      <c r="DK38" s="682"/>
      <c r="DL38" s="686">
        <v>2112415</v>
      </c>
      <c r="DM38" s="681"/>
      <c r="DN38" s="681"/>
      <c r="DO38" s="681"/>
      <c r="DP38" s="681"/>
      <c r="DQ38" s="681"/>
      <c r="DR38" s="681"/>
      <c r="DS38" s="681"/>
      <c r="DT38" s="681"/>
      <c r="DU38" s="681"/>
      <c r="DV38" s="682"/>
      <c r="DW38" s="683">
        <v>15.3</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2609475</v>
      </c>
      <c r="S39" s="681"/>
      <c r="T39" s="681"/>
      <c r="U39" s="681"/>
      <c r="V39" s="681"/>
      <c r="W39" s="681"/>
      <c r="X39" s="681"/>
      <c r="Y39" s="682"/>
      <c r="Z39" s="713">
        <v>7.8</v>
      </c>
      <c r="AA39" s="713"/>
      <c r="AB39" s="713"/>
      <c r="AC39" s="713"/>
      <c r="AD39" s="714" t="s">
        <v>242</v>
      </c>
      <c r="AE39" s="714"/>
      <c r="AF39" s="714"/>
      <c r="AG39" s="714"/>
      <c r="AH39" s="714"/>
      <c r="AI39" s="714"/>
      <c r="AJ39" s="714"/>
      <c r="AK39" s="714"/>
      <c r="AL39" s="683" t="s">
        <v>242</v>
      </c>
      <c r="AM39" s="684"/>
      <c r="AN39" s="684"/>
      <c r="AO39" s="715"/>
      <c r="AQ39" s="723" t="s">
        <v>343</v>
      </c>
      <c r="AR39" s="724"/>
      <c r="AS39" s="724"/>
      <c r="AT39" s="724"/>
      <c r="AU39" s="724"/>
      <c r="AV39" s="724"/>
      <c r="AW39" s="724"/>
      <c r="AX39" s="724"/>
      <c r="AY39" s="725"/>
      <c r="AZ39" s="680" t="s">
        <v>242</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13641</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1780124</v>
      </c>
      <c r="CS39" s="699"/>
      <c r="CT39" s="699"/>
      <c r="CU39" s="699"/>
      <c r="CV39" s="699"/>
      <c r="CW39" s="699"/>
      <c r="CX39" s="699"/>
      <c r="CY39" s="700"/>
      <c r="CZ39" s="683">
        <v>5.5</v>
      </c>
      <c r="DA39" s="701"/>
      <c r="DB39" s="701"/>
      <c r="DC39" s="702"/>
      <c r="DD39" s="686">
        <v>1391380</v>
      </c>
      <c r="DE39" s="699"/>
      <c r="DF39" s="699"/>
      <c r="DG39" s="699"/>
      <c r="DH39" s="699"/>
      <c r="DI39" s="699"/>
      <c r="DJ39" s="699"/>
      <c r="DK39" s="700"/>
      <c r="DL39" s="686" t="s">
        <v>242</v>
      </c>
      <c r="DM39" s="699"/>
      <c r="DN39" s="699"/>
      <c r="DO39" s="699"/>
      <c r="DP39" s="699"/>
      <c r="DQ39" s="699"/>
      <c r="DR39" s="699"/>
      <c r="DS39" s="699"/>
      <c r="DT39" s="699"/>
      <c r="DU39" s="699"/>
      <c r="DV39" s="700"/>
      <c r="DW39" s="683" t="s">
        <v>242</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236</v>
      </c>
      <c r="S40" s="681"/>
      <c r="T40" s="681"/>
      <c r="U40" s="681"/>
      <c r="V40" s="681"/>
      <c r="W40" s="681"/>
      <c r="X40" s="681"/>
      <c r="Y40" s="682"/>
      <c r="Z40" s="713" t="s">
        <v>236</v>
      </c>
      <c r="AA40" s="713"/>
      <c r="AB40" s="713"/>
      <c r="AC40" s="713"/>
      <c r="AD40" s="714" t="s">
        <v>242</v>
      </c>
      <c r="AE40" s="714"/>
      <c r="AF40" s="714"/>
      <c r="AG40" s="714"/>
      <c r="AH40" s="714"/>
      <c r="AI40" s="714"/>
      <c r="AJ40" s="714"/>
      <c r="AK40" s="714"/>
      <c r="AL40" s="683" t="s">
        <v>236</v>
      </c>
      <c r="AM40" s="684"/>
      <c r="AN40" s="684"/>
      <c r="AO40" s="715"/>
      <c r="AQ40" s="723" t="s">
        <v>347</v>
      </c>
      <c r="AR40" s="724"/>
      <c r="AS40" s="724"/>
      <c r="AT40" s="724"/>
      <c r="AU40" s="724"/>
      <c r="AV40" s="724"/>
      <c r="AW40" s="724"/>
      <c r="AX40" s="724"/>
      <c r="AY40" s="725"/>
      <c r="AZ40" s="680" t="s">
        <v>236</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103</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39709</v>
      </c>
      <c r="CS40" s="681"/>
      <c r="CT40" s="681"/>
      <c r="CU40" s="681"/>
      <c r="CV40" s="681"/>
      <c r="CW40" s="681"/>
      <c r="CX40" s="681"/>
      <c r="CY40" s="682"/>
      <c r="CZ40" s="683">
        <v>0.1</v>
      </c>
      <c r="DA40" s="701"/>
      <c r="DB40" s="701"/>
      <c r="DC40" s="702"/>
      <c r="DD40" s="686">
        <v>39709</v>
      </c>
      <c r="DE40" s="681"/>
      <c r="DF40" s="681"/>
      <c r="DG40" s="681"/>
      <c r="DH40" s="681"/>
      <c r="DI40" s="681"/>
      <c r="DJ40" s="681"/>
      <c r="DK40" s="682"/>
      <c r="DL40" s="686">
        <v>39709</v>
      </c>
      <c r="DM40" s="681"/>
      <c r="DN40" s="681"/>
      <c r="DO40" s="681"/>
      <c r="DP40" s="681"/>
      <c r="DQ40" s="681"/>
      <c r="DR40" s="681"/>
      <c r="DS40" s="681"/>
      <c r="DT40" s="681"/>
      <c r="DU40" s="681"/>
      <c r="DV40" s="682"/>
      <c r="DW40" s="683">
        <v>0.3</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236</v>
      </c>
      <c r="AA41" s="713"/>
      <c r="AB41" s="713"/>
      <c r="AC41" s="713"/>
      <c r="AD41" s="714" t="s">
        <v>236</v>
      </c>
      <c r="AE41" s="714"/>
      <c r="AF41" s="714"/>
      <c r="AG41" s="714"/>
      <c r="AH41" s="714"/>
      <c r="AI41" s="714"/>
      <c r="AJ41" s="714"/>
      <c r="AK41" s="714"/>
      <c r="AL41" s="683" t="s">
        <v>236</v>
      </c>
      <c r="AM41" s="684"/>
      <c r="AN41" s="684"/>
      <c r="AO41" s="715"/>
      <c r="AQ41" s="723" t="s">
        <v>352</v>
      </c>
      <c r="AR41" s="724"/>
      <c r="AS41" s="724"/>
      <c r="AT41" s="724"/>
      <c r="AU41" s="724"/>
      <c r="AV41" s="724"/>
      <c r="AW41" s="724"/>
      <c r="AX41" s="724"/>
      <c r="AY41" s="725"/>
      <c r="AZ41" s="680">
        <v>618748</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236</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760300</v>
      </c>
      <c r="S42" s="681"/>
      <c r="T42" s="681"/>
      <c r="U42" s="681"/>
      <c r="V42" s="681"/>
      <c r="W42" s="681"/>
      <c r="X42" s="681"/>
      <c r="Y42" s="682"/>
      <c r="Z42" s="713">
        <v>2.2999999999999998</v>
      </c>
      <c r="AA42" s="713"/>
      <c r="AB42" s="713"/>
      <c r="AC42" s="713"/>
      <c r="AD42" s="714" t="s">
        <v>242</v>
      </c>
      <c r="AE42" s="714"/>
      <c r="AF42" s="714"/>
      <c r="AG42" s="714"/>
      <c r="AH42" s="714"/>
      <c r="AI42" s="714"/>
      <c r="AJ42" s="714"/>
      <c r="AK42" s="714"/>
      <c r="AL42" s="683" t="s">
        <v>242</v>
      </c>
      <c r="AM42" s="684"/>
      <c r="AN42" s="684"/>
      <c r="AO42" s="715"/>
      <c r="AQ42" s="716" t="s">
        <v>356</v>
      </c>
      <c r="AR42" s="717"/>
      <c r="AS42" s="717"/>
      <c r="AT42" s="717"/>
      <c r="AU42" s="717"/>
      <c r="AV42" s="717"/>
      <c r="AW42" s="717"/>
      <c r="AX42" s="717"/>
      <c r="AY42" s="718"/>
      <c r="AZ42" s="664">
        <v>2136304</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352</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3005234</v>
      </c>
      <c r="CS42" s="681"/>
      <c r="CT42" s="681"/>
      <c r="CU42" s="681"/>
      <c r="CV42" s="681"/>
      <c r="CW42" s="681"/>
      <c r="CX42" s="681"/>
      <c r="CY42" s="682"/>
      <c r="CZ42" s="683">
        <v>9.3000000000000007</v>
      </c>
      <c r="DA42" s="684"/>
      <c r="DB42" s="684"/>
      <c r="DC42" s="685"/>
      <c r="DD42" s="686">
        <v>503862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33519827</v>
      </c>
      <c r="S43" s="703"/>
      <c r="T43" s="703"/>
      <c r="U43" s="703"/>
      <c r="V43" s="703"/>
      <c r="W43" s="703"/>
      <c r="X43" s="703"/>
      <c r="Y43" s="704"/>
      <c r="Z43" s="705">
        <v>100</v>
      </c>
      <c r="AA43" s="705"/>
      <c r="AB43" s="705"/>
      <c r="AC43" s="705"/>
      <c r="AD43" s="706">
        <v>13033193</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42751</v>
      </c>
      <c r="CS43" s="699"/>
      <c r="CT43" s="699"/>
      <c r="CU43" s="699"/>
      <c r="CV43" s="699"/>
      <c r="CW43" s="699"/>
      <c r="CX43" s="699"/>
      <c r="CY43" s="700"/>
      <c r="CZ43" s="683">
        <v>0.1</v>
      </c>
      <c r="DA43" s="701"/>
      <c r="DB43" s="701"/>
      <c r="DC43" s="702"/>
      <c r="DD43" s="686">
        <v>42751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3005234</v>
      </c>
      <c r="CS44" s="681"/>
      <c r="CT44" s="681"/>
      <c r="CU44" s="681"/>
      <c r="CV44" s="681"/>
      <c r="CW44" s="681"/>
      <c r="CX44" s="681"/>
      <c r="CY44" s="682"/>
      <c r="CZ44" s="683">
        <v>9.3000000000000007</v>
      </c>
      <c r="DA44" s="684"/>
      <c r="DB44" s="684"/>
      <c r="DC44" s="685"/>
      <c r="DD44" s="686">
        <v>503862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696357</v>
      </c>
      <c r="CS45" s="699"/>
      <c r="CT45" s="699"/>
      <c r="CU45" s="699"/>
      <c r="CV45" s="699"/>
      <c r="CW45" s="699"/>
      <c r="CX45" s="699"/>
      <c r="CY45" s="700"/>
      <c r="CZ45" s="683">
        <v>2.1</v>
      </c>
      <c r="DA45" s="701"/>
      <c r="DB45" s="701"/>
      <c r="DC45" s="702"/>
      <c r="DD45" s="686">
        <v>21086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2175279</v>
      </c>
      <c r="CS46" s="681"/>
      <c r="CT46" s="681"/>
      <c r="CU46" s="681"/>
      <c r="CV46" s="681"/>
      <c r="CW46" s="681"/>
      <c r="CX46" s="681"/>
      <c r="CY46" s="682"/>
      <c r="CZ46" s="683">
        <v>6.7</v>
      </c>
      <c r="DA46" s="684"/>
      <c r="DB46" s="684"/>
      <c r="DC46" s="685"/>
      <c r="DD46" s="686">
        <v>458780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242</v>
      </c>
      <c r="CS47" s="699"/>
      <c r="CT47" s="699"/>
      <c r="CU47" s="699"/>
      <c r="CV47" s="699"/>
      <c r="CW47" s="699"/>
      <c r="CX47" s="699"/>
      <c r="CY47" s="700"/>
      <c r="CZ47" s="683" t="s">
        <v>236</v>
      </c>
      <c r="DA47" s="701"/>
      <c r="DB47" s="701"/>
      <c r="DC47" s="702"/>
      <c r="DD47" s="686" t="s">
        <v>242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236</v>
      </c>
      <c r="CS48" s="681"/>
      <c r="CT48" s="681"/>
      <c r="CU48" s="681"/>
      <c r="CV48" s="681"/>
      <c r="CW48" s="681"/>
      <c r="CX48" s="681"/>
      <c r="CY48" s="682"/>
      <c r="CZ48" s="683" t="s">
        <v>242</v>
      </c>
      <c r="DA48" s="684"/>
      <c r="DB48" s="684"/>
      <c r="DC48" s="685"/>
      <c r="DD48" s="686" t="s">
        <v>236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32476014</v>
      </c>
      <c r="CS49" s="665"/>
      <c r="CT49" s="665"/>
      <c r="CU49" s="665"/>
      <c r="CV49" s="665"/>
      <c r="CW49" s="665"/>
      <c r="CX49" s="665"/>
      <c r="CY49" s="666"/>
      <c r="CZ49" s="667">
        <v>100</v>
      </c>
      <c r="DA49" s="668"/>
      <c r="DB49" s="668"/>
      <c r="DC49" s="669"/>
      <c r="DD49" s="670">
        <v>17244602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2LzhQIJ1BV96+Mhm+l5IopNIzr/Jjo8hSwS6c0qYYZuKQMB0oHxuN8quh/DA+V0NVVBjCswGROALU/WdSv8Sw==" saltValue="v2EqN+svAgm7SnXG6oT7t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33529</v>
      </c>
      <c r="R7" s="1200"/>
      <c r="S7" s="1200"/>
      <c r="T7" s="1200"/>
      <c r="U7" s="1200"/>
      <c r="V7" s="1200">
        <v>32485</v>
      </c>
      <c r="W7" s="1200"/>
      <c r="X7" s="1200"/>
      <c r="Y7" s="1200"/>
      <c r="Z7" s="1200"/>
      <c r="AA7" s="1200">
        <v>1044</v>
      </c>
      <c r="AB7" s="1200"/>
      <c r="AC7" s="1200"/>
      <c r="AD7" s="1200"/>
      <c r="AE7" s="1201"/>
      <c r="AF7" s="1202">
        <v>854</v>
      </c>
      <c r="AG7" s="1203"/>
      <c r="AH7" s="1203"/>
      <c r="AI7" s="1203"/>
      <c r="AJ7" s="1204"/>
      <c r="AK7" s="1186">
        <v>2424</v>
      </c>
      <c r="AL7" s="1187"/>
      <c r="AM7" s="1187"/>
      <c r="AN7" s="1187"/>
      <c r="AO7" s="1187"/>
      <c r="AP7" s="1187">
        <v>26857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-5</v>
      </c>
      <c r="CI7" s="1184"/>
      <c r="CJ7" s="1184"/>
      <c r="CK7" s="1184"/>
      <c r="CL7" s="1185"/>
      <c r="CM7" s="1183">
        <v>23</v>
      </c>
      <c r="CN7" s="1184"/>
      <c r="CO7" s="1184"/>
      <c r="CP7" s="1184"/>
      <c r="CQ7" s="1185"/>
      <c r="CR7" s="1183">
        <v>5</v>
      </c>
      <c r="CS7" s="1184"/>
      <c r="CT7" s="1184"/>
      <c r="CU7" s="1184"/>
      <c r="CV7" s="1185"/>
      <c r="CW7" s="1183" t="s">
        <v>591</v>
      </c>
      <c r="CX7" s="1184"/>
      <c r="CY7" s="1184"/>
      <c r="CZ7" s="1184"/>
      <c r="DA7" s="1185"/>
      <c r="DB7" s="1183" t="s">
        <v>600</v>
      </c>
      <c r="DC7" s="1184"/>
      <c r="DD7" s="1184"/>
      <c r="DE7" s="1184"/>
      <c r="DF7" s="1185"/>
      <c r="DG7" s="1183" t="s">
        <v>601</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528</v>
      </c>
      <c r="R8" s="1139"/>
      <c r="S8" s="1139"/>
      <c r="T8" s="1139"/>
      <c r="U8" s="1139"/>
      <c r="V8" s="1139">
        <v>528</v>
      </c>
      <c r="W8" s="1139"/>
      <c r="X8" s="1139"/>
      <c r="Y8" s="1139"/>
      <c r="Z8" s="1139"/>
      <c r="AA8" s="1139" t="s">
        <v>590</v>
      </c>
      <c r="AB8" s="1139"/>
      <c r="AC8" s="1139"/>
      <c r="AD8" s="1139"/>
      <c r="AE8" s="1140"/>
      <c r="AF8" s="1114" t="s">
        <v>236</v>
      </c>
      <c r="AG8" s="1115"/>
      <c r="AH8" s="1115"/>
      <c r="AI8" s="1115"/>
      <c r="AJ8" s="1116"/>
      <c r="AK8" s="1181" t="s">
        <v>590</v>
      </c>
      <c r="AL8" s="1182"/>
      <c r="AM8" s="1182"/>
      <c r="AN8" s="1182"/>
      <c r="AO8" s="1182"/>
      <c r="AP8" s="1182" t="s">
        <v>590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394</v>
      </c>
      <c r="C9" s="1133"/>
      <c r="D9" s="1133"/>
      <c r="E9" s="1133"/>
      <c r="F9" s="1133"/>
      <c r="G9" s="1133"/>
      <c r="H9" s="1133"/>
      <c r="I9" s="1133"/>
      <c r="J9" s="1133"/>
      <c r="K9" s="1133"/>
      <c r="L9" s="1133"/>
      <c r="M9" s="1133"/>
      <c r="N9" s="1133"/>
      <c r="O9" s="1133"/>
      <c r="P9" s="1134"/>
      <c r="Q9" s="1138">
        <v>4823</v>
      </c>
      <c r="R9" s="1139"/>
      <c r="S9" s="1139"/>
      <c r="T9" s="1139"/>
      <c r="U9" s="1139"/>
      <c r="V9" s="1139">
        <v>4823</v>
      </c>
      <c r="W9" s="1139"/>
      <c r="X9" s="1139"/>
      <c r="Y9" s="1139"/>
      <c r="Z9" s="1139"/>
      <c r="AA9" s="1139" t="s">
        <v>590</v>
      </c>
      <c r="AB9" s="1139"/>
      <c r="AC9" s="1139"/>
      <c r="AD9" s="1139"/>
      <c r="AE9" s="1140"/>
      <c r="AF9" s="1114" t="s">
        <v>236</v>
      </c>
      <c r="AG9" s="1115"/>
      <c r="AH9" s="1115"/>
      <c r="AI9" s="1115"/>
      <c r="AJ9" s="1116"/>
      <c r="AK9" s="1181" t="s">
        <v>590</v>
      </c>
      <c r="AL9" s="1182"/>
      <c r="AM9" s="1182"/>
      <c r="AN9" s="1182"/>
      <c r="AO9" s="1182"/>
      <c r="AP9" s="1182" t="s">
        <v>591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395</v>
      </c>
      <c r="C10" s="1133"/>
      <c r="D10" s="1133"/>
      <c r="E10" s="1133"/>
      <c r="F10" s="1133"/>
      <c r="G10" s="1133"/>
      <c r="H10" s="1133"/>
      <c r="I10" s="1133"/>
      <c r="J10" s="1133"/>
      <c r="K10" s="1133"/>
      <c r="L10" s="1133"/>
      <c r="M10" s="1133"/>
      <c r="N10" s="1133"/>
      <c r="O10" s="1133"/>
      <c r="P10" s="1134"/>
      <c r="Q10" s="1138">
        <v>2779</v>
      </c>
      <c r="R10" s="1139"/>
      <c r="S10" s="1139"/>
      <c r="T10" s="1139"/>
      <c r="U10" s="1139"/>
      <c r="V10" s="1139">
        <v>2779</v>
      </c>
      <c r="W10" s="1139"/>
      <c r="X10" s="1139"/>
      <c r="Y10" s="1139"/>
      <c r="Z10" s="1139"/>
      <c r="AA10" s="1139" t="s">
        <v>590</v>
      </c>
      <c r="AB10" s="1139"/>
      <c r="AC10" s="1139"/>
      <c r="AD10" s="1139"/>
      <c r="AE10" s="1140"/>
      <c r="AF10" s="1114" t="s">
        <v>236</v>
      </c>
      <c r="AG10" s="1115"/>
      <c r="AH10" s="1115"/>
      <c r="AI10" s="1115"/>
      <c r="AJ10" s="1116"/>
      <c r="AK10" s="1181" t="s">
        <v>590</v>
      </c>
      <c r="AL10" s="1182"/>
      <c r="AM10" s="1182"/>
      <c r="AN10" s="1182"/>
      <c r="AO10" s="1182"/>
      <c r="AP10" s="1182" t="s">
        <v>592</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33520</v>
      </c>
      <c r="R23" s="1164"/>
      <c r="S23" s="1164"/>
      <c r="T23" s="1164"/>
      <c r="U23" s="1164"/>
      <c r="V23" s="1164">
        <v>32476</v>
      </c>
      <c r="W23" s="1164"/>
      <c r="X23" s="1164"/>
      <c r="Y23" s="1164"/>
      <c r="Z23" s="1164"/>
      <c r="AA23" s="1164">
        <v>1044</v>
      </c>
      <c r="AB23" s="1164"/>
      <c r="AC23" s="1164"/>
      <c r="AD23" s="1164"/>
      <c r="AE23" s="1165"/>
      <c r="AF23" s="1166">
        <v>854</v>
      </c>
      <c r="AG23" s="1164"/>
      <c r="AH23" s="1164"/>
      <c r="AI23" s="1164"/>
      <c r="AJ23" s="1167"/>
      <c r="AK23" s="1168"/>
      <c r="AL23" s="1169"/>
      <c r="AM23" s="1169"/>
      <c r="AN23" s="1169"/>
      <c r="AO23" s="1169"/>
      <c r="AP23" s="1164">
        <v>26857</v>
      </c>
      <c r="AQ23" s="1164"/>
      <c r="AR23" s="1164"/>
      <c r="AS23" s="1164"/>
      <c r="AT23" s="1164"/>
      <c r="AU23" s="1170"/>
      <c r="AV23" s="1170"/>
      <c r="AW23" s="1170"/>
      <c r="AX23" s="1170"/>
      <c r="AY23" s="1171"/>
      <c r="AZ23" s="1160" t="s">
        <v>236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409</v>
      </c>
      <c r="C28" s="1146"/>
      <c r="D28" s="1146"/>
      <c r="E28" s="1146"/>
      <c r="F28" s="1146"/>
      <c r="G28" s="1146"/>
      <c r="H28" s="1146"/>
      <c r="I28" s="1146"/>
      <c r="J28" s="1146"/>
      <c r="K28" s="1146"/>
      <c r="L28" s="1146"/>
      <c r="M28" s="1146"/>
      <c r="N28" s="1146"/>
      <c r="O28" s="1146"/>
      <c r="P28" s="1147"/>
      <c r="Q28" s="1148">
        <v>7118</v>
      </c>
      <c r="R28" s="1149"/>
      <c r="S28" s="1149"/>
      <c r="T28" s="1149"/>
      <c r="U28" s="1149"/>
      <c r="V28" s="1149">
        <v>7062</v>
      </c>
      <c r="W28" s="1149"/>
      <c r="X28" s="1149"/>
      <c r="Y28" s="1149"/>
      <c r="Z28" s="1149"/>
      <c r="AA28" s="1149">
        <v>56</v>
      </c>
      <c r="AB28" s="1149"/>
      <c r="AC28" s="1149"/>
      <c r="AD28" s="1149"/>
      <c r="AE28" s="1150"/>
      <c r="AF28" s="1151">
        <v>56</v>
      </c>
      <c r="AG28" s="1149"/>
      <c r="AH28" s="1149"/>
      <c r="AI28" s="1149"/>
      <c r="AJ28" s="1152"/>
      <c r="AK28" s="1153">
        <v>660</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979</v>
      </c>
      <c r="R29" s="1139"/>
      <c r="S29" s="1139"/>
      <c r="T29" s="1139"/>
      <c r="U29" s="1139"/>
      <c r="V29" s="1139">
        <v>955</v>
      </c>
      <c r="W29" s="1139"/>
      <c r="X29" s="1139"/>
      <c r="Y29" s="1139"/>
      <c r="Z29" s="1139"/>
      <c r="AA29" s="1139">
        <v>23</v>
      </c>
      <c r="AB29" s="1139"/>
      <c r="AC29" s="1139"/>
      <c r="AD29" s="1139"/>
      <c r="AE29" s="1140"/>
      <c r="AF29" s="1114">
        <v>23</v>
      </c>
      <c r="AG29" s="1115"/>
      <c r="AH29" s="1115"/>
      <c r="AI29" s="1115"/>
      <c r="AJ29" s="1116"/>
      <c r="AK29" s="1075">
        <v>267</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6804</v>
      </c>
      <c r="R30" s="1139"/>
      <c r="S30" s="1139"/>
      <c r="T30" s="1139"/>
      <c r="U30" s="1139"/>
      <c r="V30" s="1139">
        <v>6671</v>
      </c>
      <c r="W30" s="1139"/>
      <c r="X30" s="1139"/>
      <c r="Y30" s="1139"/>
      <c r="Z30" s="1139"/>
      <c r="AA30" s="1139">
        <v>133</v>
      </c>
      <c r="AB30" s="1139"/>
      <c r="AC30" s="1139"/>
      <c r="AD30" s="1139"/>
      <c r="AE30" s="1140"/>
      <c r="AF30" s="1114">
        <v>133</v>
      </c>
      <c r="AG30" s="1115"/>
      <c r="AH30" s="1115"/>
      <c r="AI30" s="1115"/>
      <c r="AJ30" s="1116"/>
      <c r="AK30" s="1075">
        <v>1017</v>
      </c>
      <c r="AL30" s="1066"/>
      <c r="AM30" s="1066"/>
      <c r="AN30" s="1066"/>
      <c r="AO30" s="1066"/>
      <c r="AP30" s="1066" t="s">
        <v>593</v>
      </c>
      <c r="AQ30" s="1066"/>
      <c r="AR30" s="1066"/>
      <c r="AS30" s="1066"/>
      <c r="AT30" s="1066"/>
      <c r="AU30" s="1066" t="s">
        <v>593</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1393</v>
      </c>
      <c r="R31" s="1139"/>
      <c r="S31" s="1139"/>
      <c r="T31" s="1139"/>
      <c r="U31" s="1139"/>
      <c r="V31" s="1139">
        <v>1119</v>
      </c>
      <c r="W31" s="1139"/>
      <c r="X31" s="1139"/>
      <c r="Y31" s="1139"/>
      <c r="Z31" s="1139"/>
      <c r="AA31" s="1139">
        <v>275</v>
      </c>
      <c r="AB31" s="1139"/>
      <c r="AC31" s="1139"/>
      <c r="AD31" s="1139"/>
      <c r="AE31" s="1140"/>
      <c r="AF31" s="1114">
        <v>1941</v>
      </c>
      <c r="AG31" s="1115"/>
      <c r="AH31" s="1115"/>
      <c r="AI31" s="1115"/>
      <c r="AJ31" s="1116"/>
      <c r="AK31" s="1075">
        <v>4</v>
      </c>
      <c r="AL31" s="1066"/>
      <c r="AM31" s="1066"/>
      <c r="AN31" s="1066"/>
      <c r="AO31" s="1066"/>
      <c r="AP31" s="1066">
        <v>3866</v>
      </c>
      <c r="AQ31" s="1066"/>
      <c r="AR31" s="1066"/>
      <c r="AS31" s="1066"/>
      <c r="AT31" s="1066"/>
      <c r="AU31" s="1066">
        <v>62</v>
      </c>
      <c r="AV31" s="1066"/>
      <c r="AW31" s="1066"/>
      <c r="AX31" s="1066"/>
      <c r="AY31" s="1066"/>
      <c r="AZ31" s="1137" t="s">
        <v>590</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791</v>
      </c>
      <c r="R32" s="1139"/>
      <c r="S32" s="1139"/>
      <c r="T32" s="1139"/>
      <c r="U32" s="1139"/>
      <c r="V32" s="1139">
        <v>752</v>
      </c>
      <c r="W32" s="1139"/>
      <c r="X32" s="1139"/>
      <c r="Y32" s="1139"/>
      <c r="Z32" s="1139"/>
      <c r="AA32" s="1139">
        <v>39</v>
      </c>
      <c r="AB32" s="1139"/>
      <c r="AC32" s="1139"/>
      <c r="AD32" s="1139"/>
      <c r="AE32" s="1140"/>
      <c r="AF32" s="1114">
        <v>75</v>
      </c>
      <c r="AG32" s="1115"/>
      <c r="AH32" s="1115"/>
      <c r="AI32" s="1115"/>
      <c r="AJ32" s="1116"/>
      <c r="AK32" s="1075">
        <v>517</v>
      </c>
      <c r="AL32" s="1066"/>
      <c r="AM32" s="1066"/>
      <c r="AN32" s="1066"/>
      <c r="AO32" s="1066"/>
      <c r="AP32" s="1066">
        <v>6342</v>
      </c>
      <c r="AQ32" s="1066"/>
      <c r="AR32" s="1066"/>
      <c r="AS32" s="1066"/>
      <c r="AT32" s="1066"/>
      <c r="AU32" s="1066">
        <v>6342</v>
      </c>
      <c r="AV32" s="1066"/>
      <c r="AW32" s="1066"/>
      <c r="AX32" s="1066"/>
      <c r="AY32" s="1066"/>
      <c r="AZ32" s="1137" t="s">
        <v>594</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415</v>
      </c>
      <c r="C33" s="1133"/>
      <c r="D33" s="1133"/>
      <c r="E33" s="1133"/>
      <c r="F33" s="1133"/>
      <c r="G33" s="1133"/>
      <c r="H33" s="1133"/>
      <c r="I33" s="1133"/>
      <c r="J33" s="1133"/>
      <c r="K33" s="1133"/>
      <c r="L33" s="1133"/>
      <c r="M33" s="1133"/>
      <c r="N33" s="1133"/>
      <c r="O33" s="1133"/>
      <c r="P33" s="1134"/>
      <c r="Q33" s="1138">
        <v>68387</v>
      </c>
      <c r="R33" s="1139"/>
      <c r="S33" s="1139"/>
      <c r="T33" s="1139"/>
      <c r="U33" s="1139"/>
      <c r="V33" s="1139">
        <v>62141</v>
      </c>
      <c r="W33" s="1139"/>
      <c r="X33" s="1139"/>
      <c r="Y33" s="1139"/>
      <c r="Z33" s="1139"/>
      <c r="AA33" s="1139">
        <v>6246</v>
      </c>
      <c r="AB33" s="1139"/>
      <c r="AC33" s="1139"/>
      <c r="AD33" s="1139"/>
      <c r="AE33" s="1140"/>
      <c r="AF33" s="1114">
        <v>15660</v>
      </c>
      <c r="AG33" s="1115"/>
      <c r="AH33" s="1115"/>
      <c r="AI33" s="1115"/>
      <c r="AJ33" s="1116"/>
      <c r="AK33" s="1075">
        <v>548</v>
      </c>
      <c r="AL33" s="1066"/>
      <c r="AM33" s="1066"/>
      <c r="AN33" s="1066"/>
      <c r="AO33" s="1066"/>
      <c r="AP33" s="1066" t="s">
        <v>590</v>
      </c>
      <c r="AQ33" s="1066"/>
      <c r="AR33" s="1066"/>
      <c r="AS33" s="1066"/>
      <c r="AT33" s="1066"/>
      <c r="AU33" s="1066" t="s">
        <v>590</v>
      </c>
      <c r="AV33" s="1066"/>
      <c r="AW33" s="1066"/>
      <c r="AX33" s="1066"/>
      <c r="AY33" s="1066"/>
      <c r="AZ33" s="1137" t="s">
        <v>590</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17888</v>
      </c>
      <c r="AG63" s="1054"/>
      <c r="AH63" s="1054"/>
      <c r="AI63" s="1054"/>
      <c r="AJ63" s="1125"/>
      <c r="AK63" s="1126"/>
      <c r="AL63" s="1058"/>
      <c r="AM63" s="1058"/>
      <c r="AN63" s="1058"/>
      <c r="AO63" s="1058"/>
      <c r="AP63" s="1054">
        <v>10208</v>
      </c>
      <c r="AQ63" s="1054"/>
      <c r="AR63" s="1054"/>
      <c r="AS63" s="1054"/>
      <c r="AT63" s="1054"/>
      <c r="AU63" s="1054">
        <v>6404</v>
      </c>
      <c r="AV63" s="1054"/>
      <c r="AW63" s="1054"/>
      <c r="AX63" s="1054"/>
      <c r="AY63" s="1054"/>
      <c r="AZ63" s="1120"/>
      <c r="BA63" s="1120"/>
      <c r="BB63" s="1120"/>
      <c r="BC63" s="1120"/>
      <c r="BD63" s="1120"/>
      <c r="BE63" s="1055"/>
      <c r="BF63" s="1055"/>
      <c r="BG63" s="1055"/>
      <c r="BH63" s="1055"/>
      <c r="BI63" s="1056"/>
      <c r="BJ63" s="1121" t="s">
        <v>236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404</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5465</v>
      </c>
      <c r="R68" s="1077"/>
      <c r="S68" s="1077"/>
      <c r="T68" s="1077"/>
      <c r="U68" s="1077"/>
      <c r="V68" s="1077">
        <v>4707</v>
      </c>
      <c r="W68" s="1077"/>
      <c r="X68" s="1077"/>
      <c r="Y68" s="1077"/>
      <c r="Z68" s="1077"/>
      <c r="AA68" s="1077">
        <v>758</v>
      </c>
      <c r="AB68" s="1077"/>
      <c r="AC68" s="1077"/>
      <c r="AD68" s="1077"/>
      <c r="AE68" s="1077"/>
      <c r="AF68" s="1077">
        <v>758</v>
      </c>
      <c r="AG68" s="1077"/>
      <c r="AH68" s="1077"/>
      <c r="AI68" s="1077"/>
      <c r="AJ68" s="1077"/>
      <c r="AK68" s="1077">
        <v>6</v>
      </c>
      <c r="AL68" s="1077"/>
      <c r="AM68" s="1077"/>
      <c r="AN68" s="1077"/>
      <c r="AO68" s="1077"/>
      <c r="AP68" s="1077" t="s">
        <v>525</v>
      </c>
      <c r="AQ68" s="1077"/>
      <c r="AR68" s="1077"/>
      <c r="AS68" s="1077"/>
      <c r="AT68" s="1077"/>
      <c r="AU68" s="1077" t="s">
        <v>525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138</v>
      </c>
      <c r="R69" s="1066"/>
      <c r="S69" s="1066"/>
      <c r="T69" s="1066"/>
      <c r="U69" s="1066"/>
      <c r="V69" s="1066">
        <v>67</v>
      </c>
      <c r="W69" s="1066"/>
      <c r="X69" s="1066"/>
      <c r="Y69" s="1066"/>
      <c r="Z69" s="1066"/>
      <c r="AA69" s="1066">
        <v>71</v>
      </c>
      <c r="AB69" s="1066"/>
      <c r="AC69" s="1066"/>
      <c r="AD69" s="1066"/>
      <c r="AE69" s="1066"/>
      <c r="AF69" s="1066">
        <v>71</v>
      </c>
      <c r="AG69" s="1066"/>
      <c r="AH69" s="1066"/>
      <c r="AI69" s="1066"/>
      <c r="AJ69" s="1066"/>
      <c r="AK69" s="1066" t="s">
        <v>525</v>
      </c>
      <c r="AL69" s="1066"/>
      <c r="AM69" s="1066"/>
      <c r="AN69" s="1066"/>
      <c r="AO69" s="1066"/>
      <c r="AP69" s="1066" t="s">
        <v>525</v>
      </c>
      <c r="AQ69" s="1066"/>
      <c r="AR69" s="1066"/>
      <c r="AS69" s="1066"/>
      <c r="AT69" s="1066"/>
      <c r="AU69" s="1066" t="s">
        <v>525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224</v>
      </c>
      <c r="R70" s="1066"/>
      <c r="S70" s="1066"/>
      <c r="T70" s="1066"/>
      <c r="U70" s="1066"/>
      <c r="V70" s="1066">
        <v>222</v>
      </c>
      <c r="W70" s="1066"/>
      <c r="X70" s="1066"/>
      <c r="Y70" s="1066"/>
      <c r="Z70" s="1066"/>
      <c r="AA70" s="1066">
        <v>2</v>
      </c>
      <c r="AB70" s="1066"/>
      <c r="AC70" s="1066"/>
      <c r="AD70" s="1066"/>
      <c r="AE70" s="1066"/>
      <c r="AF70" s="1066">
        <v>2</v>
      </c>
      <c r="AG70" s="1066"/>
      <c r="AH70" s="1066"/>
      <c r="AI70" s="1066"/>
      <c r="AJ70" s="1066"/>
      <c r="AK70" s="1066">
        <v>8</v>
      </c>
      <c r="AL70" s="1066"/>
      <c r="AM70" s="1066"/>
      <c r="AN70" s="1066"/>
      <c r="AO70" s="1066"/>
      <c r="AP70" s="1066" t="s">
        <v>525</v>
      </c>
      <c r="AQ70" s="1066"/>
      <c r="AR70" s="1066"/>
      <c r="AS70" s="1066"/>
      <c r="AT70" s="1066"/>
      <c r="AU70" s="1066" t="s">
        <v>525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137250</v>
      </c>
      <c r="R71" s="1066"/>
      <c r="S71" s="1066"/>
      <c r="T71" s="1066"/>
      <c r="U71" s="1066"/>
      <c r="V71" s="1066">
        <v>125951</v>
      </c>
      <c r="W71" s="1066"/>
      <c r="X71" s="1066"/>
      <c r="Y71" s="1066"/>
      <c r="Z71" s="1066"/>
      <c r="AA71" s="1066">
        <v>11299</v>
      </c>
      <c r="AB71" s="1066"/>
      <c r="AC71" s="1066"/>
      <c r="AD71" s="1066"/>
      <c r="AE71" s="1066"/>
      <c r="AF71" s="1066">
        <v>11299</v>
      </c>
      <c r="AG71" s="1066"/>
      <c r="AH71" s="1066"/>
      <c r="AI71" s="1066"/>
      <c r="AJ71" s="1066"/>
      <c r="AK71" s="1066" t="s">
        <v>525</v>
      </c>
      <c r="AL71" s="1066"/>
      <c r="AM71" s="1066"/>
      <c r="AN71" s="1066"/>
      <c r="AO71" s="1066"/>
      <c r="AP71" s="1066" t="s">
        <v>525</v>
      </c>
      <c r="AQ71" s="1066"/>
      <c r="AR71" s="1066"/>
      <c r="AS71" s="1066"/>
      <c r="AT71" s="1066"/>
      <c r="AU71" s="1066" t="s">
        <v>525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12130</v>
      </c>
      <c r="AG88" s="1054"/>
      <c r="AH88" s="1054"/>
      <c r="AI88" s="1054"/>
      <c r="AJ88" s="1054"/>
      <c r="AK88" s="1058"/>
      <c r="AL88" s="1058"/>
      <c r="AM88" s="1058"/>
      <c r="AN88" s="1058"/>
      <c r="AO88" s="1058"/>
      <c r="AP88" s="1054" t="s">
        <v>591</v>
      </c>
      <c r="AQ88" s="1054"/>
      <c r="AR88" s="1054"/>
      <c r="AS88" s="1054"/>
      <c r="AT88" s="1054"/>
      <c r="AU88" s="1054" t="s">
        <v>590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591</v>
      </c>
      <c r="CX102" s="1046"/>
      <c r="CY102" s="1046"/>
      <c r="CZ102" s="1046"/>
      <c r="DA102" s="1047"/>
      <c r="DB102" s="1045" t="s">
        <v>590</v>
      </c>
      <c r="DC102" s="1046"/>
      <c r="DD102" s="1046"/>
      <c r="DE102" s="1046"/>
      <c r="DF102" s="1047"/>
      <c r="DG102" s="1045" t="s">
        <v>590</v>
      </c>
      <c r="DH102" s="1046"/>
      <c r="DI102" s="1046"/>
      <c r="DJ102" s="1046"/>
      <c r="DK102" s="1047"/>
      <c r="DL102" s="1045" t="s">
        <v>591</v>
      </c>
      <c r="DM102" s="1046"/>
      <c r="DN102" s="1046"/>
      <c r="DO102" s="1046"/>
      <c r="DP102" s="1047"/>
      <c r="DQ102" s="1045" t="s">
        <v>590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310</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310</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310</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2949451</v>
      </c>
      <c r="AB110" s="982"/>
      <c r="AC110" s="982"/>
      <c r="AD110" s="982"/>
      <c r="AE110" s="983"/>
      <c r="AF110" s="984">
        <v>2774907</v>
      </c>
      <c r="AG110" s="982"/>
      <c r="AH110" s="982"/>
      <c r="AI110" s="982"/>
      <c r="AJ110" s="983"/>
      <c r="AK110" s="984">
        <v>2778612</v>
      </c>
      <c r="AL110" s="982"/>
      <c r="AM110" s="982"/>
      <c r="AN110" s="982"/>
      <c r="AO110" s="983"/>
      <c r="AP110" s="985">
        <v>22.9</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27249978</v>
      </c>
      <c r="BR110" s="929"/>
      <c r="BS110" s="929"/>
      <c r="BT110" s="929"/>
      <c r="BU110" s="929"/>
      <c r="BV110" s="929">
        <v>26884613</v>
      </c>
      <c r="BW110" s="929"/>
      <c r="BX110" s="929"/>
      <c r="BY110" s="929"/>
      <c r="BZ110" s="929"/>
      <c r="CA110" s="929">
        <v>26856560</v>
      </c>
      <c r="CB110" s="929"/>
      <c r="CC110" s="929"/>
      <c r="CD110" s="929"/>
      <c r="CE110" s="929"/>
      <c r="CF110" s="953">
        <v>221.7</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236</v>
      </c>
      <c r="DR110" s="929"/>
      <c r="DS110" s="929"/>
      <c r="DT110" s="929"/>
      <c r="DU110" s="929"/>
      <c r="DV110" s="930" t="s">
        <v>444</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236</v>
      </c>
      <c r="AG111" s="1010"/>
      <c r="AH111" s="1010"/>
      <c r="AI111" s="1010"/>
      <c r="AJ111" s="1011"/>
      <c r="AK111" s="1012" t="s">
        <v>443</v>
      </c>
      <c r="AL111" s="1010"/>
      <c r="AM111" s="1010"/>
      <c r="AN111" s="1010"/>
      <c r="AO111" s="1011"/>
      <c r="AP111" s="1013" t="s">
        <v>443</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444</v>
      </c>
      <c r="BR111" s="901"/>
      <c r="BS111" s="901"/>
      <c r="BT111" s="901"/>
      <c r="BU111" s="901"/>
      <c r="BV111" s="901" t="s">
        <v>444</v>
      </c>
      <c r="BW111" s="901"/>
      <c r="BX111" s="901"/>
      <c r="BY111" s="901"/>
      <c r="BZ111" s="901"/>
      <c r="CA111" s="901" t="s">
        <v>444</v>
      </c>
      <c r="CB111" s="901"/>
      <c r="CC111" s="901"/>
      <c r="CD111" s="901"/>
      <c r="CE111" s="901"/>
      <c r="CF111" s="962" t="s">
        <v>444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444</v>
      </c>
      <c r="DM111" s="901"/>
      <c r="DN111" s="901"/>
      <c r="DO111" s="901"/>
      <c r="DP111" s="901"/>
      <c r="DQ111" s="901" t="s">
        <v>444</v>
      </c>
      <c r="DR111" s="901"/>
      <c r="DS111" s="901"/>
      <c r="DT111" s="901"/>
      <c r="DU111" s="901"/>
      <c r="DV111" s="878" t="s">
        <v>444</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444</v>
      </c>
      <c r="AG112" s="864"/>
      <c r="AH112" s="864"/>
      <c r="AI112" s="864"/>
      <c r="AJ112" s="865"/>
      <c r="AK112" s="866" t="s">
        <v>450</v>
      </c>
      <c r="AL112" s="864"/>
      <c r="AM112" s="864"/>
      <c r="AN112" s="864"/>
      <c r="AO112" s="865"/>
      <c r="AP112" s="911" t="s">
        <v>444</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6418430</v>
      </c>
      <c r="BR112" s="901"/>
      <c r="BS112" s="901"/>
      <c r="BT112" s="901"/>
      <c r="BU112" s="901"/>
      <c r="BV112" s="901">
        <v>8383686</v>
      </c>
      <c r="BW112" s="901"/>
      <c r="BX112" s="901"/>
      <c r="BY112" s="901"/>
      <c r="BZ112" s="901"/>
      <c r="CA112" s="901">
        <v>9404306</v>
      </c>
      <c r="CB112" s="901"/>
      <c r="CC112" s="901"/>
      <c r="CD112" s="901"/>
      <c r="CE112" s="901"/>
      <c r="CF112" s="962">
        <v>77.599999999999994</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443</v>
      </c>
      <c r="DM112" s="901"/>
      <c r="DN112" s="901"/>
      <c r="DO112" s="901"/>
      <c r="DP112" s="901"/>
      <c r="DQ112" s="901" t="s">
        <v>443</v>
      </c>
      <c r="DR112" s="901"/>
      <c r="DS112" s="901"/>
      <c r="DT112" s="901"/>
      <c r="DU112" s="901"/>
      <c r="DV112" s="878" t="s">
        <v>443</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339385</v>
      </c>
      <c r="AB113" s="1010"/>
      <c r="AC113" s="1010"/>
      <c r="AD113" s="1010"/>
      <c r="AE113" s="1011"/>
      <c r="AF113" s="1012">
        <v>344632</v>
      </c>
      <c r="AG113" s="1010"/>
      <c r="AH113" s="1010"/>
      <c r="AI113" s="1010"/>
      <c r="AJ113" s="1011"/>
      <c r="AK113" s="1012">
        <v>348929</v>
      </c>
      <c r="AL113" s="1010"/>
      <c r="AM113" s="1010"/>
      <c r="AN113" s="1010"/>
      <c r="AO113" s="1011"/>
      <c r="AP113" s="1013">
        <v>2.9</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t="s">
        <v>444</v>
      </c>
      <c r="BR113" s="901"/>
      <c r="BS113" s="901"/>
      <c r="BT113" s="901"/>
      <c r="BU113" s="901"/>
      <c r="BV113" s="901" t="s">
        <v>450</v>
      </c>
      <c r="BW113" s="901"/>
      <c r="BX113" s="901"/>
      <c r="BY113" s="901"/>
      <c r="BZ113" s="901"/>
      <c r="CA113" s="901" t="s">
        <v>444</v>
      </c>
      <c r="CB113" s="901"/>
      <c r="CC113" s="901"/>
      <c r="CD113" s="901"/>
      <c r="CE113" s="901"/>
      <c r="CF113" s="962" t="s">
        <v>444</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444</v>
      </c>
      <c r="DM113" s="864"/>
      <c r="DN113" s="864"/>
      <c r="DO113" s="864"/>
      <c r="DP113" s="865"/>
      <c r="DQ113" s="866" t="s">
        <v>450</v>
      </c>
      <c r="DR113" s="864"/>
      <c r="DS113" s="864"/>
      <c r="DT113" s="864"/>
      <c r="DU113" s="865"/>
      <c r="DV113" s="911" t="s">
        <v>443</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444</v>
      </c>
      <c r="AB114" s="864"/>
      <c r="AC114" s="864"/>
      <c r="AD114" s="864"/>
      <c r="AE114" s="865"/>
      <c r="AF114" s="866" t="s">
        <v>443</v>
      </c>
      <c r="AG114" s="864"/>
      <c r="AH114" s="864"/>
      <c r="AI114" s="864"/>
      <c r="AJ114" s="865"/>
      <c r="AK114" s="866" t="s">
        <v>444</v>
      </c>
      <c r="AL114" s="864"/>
      <c r="AM114" s="864"/>
      <c r="AN114" s="864"/>
      <c r="AO114" s="865"/>
      <c r="AP114" s="911" t="s">
        <v>443</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3197416</v>
      </c>
      <c r="BR114" s="901"/>
      <c r="BS114" s="901"/>
      <c r="BT114" s="901"/>
      <c r="BU114" s="901"/>
      <c r="BV114" s="901">
        <v>3028771</v>
      </c>
      <c r="BW114" s="901"/>
      <c r="BX114" s="901"/>
      <c r="BY114" s="901"/>
      <c r="BZ114" s="901"/>
      <c r="CA114" s="901">
        <v>2935518</v>
      </c>
      <c r="CB114" s="901"/>
      <c r="CC114" s="901"/>
      <c r="CD114" s="901"/>
      <c r="CE114" s="901"/>
      <c r="CF114" s="962">
        <v>24.2</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444</v>
      </c>
      <c r="DM114" s="864"/>
      <c r="DN114" s="864"/>
      <c r="DO114" s="864"/>
      <c r="DP114" s="865"/>
      <c r="DQ114" s="866" t="s">
        <v>443</v>
      </c>
      <c r="DR114" s="864"/>
      <c r="DS114" s="864"/>
      <c r="DT114" s="864"/>
      <c r="DU114" s="865"/>
      <c r="DV114" s="911" t="s">
        <v>443</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443</v>
      </c>
      <c r="AB115" s="1010"/>
      <c r="AC115" s="1010"/>
      <c r="AD115" s="1010"/>
      <c r="AE115" s="1011"/>
      <c r="AF115" s="1012" t="s">
        <v>444</v>
      </c>
      <c r="AG115" s="1010"/>
      <c r="AH115" s="1010"/>
      <c r="AI115" s="1010"/>
      <c r="AJ115" s="1011"/>
      <c r="AK115" s="1012" t="s">
        <v>444</v>
      </c>
      <c r="AL115" s="1010"/>
      <c r="AM115" s="1010"/>
      <c r="AN115" s="1010"/>
      <c r="AO115" s="1011"/>
      <c r="AP115" s="1013" t="s">
        <v>443</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443</v>
      </c>
      <c r="BR115" s="901"/>
      <c r="BS115" s="901"/>
      <c r="BT115" s="901"/>
      <c r="BU115" s="901"/>
      <c r="BV115" s="901" t="s">
        <v>443</v>
      </c>
      <c r="BW115" s="901"/>
      <c r="BX115" s="901"/>
      <c r="BY115" s="901"/>
      <c r="BZ115" s="901"/>
      <c r="CA115" s="901" t="s">
        <v>443</v>
      </c>
      <c r="CB115" s="901"/>
      <c r="CC115" s="901"/>
      <c r="CD115" s="901"/>
      <c r="CE115" s="901"/>
      <c r="CF115" s="962" t="s">
        <v>444</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444</v>
      </c>
      <c r="DM115" s="864"/>
      <c r="DN115" s="864"/>
      <c r="DO115" s="864"/>
      <c r="DP115" s="865"/>
      <c r="DQ115" s="866" t="s">
        <v>443</v>
      </c>
      <c r="DR115" s="864"/>
      <c r="DS115" s="864"/>
      <c r="DT115" s="864"/>
      <c r="DU115" s="865"/>
      <c r="DV115" s="911" t="s">
        <v>444</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444</v>
      </c>
      <c r="AG116" s="864"/>
      <c r="AH116" s="864"/>
      <c r="AI116" s="864"/>
      <c r="AJ116" s="865"/>
      <c r="AK116" s="866" t="s">
        <v>444</v>
      </c>
      <c r="AL116" s="864"/>
      <c r="AM116" s="864"/>
      <c r="AN116" s="864"/>
      <c r="AO116" s="865"/>
      <c r="AP116" s="911" t="s">
        <v>444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443</v>
      </c>
      <c r="BW116" s="901"/>
      <c r="BX116" s="901"/>
      <c r="BY116" s="901"/>
      <c r="BZ116" s="901"/>
      <c r="CA116" s="901" t="s">
        <v>443</v>
      </c>
      <c r="CB116" s="901"/>
      <c r="CC116" s="901"/>
      <c r="CD116" s="901"/>
      <c r="CE116" s="901"/>
      <c r="CF116" s="962" t="s">
        <v>444</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443</v>
      </c>
      <c r="DM116" s="864"/>
      <c r="DN116" s="864"/>
      <c r="DO116" s="864"/>
      <c r="DP116" s="865"/>
      <c r="DQ116" s="866" t="s">
        <v>443</v>
      </c>
      <c r="DR116" s="864"/>
      <c r="DS116" s="864"/>
      <c r="DT116" s="864"/>
      <c r="DU116" s="865"/>
      <c r="DV116" s="911" t="s">
        <v>444</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3288836</v>
      </c>
      <c r="AB117" s="996"/>
      <c r="AC117" s="996"/>
      <c r="AD117" s="996"/>
      <c r="AE117" s="997"/>
      <c r="AF117" s="998">
        <v>3119539</v>
      </c>
      <c r="AG117" s="996"/>
      <c r="AH117" s="996"/>
      <c r="AI117" s="996"/>
      <c r="AJ117" s="997"/>
      <c r="AK117" s="998">
        <v>3127541</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467</v>
      </c>
      <c r="BR117" s="901"/>
      <c r="BS117" s="901"/>
      <c r="BT117" s="901"/>
      <c r="BU117" s="901"/>
      <c r="BV117" s="901" t="s">
        <v>467</v>
      </c>
      <c r="BW117" s="901"/>
      <c r="BX117" s="901"/>
      <c r="BY117" s="901"/>
      <c r="BZ117" s="901"/>
      <c r="CA117" s="901" t="s">
        <v>467</v>
      </c>
      <c r="CB117" s="901"/>
      <c r="CC117" s="901"/>
      <c r="CD117" s="901"/>
      <c r="CE117" s="901"/>
      <c r="CF117" s="962" t="s">
        <v>467</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467</v>
      </c>
      <c r="DH117" s="864"/>
      <c r="DI117" s="864"/>
      <c r="DJ117" s="864"/>
      <c r="DK117" s="865"/>
      <c r="DL117" s="866" t="s">
        <v>467</v>
      </c>
      <c r="DM117" s="864"/>
      <c r="DN117" s="864"/>
      <c r="DO117" s="864"/>
      <c r="DP117" s="865"/>
      <c r="DQ117" s="866" t="s">
        <v>467</v>
      </c>
      <c r="DR117" s="864"/>
      <c r="DS117" s="864"/>
      <c r="DT117" s="864"/>
      <c r="DU117" s="865"/>
      <c r="DV117" s="911" t="s">
        <v>467</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310</v>
      </c>
      <c r="AL118" s="989"/>
      <c r="AM118" s="989"/>
      <c r="AN118" s="989"/>
      <c r="AO118" s="990"/>
      <c r="AP118" s="992" t="s">
        <v>437</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467</v>
      </c>
      <c r="BR118" s="932"/>
      <c r="BS118" s="932"/>
      <c r="BT118" s="932"/>
      <c r="BU118" s="932"/>
      <c r="BV118" s="932" t="s">
        <v>236</v>
      </c>
      <c r="BW118" s="932"/>
      <c r="BX118" s="932"/>
      <c r="BY118" s="932"/>
      <c r="BZ118" s="932"/>
      <c r="CA118" s="932" t="s">
        <v>236</v>
      </c>
      <c r="CB118" s="932"/>
      <c r="CC118" s="932"/>
      <c r="CD118" s="932"/>
      <c r="CE118" s="932"/>
      <c r="CF118" s="962" t="s">
        <v>236</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467</v>
      </c>
      <c r="DH118" s="864"/>
      <c r="DI118" s="864"/>
      <c r="DJ118" s="864"/>
      <c r="DK118" s="865"/>
      <c r="DL118" s="866" t="s">
        <v>467</v>
      </c>
      <c r="DM118" s="864"/>
      <c r="DN118" s="864"/>
      <c r="DO118" s="864"/>
      <c r="DP118" s="865"/>
      <c r="DQ118" s="866" t="s">
        <v>236</v>
      </c>
      <c r="DR118" s="864"/>
      <c r="DS118" s="864"/>
      <c r="DT118" s="864"/>
      <c r="DU118" s="865"/>
      <c r="DV118" s="911" t="s">
        <v>467</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467</v>
      </c>
      <c r="AB119" s="982"/>
      <c r="AC119" s="982"/>
      <c r="AD119" s="982"/>
      <c r="AE119" s="983"/>
      <c r="AF119" s="984" t="s">
        <v>236</v>
      </c>
      <c r="AG119" s="982"/>
      <c r="AH119" s="982"/>
      <c r="AI119" s="982"/>
      <c r="AJ119" s="983"/>
      <c r="AK119" s="984" t="s">
        <v>467</v>
      </c>
      <c r="AL119" s="982"/>
      <c r="AM119" s="982"/>
      <c r="AN119" s="982"/>
      <c r="AO119" s="983"/>
      <c r="AP119" s="985" t="s">
        <v>467</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471</v>
      </c>
      <c r="BP119" s="965"/>
      <c r="BQ119" s="969">
        <v>36865824</v>
      </c>
      <c r="BR119" s="932"/>
      <c r="BS119" s="932"/>
      <c r="BT119" s="932"/>
      <c r="BU119" s="932"/>
      <c r="BV119" s="932">
        <v>38297070</v>
      </c>
      <c r="BW119" s="932"/>
      <c r="BX119" s="932"/>
      <c r="BY119" s="932"/>
      <c r="BZ119" s="932"/>
      <c r="CA119" s="932">
        <v>39196384</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467</v>
      </c>
      <c r="DH119" s="847"/>
      <c r="DI119" s="847"/>
      <c r="DJ119" s="847"/>
      <c r="DK119" s="848"/>
      <c r="DL119" s="849" t="s">
        <v>467</v>
      </c>
      <c r="DM119" s="847"/>
      <c r="DN119" s="847"/>
      <c r="DO119" s="847"/>
      <c r="DP119" s="848"/>
      <c r="DQ119" s="849" t="s">
        <v>467</v>
      </c>
      <c r="DR119" s="847"/>
      <c r="DS119" s="847"/>
      <c r="DT119" s="847"/>
      <c r="DU119" s="848"/>
      <c r="DV119" s="935" t="s">
        <v>467</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467</v>
      </c>
      <c r="AB120" s="864"/>
      <c r="AC120" s="864"/>
      <c r="AD120" s="864"/>
      <c r="AE120" s="865"/>
      <c r="AF120" s="866" t="s">
        <v>467</v>
      </c>
      <c r="AG120" s="864"/>
      <c r="AH120" s="864"/>
      <c r="AI120" s="864"/>
      <c r="AJ120" s="865"/>
      <c r="AK120" s="866" t="s">
        <v>467</v>
      </c>
      <c r="AL120" s="864"/>
      <c r="AM120" s="864"/>
      <c r="AN120" s="864"/>
      <c r="AO120" s="865"/>
      <c r="AP120" s="911" t="s">
        <v>467</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3949371</v>
      </c>
      <c r="BR120" s="929"/>
      <c r="BS120" s="929"/>
      <c r="BT120" s="929"/>
      <c r="BU120" s="929"/>
      <c r="BV120" s="929">
        <v>4513692</v>
      </c>
      <c r="BW120" s="929"/>
      <c r="BX120" s="929"/>
      <c r="BY120" s="929"/>
      <c r="BZ120" s="929"/>
      <c r="CA120" s="929">
        <v>5082725</v>
      </c>
      <c r="CB120" s="929"/>
      <c r="CC120" s="929"/>
      <c r="CD120" s="929"/>
      <c r="CE120" s="929"/>
      <c r="CF120" s="953">
        <v>42</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t="s">
        <v>467</v>
      </c>
      <c r="DH120" s="929"/>
      <c r="DI120" s="929"/>
      <c r="DJ120" s="929"/>
      <c r="DK120" s="929"/>
      <c r="DL120" s="929" t="s">
        <v>467</v>
      </c>
      <c r="DM120" s="929"/>
      <c r="DN120" s="929"/>
      <c r="DO120" s="929"/>
      <c r="DP120" s="929"/>
      <c r="DQ120" s="929">
        <v>6342456</v>
      </c>
      <c r="DR120" s="929"/>
      <c r="DS120" s="929"/>
      <c r="DT120" s="929"/>
      <c r="DU120" s="929"/>
      <c r="DV120" s="930">
        <v>52.4</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467</v>
      </c>
      <c r="AB121" s="864"/>
      <c r="AC121" s="864"/>
      <c r="AD121" s="864"/>
      <c r="AE121" s="865"/>
      <c r="AF121" s="866" t="s">
        <v>467</v>
      </c>
      <c r="AG121" s="864"/>
      <c r="AH121" s="864"/>
      <c r="AI121" s="864"/>
      <c r="AJ121" s="865"/>
      <c r="AK121" s="866" t="s">
        <v>467</v>
      </c>
      <c r="AL121" s="864"/>
      <c r="AM121" s="864"/>
      <c r="AN121" s="864"/>
      <c r="AO121" s="865"/>
      <c r="AP121" s="911" t="s">
        <v>467</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533654</v>
      </c>
      <c r="BR121" s="901"/>
      <c r="BS121" s="901"/>
      <c r="BT121" s="901"/>
      <c r="BU121" s="901"/>
      <c r="BV121" s="901">
        <v>531179</v>
      </c>
      <c r="BW121" s="901"/>
      <c r="BX121" s="901"/>
      <c r="BY121" s="901"/>
      <c r="BZ121" s="901"/>
      <c r="CA121" s="901">
        <v>508989</v>
      </c>
      <c r="CB121" s="901"/>
      <c r="CC121" s="901"/>
      <c r="CD121" s="901"/>
      <c r="CE121" s="901"/>
      <c r="CF121" s="962">
        <v>4.2</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t="s">
        <v>467</v>
      </c>
      <c r="DH121" s="901"/>
      <c r="DI121" s="901"/>
      <c r="DJ121" s="901"/>
      <c r="DK121" s="901"/>
      <c r="DL121" s="901">
        <v>2000000</v>
      </c>
      <c r="DM121" s="901"/>
      <c r="DN121" s="901"/>
      <c r="DO121" s="901"/>
      <c r="DP121" s="901"/>
      <c r="DQ121" s="901">
        <v>3000000</v>
      </c>
      <c r="DR121" s="901"/>
      <c r="DS121" s="901"/>
      <c r="DT121" s="901"/>
      <c r="DU121" s="901"/>
      <c r="DV121" s="878">
        <v>24.8</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467</v>
      </c>
      <c r="AB122" s="864"/>
      <c r="AC122" s="864"/>
      <c r="AD122" s="864"/>
      <c r="AE122" s="865"/>
      <c r="AF122" s="866" t="s">
        <v>467</v>
      </c>
      <c r="AG122" s="864"/>
      <c r="AH122" s="864"/>
      <c r="AI122" s="864"/>
      <c r="AJ122" s="865"/>
      <c r="AK122" s="866" t="s">
        <v>467</v>
      </c>
      <c r="AL122" s="864"/>
      <c r="AM122" s="864"/>
      <c r="AN122" s="864"/>
      <c r="AO122" s="865"/>
      <c r="AP122" s="911" t="s">
        <v>467</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18731712</v>
      </c>
      <c r="BR122" s="932"/>
      <c r="BS122" s="932"/>
      <c r="BT122" s="932"/>
      <c r="BU122" s="932"/>
      <c r="BV122" s="932">
        <v>18241991</v>
      </c>
      <c r="BW122" s="932"/>
      <c r="BX122" s="932"/>
      <c r="BY122" s="932"/>
      <c r="BZ122" s="932"/>
      <c r="CA122" s="932">
        <v>18127419</v>
      </c>
      <c r="CB122" s="932"/>
      <c r="CC122" s="932"/>
      <c r="CD122" s="932"/>
      <c r="CE122" s="932"/>
      <c r="CF122" s="933">
        <v>149.69999999999999</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55888</v>
      </c>
      <c r="DH122" s="901"/>
      <c r="DI122" s="901"/>
      <c r="DJ122" s="901"/>
      <c r="DK122" s="901"/>
      <c r="DL122" s="901">
        <v>64688</v>
      </c>
      <c r="DM122" s="901"/>
      <c r="DN122" s="901"/>
      <c r="DO122" s="901"/>
      <c r="DP122" s="901"/>
      <c r="DQ122" s="901">
        <v>61850</v>
      </c>
      <c r="DR122" s="901"/>
      <c r="DS122" s="901"/>
      <c r="DT122" s="901"/>
      <c r="DU122" s="901"/>
      <c r="DV122" s="878">
        <v>0.5</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467</v>
      </c>
      <c r="AB123" s="864"/>
      <c r="AC123" s="864"/>
      <c r="AD123" s="864"/>
      <c r="AE123" s="865"/>
      <c r="AF123" s="866" t="s">
        <v>236</v>
      </c>
      <c r="AG123" s="864"/>
      <c r="AH123" s="864"/>
      <c r="AI123" s="864"/>
      <c r="AJ123" s="865"/>
      <c r="AK123" s="866" t="s">
        <v>236</v>
      </c>
      <c r="AL123" s="864"/>
      <c r="AM123" s="864"/>
      <c r="AN123" s="864"/>
      <c r="AO123" s="865"/>
      <c r="AP123" s="911" t="s">
        <v>482</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483</v>
      </c>
      <c r="BP123" s="965"/>
      <c r="BQ123" s="919">
        <v>23214737</v>
      </c>
      <c r="BR123" s="920"/>
      <c r="BS123" s="920"/>
      <c r="BT123" s="920"/>
      <c r="BU123" s="920"/>
      <c r="BV123" s="920">
        <v>23286862</v>
      </c>
      <c r="BW123" s="920"/>
      <c r="BX123" s="920"/>
      <c r="BY123" s="920"/>
      <c r="BZ123" s="920"/>
      <c r="CA123" s="920">
        <v>23719133</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236</v>
      </c>
      <c r="DH123" s="864"/>
      <c r="DI123" s="864"/>
      <c r="DJ123" s="864"/>
      <c r="DK123" s="865"/>
      <c r="DL123" s="866" t="s">
        <v>236</v>
      </c>
      <c r="DM123" s="864"/>
      <c r="DN123" s="864"/>
      <c r="DO123" s="864"/>
      <c r="DP123" s="865"/>
      <c r="DQ123" s="866" t="s">
        <v>236</v>
      </c>
      <c r="DR123" s="864"/>
      <c r="DS123" s="864"/>
      <c r="DT123" s="864"/>
      <c r="DU123" s="865"/>
      <c r="DV123" s="911" t="s">
        <v>236</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485</v>
      </c>
      <c r="AB124" s="864"/>
      <c r="AC124" s="864"/>
      <c r="AD124" s="864"/>
      <c r="AE124" s="865"/>
      <c r="AF124" s="866" t="s">
        <v>467</v>
      </c>
      <c r="AG124" s="864"/>
      <c r="AH124" s="864"/>
      <c r="AI124" s="864"/>
      <c r="AJ124" s="865"/>
      <c r="AK124" s="866" t="s">
        <v>467</v>
      </c>
      <c r="AL124" s="864"/>
      <c r="AM124" s="864"/>
      <c r="AN124" s="864"/>
      <c r="AO124" s="865"/>
      <c r="AP124" s="911" t="s">
        <v>467</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116.5</v>
      </c>
      <c r="BR124" s="918"/>
      <c r="BS124" s="918"/>
      <c r="BT124" s="918"/>
      <c r="BU124" s="918"/>
      <c r="BV124" s="918">
        <v>128.1</v>
      </c>
      <c r="BW124" s="918"/>
      <c r="BX124" s="918"/>
      <c r="BY124" s="918"/>
      <c r="BZ124" s="918"/>
      <c r="CA124" s="918">
        <v>127.7</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6362542</v>
      </c>
      <c r="DH124" s="847"/>
      <c r="DI124" s="847"/>
      <c r="DJ124" s="847"/>
      <c r="DK124" s="848"/>
      <c r="DL124" s="849">
        <v>6318998</v>
      </c>
      <c r="DM124" s="847"/>
      <c r="DN124" s="847"/>
      <c r="DO124" s="847"/>
      <c r="DP124" s="848"/>
      <c r="DQ124" s="849" t="s">
        <v>236</v>
      </c>
      <c r="DR124" s="847"/>
      <c r="DS124" s="847"/>
      <c r="DT124" s="847"/>
      <c r="DU124" s="848"/>
      <c r="DV124" s="935" t="s">
        <v>467</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236</v>
      </c>
      <c r="AB125" s="864"/>
      <c r="AC125" s="864"/>
      <c r="AD125" s="864"/>
      <c r="AE125" s="865"/>
      <c r="AF125" s="866" t="s">
        <v>236</v>
      </c>
      <c r="AG125" s="864"/>
      <c r="AH125" s="864"/>
      <c r="AI125" s="864"/>
      <c r="AJ125" s="865"/>
      <c r="AK125" s="866" t="s">
        <v>488</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236</v>
      </c>
      <c r="DH125" s="929"/>
      <c r="DI125" s="929"/>
      <c r="DJ125" s="929"/>
      <c r="DK125" s="929"/>
      <c r="DL125" s="929" t="s">
        <v>236</v>
      </c>
      <c r="DM125" s="929"/>
      <c r="DN125" s="929"/>
      <c r="DO125" s="929"/>
      <c r="DP125" s="929"/>
      <c r="DQ125" s="929" t="s">
        <v>467</v>
      </c>
      <c r="DR125" s="929"/>
      <c r="DS125" s="929"/>
      <c r="DT125" s="929"/>
      <c r="DU125" s="929"/>
      <c r="DV125" s="930" t="s">
        <v>236</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236</v>
      </c>
      <c r="AB126" s="864"/>
      <c r="AC126" s="864"/>
      <c r="AD126" s="864"/>
      <c r="AE126" s="865"/>
      <c r="AF126" s="866" t="s">
        <v>236</v>
      </c>
      <c r="AG126" s="864"/>
      <c r="AH126" s="864"/>
      <c r="AI126" s="864"/>
      <c r="AJ126" s="865"/>
      <c r="AK126" s="866" t="s">
        <v>236</v>
      </c>
      <c r="AL126" s="864"/>
      <c r="AM126" s="864"/>
      <c r="AN126" s="864"/>
      <c r="AO126" s="865"/>
      <c r="AP126" s="911" t="s">
        <v>236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236</v>
      </c>
      <c r="DH126" s="901"/>
      <c r="DI126" s="901"/>
      <c r="DJ126" s="901"/>
      <c r="DK126" s="901"/>
      <c r="DL126" s="901" t="s">
        <v>467</v>
      </c>
      <c r="DM126" s="901"/>
      <c r="DN126" s="901"/>
      <c r="DO126" s="901"/>
      <c r="DP126" s="901"/>
      <c r="DQ126" s="901" t="s">
        <v>236</v>
      </c>
      <c r="DR126" s="901"/>
      <c r="DS126" s="901"/>
      <c r="DT126" s="901"/>
      <c r="DU126" s="901"/>
      <c r="DV126" s="878" t="s">
        <v>236</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493</v>
      </c>
      <c r="AB127" s="864"/>
      <c r="AC127" s="864"/>
      <c r="AD127" s="864"/>
      <c r="AE127" s="865"/>
      <c r="AF127" s="866" t="s">
        <v>467</v>
      </c>
      <c r="AG127" s="864"/>
      <c r="AH127" s="864"/>
      <c r="AI127" s="864"/>
      <c r="AJ127" s="865"/>
      <c r="AK127" s="866" t="s">
        <v>467</v>
      </c>
      <c r="AL127" s="864"/>
      <c r="AM127" s="864"/>
      <c r="AN127" s="864"/>
      <c r="AO127" s="865"/>
      <c r="AP127" s="911" t="s">
        <v>236</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467</v>
      </c>
      <c r="DH127" s="901"/>
      <c r="DI127" s="901"/>
      <c r="DJ127" s="901"/>
      <c r="DK127" s="901"/>
      <c r="DL127" s="901" t="s">
        <v>467</v>
      </c>
      <c r="DM127" s="901"/>
      <c r="DN127" s="901"/>
      <c r="DO127" s="901"/>
      <c r="DP127" s="901"/>
      <c r="DQ127" s="901" t="s">
        <v>488</v>
      </c>
      <c r="DR127" s="901"/>
      <c r="DS127" s="901"/>
      <c r="DT127" s="901"/>
      <c r="DU127" s="901"/>
      <c r="DV127" s="878" t="s">
        <v>467</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50709</v>
      </c>
      <c r="AB128" s="885"/>
      <c r="AC128" s="885"/>
      <c r="AD128" s="885"/>
      <c r="AE128" s="886"/>
      <c r="AF128" s="887">
        <v>51278</v>
      </c>
      <c r="AG128" s="885"/>
      <c r="AH128" s="885"/>
      <c r="AI128" s="885"/>
      <c r="AJ128" s="886"/>
      <c r="AK128" s="887">
        <v>48924</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236</v>
      </c>
      <c r="BG128" s="871"/>
      <c r="BH128" s="871"/>
      <c r="BI128" s="871"/>
      <c r="BJ128" s="871"/>
      <c r="BK128" s="871"/>
      <c r="BL128" s="894"/>
      <c r="BM128" s="870">
        <v>12.88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493</v>
      </c>
      <c r="DH128" s="875"/>
      <c r="DI128" s="875"/>
      <c r="DJ128" s="875"/>
      <c r="DK128" s="875"/>
      <c r="DL128" s="875" t="s">
        <v>467</v>
      </c>
      <c r="DM128" s="875"/>
      <c r="DN128" s="875"/>
      <c r="DO128" s="875"/>
      <c r="DP128" s="875"/>
      <c r="DQ128" s="875" t="s">
        <v>485</v>
      </c>
      <c r="DR128" s="875"/>
      <c r="DS128" s="875"/>
      <c r="DT128" s="875"/>
      <c r="DU128" s="875"/>
      <c r="DV128" s="876" t="s">
        <v>236</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13261892</v>
      </c>
      <c r="AB129" s="864"/>
      <c r="AC129" s="864"/>
      <c r="AD129" s="864"/>
      <c r="AE129" s="865"/>
      <c r="AF129" s="866">
        <v>13265424</v>
      </c>
      <c r="AG129" s="864"/>
      <c r="AH129" s="864"/>
      <c r="AI129" s="864"/>
      <c r="AJ129" s="865"/>
      <c r="AK129" s="866">
        <v>13681295</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467</v>
      </c>
      <c r="BG129" s="854"/>
      <c r="BH129" s="854"/>
      <c r="BI129" s="854"/>
      <c r="BJ129" s="854"/>
      <c r="BK129" s="854"/>
      <c r="BL129" s="855"/>
      <c r="BM129" s="853">
        <v>17.88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1547059</v>
      </c>
      <c r="AB130" s="864"/>
      <c r="AC130" s="864"/>
      <c r="AD130" s="864"/>
      <c r="AE130" s="865"/>
      <c r="AF130" s="866">
        <v>1553410</v>
      </c>
      <c r="AG130" s="864"/>
      <c r="AH130" s="864"/>
      <c r="AI130" s="864"/>
      <c r="AJ130" s="865"/>
      <c r="AK130" s="866">
        <v>1570039</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13.2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11714833</v>
      </c>
      <c r="AB131" s="847"/>
      <c r="AC131" s="847"/>
      <c r="AD131" s="847"/>
      <c r="AE131" s="848"/>
      <c r="AF131" s="849">
        <v>11712014</v>
      </c>
      <c r="AG131" s="847"/>
      <c r="AH131" s="847"/>
      <c r="AI131" s="847"/>
      <c r="AJ131" s="848"/>
      <c r="AK131" s="849">
        <v>12111256</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127.7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14.435271930000001</v>
      </c>
      <c r="AB132" s="827"/>
      <c r="AC132" s="827"/>
      <c r="AD132" s="827"/>
      <c r="AE132" s="828"/>
      <c r="AF132" s="829">
        <v>12.934163160000001</v>
      </c>
      <c r="AG132" s="827"/>
      <c r="AH132" s="827"/>
      <c r="AI132" s="827"/>
      <c r="AJ132" s="828"/>
      <c r="AK132" s="829">
        <v>12.455999609999999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14.9</v>
      </c>
      <c r="AB133" s="806"/>
      <c r="AC133" s="806"/>
      <c r="AD133" s="806"/>
      <c r="AE133" s="807"/>
      <c r="AF133" s="805">
        <v>14</v>
      </c>
      <c r="AG133" s="806"/>
      <c r="AH133" s="806"/>
      <c r="AI133" s="806"/>
      <c r="AJ133" s="807"/>
      <c r="AK133" s="805">
        <v>13.2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iuwzgV0762OP16BTcuQtdvxL4eIleElk2h3rtlTbJVa9UU1TWRHUXMaKh1dPGeNIvw+dNDtRNGCQ0ZeknLSBQ==" saltValue="Bm9KUOMT0vXIiySnoH0n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BKsmZL2k57bSVvtMbgABHy9Jy9eRHDDqz24PiHksG0g11UAY3My71kX/bF86qeCLu1T4SbIP4zETNdM3rHW0A==" saltValue="pRm5jf+kNZJLS5my1Sm3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W6fwX4wvzJDrv3VDE6CFi+tC4HAi7nzCRkUFj0A8Zs6xNMqdtJWzU2s8lo87Hgl/8HtxBRFYXJPYaGljtnUQ==" saltValue="0FO8vRC+bx17YJgjgr6a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4828694</v>
      </c>
      <c r="AP9" s="314">
        <v>85863</v>
      </c>
      <c r="AQ9" s="315">
        <v>81198</v>
      </c>
      <c r="AR9" s="316">
        <v>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1640</v>
      </c>
      <c r="AP10" s="317">
        <v>29</v>
      </c>
      <c r="AQ10" s="318">
        <v>5531</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4246</v>
      </c>
      <c r="AP11" s="317">
        <v>76</v>
      </c>
      <c r="AQ11" s="318">
        <v>1383</v>
      </c>
      <c r="AR11" s="319">
        <v>-94.5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525</v>
      </c>
      <c r="AP12" s="317" t="s">
        <v>525</v>
      </c>
      <c r="AQ12" s="318">
        <v>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t="s">
        <v>525</v>
      </c>
      <c r="AP13" s="317" t="s">
        <v>525</v>
      </c>
      <c r="AQ13" s="318">
        <v>2870</v>
      </c>
      <c r="AR13" s="319" t="s">
        <v>525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42751</v>
      </c>
      <c r="AP14" s="317">
        <v>760</v>
      </c>
      <c r="AQ14" s="318">
        <v>1754</v>
      </c>
      <c r="AR14" s="319">
        <v>-56.7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-365483</v>
      </c>
      <c r="AP15" s="317">
        <v>-6499</v>
      </c>
      <c r="AQ15" s="318">
        <v>-6387</v>
      </c>
      <c r="AR15" s="319">
        <v>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4511848</v>
      </c>
      <c r="AP16" s="317">
        <v>80229</v>
      </c>
      <c r="AQ16" s="318">
        <v>86357</v>
      </c>
      <c r="AR16" s="319">
        <v>-7.1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8.93</v>
      </c>
      <c r="AP21" s="331">
        <v>8.1999999999999993</v>
      </c>
      <c r="AQ21" s="332">
        <v>0.73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96.6</v>
      </c>
      <c r="AP22" s="336">
        <v>98</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2778612</v>
      </c>
      <c r="AP32" s="345">
        <v>49409</v>
      </c>
      <c r="AQ32" s="346">
        <v>54377</v>
      </c>
      <c r="AR32" s="347">
        <v>-9.1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525</v>
      </c>
      <c r="AP34" s="345" t="s">
        <v>525</v>
      </c>
      <c r="AQ34" s="346">
        <v>3</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348929</v>
      </c>
      <c r="AP35" s="345">
        <v>6205</v>
      </c>
      <c r="AQ35" s="346">
        <v>13654</v>
      </c>
      <c r="AR35" s="347">
        <v>-54.6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t="s">
        <v>525</v>
      </c>
      <c r="AP36" s="345" t="s">
        <v>525</v>
      </c>
      <c r="AQ36" s="346">
        <v>1462</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525</v>
      </c>
      <c r="AP37" s="345" t="s">
        <v>525</v>
      </c>
      <c r="AQ37" s="346">
        <v>670</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-48924</v>
      </c>
      <c r="AP39" s="345">
        <v>-870</v>
      </c>
      <c r="AQ39" s="346">
        <v>-4140</v>
      </c>
      <c r="AR39" s="347">
        <v>-79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-1570039</v>
      </c>
      <c r="AP40" s="345">
        <v>-27918</v>
      </c>
      <c r="AQ40" s="346">
        <v>-48517</v>
      </c>
      <c r="AR40" s="347">
        <v>-42.5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1508578</v>
      </c>
      <c r="AP41" s="345">
        <v>26825</v>
      </c>
      <c r="AQ41" s="346">
        <v>17509</v>
      </c>
      <c r="AR41" s="347">
        <v>53.2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2677391</v>
      </c>
      <c r="AN51" s="367">
        <v>44937</v>
      </c>
      <c r="AO51" s="368">
        <v>-5</v>
      </c>
      <c r="AP51" s="369">
        <v>67319</v>
      </c>
      <c r="AQ51" s="370">
        <v>-27</v>
      </c>
      <c r="AR51" s="371">
        <v>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1347133</v>
      </c>
      <c r="AN52" s="375">
        <v>22610</v>
      </c>
      <c r="AO52" s="376">
        <v>-10.8</v>
      </c>
      <c r="AP52" s="377">
        <v>38101</v>
      </c>
      <c r="AQ52" s="378">
        <v>2.4</v>
      </c>
      <c r="AR52" s="379">
        <v>-13.2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3817096</v>
      </c>
      <c r="AN53" s="367">
        <v>65037</v>
      </c>
      <c r="AO53" s="368">
        <v>44.7</v>
      </c>
      <c r="AP53" s="369">
        <v>70615</v>
      </c>
      <c r="AQ53" s="370">
        <v>4.9000000000000004</v>
      </c>
      <c r="AR53" s="371">
        <v>39.799999999999997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2271269</v>
      </c>
      <c r="AN54" s="375">
        <v>38699</v>
      </c>
      <c r="AO54" s="376">
        <v>71.2</v>
      </c>
      <c r="AP54" s="377">
        <v>37382</v>
      </c>
      <c r="AQ54" s="378">
        <v>-1.9</v>
      </c>
      <c r="AR54" s="379">
        <v>73.099999999999994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2665808</v>
      </c>
      <c r="AN55" s="367">
        <v>46092</v>
      </c>
      <c r="AO55" s="368">
        <v>-29.1</v>
      </c>
      <c r="AP55" s="369">
        <v>69185</v>
      </c>
      <c r="AQ55" s="370">
        <v>-2</v>
      </c>
      <c r="AR55" s="371">
        <v>-27.1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1509425</v>
      </c>
      <c r="AN56" s="375">
        <v>26098</v>
      </c>
      <c r="AO56" s="376">
        <v>-32.6</v>
      </c>
      <c r="AP56" s="377">
        <v>38519</v>
      </c>
      <c r="AQ56" s="378">
        <v>3</v>
      </c>
      <c r="AR56" s="379">
        <v>-35.6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2703715</v>
      </c>
      <c r="AN57" s="367">
        <v>47461</v>
      </c>
      <c r="AO57" s="368">
        <v>3</v>
      </c>
      <c r="AP57" s="369">
        <v>70166</v>
      </c>
      <c r="AQ57" s="370">
        <v>1.4</v>
      </c>
      <c r="AR57" s="371">
        <v>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1692165</v>
      </c>
      <c r="AN58" s="375">
        <v>29704</v>
      </c>
      <c r="AO58" s="376">
        <v>13.8</v>
      </c>
      <c r="AP58" s="377">
        <v>36115</v>
      </c>
      <c r="AQ58" s="378">
        <v>-6.2</v>
      </c>
      <c r="AR58" s="379">
        <v>20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3005234</v>
      </c>
      <c r="AN59" s="367">
        <v>53439</v>
      </c>
      <c r="AO59" s="368">
        <v>12.6</v>
      </c>
      <c r="AP59" s="369">
        <v>70329</v>
      </c>
      <c r="AQ59" s="370">
        <v>0.2</v>
      </c>
      <c r="AR59" s="371">
        <v>12.4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2175279</v>
      </c>
      <c r="AN60" s="375">
        <v>38681</v>
      </c>
      <c r="AO60" s="376">
        <v>30.2</v>
      </c>
      <c r="AP60" s="377">
        <v>39403</v>
      </c>
      <c r="AQ60" s="378">
        <v>9.1</v>
      </c>
      <c r="AR60" s="379">
        <v>21.1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2973849</v>
      </c>
      <c r="AN61" s="382">
        <v>51393</v>
      </c>
      <c r="AO61" s="383">
        <v>5.2</v>
      </c>
      <c r="AP61" s="384">
        <v>69523</v>
      </c>
      <c r="AQ61" s="385">
        <v>-4.5</v>
      </c>
      <c r="AR61" s="371">
        <v>9.6999999999999993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1799054</v>
      </c>
      <c r="AN62" s="375">
        <v>31158</v>
      </c>
      <c r="AO62" s="376">
        <v>14.4</v>
      </c>
      <c r="AP62" s="377">
        <v>37904</v>
      </c>
      <c r="AQ62" s="378">
        <v>1.3</v>
      </c>
      <c r="AR62" s="379">
        <v>13.1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RJYi6zrPgvPZadHaIRQCJqiW0SXPMt4dm7NOhqUvlC6g/etcfrmL6QFbQ/Y1NALdGaxAuBLJDlgjWdLidYP4A==" saltValue="vmhpzgTQlJPBSW91KblW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lqi1vngmLWRdqqnvw3LNz4kMDK+8ny1w5tBq/ToiZkYcmNYKvD5azgDhR/It3dJ0nvUocZ2vRFv+oi5nx2xshA==" saltValue="eW298r5Vk2Xi7s4TWLfp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D6POVM28imYJ/ZHLqIigOFruKWsK3QCBxF5c/gY/mGKCRQKuiZk6hDWT5liDOliYrm+u8YQ3oSoI3byFfLNRdA==" saltValue="Jx/x8is6Xl6tWQXGBd7E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9.14</v>
      </c>
      <c r="G47" s="12">
        <v>8.67</v>
      </c>
      <c r="H47" s="12">
        <v>14.03</v>
      </c>
      <c r="I47" s="12">
        <v>12.63</v>
      </c>
      <c r="J47" s="13">
        <v>9.9600000000000009</v>
      </c>
    </row>
    <row r="48" spans="2:10" ht="57.75" customHeight="1" x14ac:dyDescent="0.15">
      <c r="B48" s="14"/>
      <c r="C48" s="1240" t="s">
        <v>4</v>
      </c>
      <c r="D48" s="1240"/>
      <c r="E48" s="1241"/>
      <c r="F48" s="15">
        <v>3.81</v>
      </c>
      <c r="G48" s="16">
        <v>4.9800000000000004</v>
      </c>
      <c r="H48" s="16">
        <v>5.51</v>
      </c>
      <c r="I48" s="16">
        <v>5.44</v>
      </c>
      <c r="J48" s="17">
        <v>6.24</v>
      </c>
    </row>
    <row r="49" spans="2:10" ht="57.75" customHeight="1" thickBot="1" x14ac:dyDescent="0.2">
      <c r="B49" s="18"/>
      <c r="C49" s="1242" t="s">
        <v>5</v>
      </c>
      <c r="D49" s="1242"/>
      <c r="E49" s="1243"/>
      <c r="F49" s="19" t="s">
        <v>571</v>
      </c>
      <c r="G49" s="20">
        <v>0.68</v>
      </c>
      <c r="H49" s="20">
        <v>5.79</v>
      </c>
      <c r="I49" s="20" t="s">
        <v>572</v>
      </c>
      <c r="J49" s="21" t="s">
        <v>573</v>
      </c>
    </row>
    <row r="50" spans="2:10" ht="13.5" customHeight="1" x14ac:dyDescent="0.15"/>
  </sheetData>
  <sheetProtection algorithmName="SHA-512" hashValue="h4yVD+Z97EgMU1fymmUCBJpJ7wTNCTk2lDAw+ZLFqZEIoHFGMREsVy1xBdEM80yY/H4eVZ3W8GAAR51WYeh/AA==" saltValue="2GwI+shyWCmpL8Vy+Wdh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2022-09-09T09:05:03Z</cp:lastPrinted>
  <dcterms:created xsi:type="dcterms:W3CDTF">2022-02-02T06:38:03Z</dcterms:created>
  <dcterms:modified xsi:type="dcterms:W3CDTF">2022-09-20T02:44:20Z</dcterms:modified>
  <cp:category/>
</cp:coreProperties>
</file>