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G_人口・生活統計担当\○国勢調査・人口移動調査\国勢調査\★（R2国勢調査）就業状態等基本集計\01 HP掲載原稿\HP掲載用\"/>
    </mc:Choice>
  </mc:AlternateContent>
  <bookViews>
    <workbookView xWindow="0" yWindow="0" windowWidth="20235" windowHeight="7530"/>
  </bookViews>
  <sheets>
    <sheet name="表３" sheetId="7" r:id="rId1"/>
  </sheets>
  <calcPr calcId="152511"/>
</workbook>
</file>

<file path=xl/calcChain.xml><?xml version="1.0" encoding="utf-8"?>
<calcChain xmlns="http://schemas.openxmlformats.org/spreadsheetml/2006/main">
  <c r="F7" i="7" l="1"/>
  <c r="F8" i="7"/>
  <c r="F9" i="7"/>
  <c r="F10" i="7"/>
  <c r="F16" i="7"/>
  <c r="F17" i="7"/>
  <c r="F18" i="7"/>
  <c r="F19" i="7"/>
  <c r="F23" i="7"/>
  <c r="D29" i="7" l="1"/>
  <c r="D28" i="7"/>
  <c r="D27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5" i="7" s="1"/>
  <c r="D6" i="7"/>
  <c r="E29" i="7" l="1"/>
  <c r="F29" i="7" s="1"/>
  <c r="E28" i="7"/>
  <c r="E27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F6" i="7"/>
  <c r="E5" i="7" l="1"/>
  <c r="F5" i="7" s="1"/>
</calcChain>
</file>

<file path=xl/sharedStrings.xml><?xml version="1.0" encoding="utf-8"?>
<sst xmlns="http://schemas.openxmlformats.org/spreadsheetml/2006/main" count="34" uniqueCount="32">
  <si>
    <t>　　Ａ 農業，林業</t>
  </si>
  <si>
    <t>　　Ｂ 漁業</t>
  </si>
  <si>
    <t>　　Ｃ 鉱業，採石業，砂利採取業</t>
  </si>
  <si>
    <t>　　Ｄ 建設業</t>
  </si>
  <si>
    <t>　　Ｅ 製造業</t>
  </si>
  <si>
    <t>　　Ｆ 電気・ガス・熱供給・水道業</t>
  </si>
  <si>
    <t>　　Ｇ 情報通信業</t>
  </si>
  <si>
    <t>　　Ｈ 運輸業，郵便業</t>
  </si>
  <si>
    <t>　　Ｉ 卸売業，小売業</t>
  </si>
  <si>
    <t>　　Ｊ 金融業，保険業</t>
  </si>
  <si>
    <t>　　Ｋ 不動産業，物品賃貸業</t>
  </si>
  <si>
    <t>　　Ｌ 学術研究，専門・技術サービス業</t>
  </si>
  <si>
    <t>　　Ｍ 宿泊業，飲食サービス業</t>
  </si>
  <si>
    <t>　　Ｎ 生活関連サービス業，娯楽業</t>
  </si>
  <si>
    <t>　　Ｏ 教育，学習支援業</t>
  </si>
  <si>
    <t>　　Ｐ 医療，福祉</t>
  </si>
  <si>
    <t>　　Ｑ 複合サービス事業</t>
  </si>
  <si>
    <t>　　Ｒ サービス業（他に分類されないもの）</t>
  </si>
  <si>
    <t>　　Ｓ 公務（他に分類されるものを除く）</t>
  </si>
  <si>
    <t>産業大分類</t>
    <rPh sb="0" eb="2">
      <t>サンギョウ</t>
    </rPh>
    <rPh sb="2" eb="5">
      <t>ダイブンルイ</t>
    </rPh>
    <phoneticPr fontId="1"/>
  </si>
  <si>
    <t>　第1次産業　（A、B）</t>
    <rPh sb="1" eb="2">
      <t>ダイ</t>
    </rPh>
    <rPh sb="3" eb="4">
      <t>ジ</t>
    </rPh>
    <rPh sb="4" eb="6">
      <t>サンギョウ</t>
    </rPh>
    <phoneticPr fontId="1"/>
  </si>
  <si>
    <t>　第２次産業　（C、Ｄ、Ｅ）</t>
    <rPh sb="1" eb="2">
      <t>ダイ</t>
    </rPh>
    <rPh sb="3" eb="4">
      <t>ジ</t>
    </rPh>
    <rPh sb="4" eb="6">
      <t>サンギョウ</t>
    </rPh>
    <phoneticPr fontId="1"/>
  </si>
  <si>
    <t>　第３次産業　（Ｆ、Ｇ、Ｈ、I、Ｊ、Ｋ、Ｌ、Ｍ、Ｎ、Ｏ、Ｐ、Ｑ、Ｒ、Ｓ）</t>
    <rPh sb="1" eb="2">
      <t>ダイ</t>
    </rPh>
    <rPh sb="3" eb="4">
      <t>ジ</t>
    </rPh>
    <rPh sb="4" eb="6">
      <t>サンギョウ</t>
    </rPh>
    <phoneticPr fontId="1"/>
  </si>
  <si>
    <t>実数（人）</t>
    <rPh sb="0" eb="2">
      <t>ジッスウ</t>
    </rPh>
    <rPh sb="3" eb="4">
      <t>ニン</t>
    </rPh>
    <phoneticPr fontId="1"/>
  </si>
  <si>
    <t>割合（％）</t>
    <rPh sb="0" eb="2">
      <t>ワリアイ</t>
    </rPh>
    <phoneticPr fontId="1"/>
  </si>
  <si>
    <t>平成27年</t>
    <rPh sb="0" eb="2">
      <t>ヘイセイ</t>
    </rPh>
    <rPh sb="4" eb="5">
      <t>ネン</t>
    </rPh>
    <phoneticPr fontId="1"/>
  </si>
  <si>
    <t>（再掲）（※）</t>
    <rPh sb="1" eb="3">
      <t>サイケイ</t>
    </rPh>
    <phoneticPr fontId="1"/>
  </si>
  <si>
    <t>総数</t>
  </si>
  <si>
    <t>令和２年</t>
    <rPh sb="0" eb="2">
      <t>レイワ</t>
    </rPh>
    <rPh sb="3" eb="4">
      <t>ネン</t>
    </rPh>
    <phoneticPr fontId="1"/>
  </si>
  <si>
    <t>表３　産業（大分類）別15歳以上就業者数（平成27年、令和２年）</t>
    <rPh sb="0" eb="1">
      <t>ヒョウ</t>
    </rPh>
    <rPh sb="3" eb="5">
      <t>サンギョウ</t>
    </rPh>
    <rPh sb="6" eb="9">
      <t>ダイブンルイ</t>
    </rPh>
    <rPh sb="10" eb="11">
      <t>ベツ</t>
    </rPh>
    <rPh sb="13" eb="14">
      <t>サイ</t>
    </rPh>
    <rPh sb="14" eb="16">
      <t>イジョウ</t>
    </rPh>
    <rPh sb="16" eb="19">
      <t>シュウギョウシャ</t>
    </rPh>
    <rPh sb="19" eb="20">
      <t>スウ</t>
    </rPh>
    <rPh sb="21" eb="23">
      <t>ヘイセイ</t>
    </rPh>
    <rPh sb="25" eb="26">
      <t>ネン</t>
    </rPh>
    <rPh sb="27" eb="29">
      <t>レイワ</t>
    </rPh>
    <rPh sb="30" eb="31">
      <t>ネン</t>
    </rPh>
    <phoneticPr fontId="1"/>
  </si>
  <si>
    <t>平成27年と
令和2年の差
（ポイント）</t>
    <rPh sb="0" eb="2">
      <t>ヘイセイ</t>
    </rPh>
    <rPh sb="4" eb="5">
      <t>ネン</t>
    </rPh>
    <rPh sb="7" eb="9">
      <t>レイワ</t>
    </rPh>
    <rPh sb="10" eb="11">
      <t>ネン</t>
    </rPh>
    <rPh sb="12" eb="13">
      <t>サ</t>
    </rPh>
    <phoneticPr fontId="1"/>
  </si>
  <si>
    <t>※　不詳補完値による。</t>
    <rPh sb="2" eb="4">
      <t>フショウ</t>
    </rPh>
    <rPh sb="4" eb="6">
      <t>ホカン</t>
    </rPh>
    <rPh sb="6" eb="7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</si>
</sst>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;&quot;△ &quot;0.0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176" fontId="2" fillId="0" borderId="5" xfId="1" applyNumberFormat="1" applyFont="1" applyFill="1" applyBorder="1">
      <alignment vertical="center"/>
    </xf>
    <xf numFmtId="0" fontId="0" fillId="0" borderId="6" xfId="0" applyFill="1" applyBorder="1">
      <alignment vertical="center"/>
    </xf>
    <xf numFmtId="176" fontId="2" fillId="0" borderId="2" xfId="1" applyNumberFormat="1" applyFont="1" applyFill="1" applyBorder="1">
      <alignment vertical="center"/>
    </xf>
    <xf numFmtId="177" fontId="2" fillId="0" borderId="7" xfId="1" applyNumberFormat="1" applyFont="1" applyFill="1" applyBorder="1">
      <alignment vertical="center"/>
    </xf>
    <xf numFmtId="177" fontId="2" fillId="0" borderId="8" xfId="1" applyNumberFormat="1" applyFont="1" applyFill="1" applyBorder="1">
      <alignment vertical="center"/>
    </xf>
    <xf numFmtId="177" fontId="2" fillId="0" borderId="9" xfId="1" applyNumberFormat="1" applyFont="1" applyFill="1" applyBorder="1">
      <alignment vertical="center"/>
    </xf>
    <xf numFmtId="176" fontId="0" fillId="0" borderId="4" xfId="0" applyNumberFormat="1" applyFill="1" applyBorder="1">
      <alignment vertical="center"/>
    </xf>
    <xf numFmtId="38" fontId="0" fillId="0" borderId="4" xfId="2" applyFont="1" applyFill="1" applyBorder="1">
      <alignment vertical="center"/>
    </xf>
    <xf numFmtId="38" fontId="0" fillId="0" borderId="5" xfId="2" applyFont="1" applyFill="1" applyBorder="1">
      <alignment vertical="center"/>
    </xf>
    <xf numFmtId="38" fontId="0" fillId="0" borderId="2" xfId="2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38" fontId="0" fillId="0" borderId="17" xfId="2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6" xfId="2" applyFont="1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Normal="100" zoomScaleSheetLayoutView="100" workbookViewId="0">
      <selection sqref="A1:F1"/>
    </sheetView>
  </sheetViews>
  <sheetFormatPr defaultRowHeight="18" customHeight="1" x14ac:dyDescent="0.15"/>
  <cols>
    <col min="1" max="1" width="59.375" style="2" customWidth="1"/>
    <col min="2" max="2" width="10.25" style="2" bestFit="1" customWidth="1"/>
    <col min="3" max="5" width="9" style="2"/>
    <col min="6" max="6" width="12" style="2" customWidth="1"/>
    <col min="7" max="16384" width="9" style="2"/>
  </cols>
  <sheetData>
    <row r="1" spans="1:6" ht="18" customHeight="1" x14ac:dyDescent="0.15">
      <c r="A1" s="28" t="s">
        <v>29</v>
      </c>
      <c r="B1" s="28"/>
      <c r="C1" s="28"/>
      <c r="D1" s="28"/>
      <c r="E1" s="28"/>
      <c r="F1" s="28"/>
    </row>
    <row r="2" spans="1:6" ht="18" customHeight="1" thickBot="1" x14ac:dyDescent="0.2"/>
    <row r="3" spans="1:6" ht="21" customHeight="1" x14ac:dyDescent="0.15">
      <c r="A3" s="21" t="s">
        <v>19</v>
      </c>
      <c r="B3" s="21" t="s">
        <v>23</v>
      </c>
      <c r="C3" s="23"/>
      <c r="D3" s="24" t="s">
        <v>24</v>
      </c>
      <c r="E3" s="25"/>
      <c r="F3" s="26" t="s">
        <v>30</v>
      </c>
    </row>
    <row r="4" spans="1:6" ht="21" customHeight="1" thickBot="1" x14ac:dyDescent="0.2">
      <c r="A4" s="22"/>
      <c r="B4" s="17" t="s">
        <v>25</v>
      </c>
      <c r="C4" s="16" t="s">
        <v>28</v>
      </c>
      <c r="D4" s="15" t="s">
        <v>25</v>
      </c>
      <c r="E4" s="15" t="s">
        <v>28</v>
      </c>
      <c r="F4" s="27"/>
    </row>
    <row r="5" spans="1:6" ht="18" customHeight="1" x14ac:dyDescent="0.15">
      <c r="A5" s="3" t="s">
        <v>27</v>
      </c>
      <c r="B5" s="18">
        <v>356098</v>
      </c>
      <c r="C5" s="12">
        <v>344033</v>
      </c>
      <c r="D5" s="11">
        <f>SUM(D6:D25)</f>
        <v>99.999999999999986</v>
      </c>
      <c r="E5" s="11">
        <f>SUM(E6:E25)</f>
        <v>100.00000000000003</v>
      </c>
      <c r="F5" s="8">
        <f>E5-D5</f>
        <v>0</v>
      </c>
    </row>
    <row r="6" spans="1:6" ht="18" customHeight="1" x14ac:dyDescent="0.15">
      <c r="A6" s="1" t="s">
        <v>0</v>
      </c>
      <c r="B6" s="19">
        <v>27025</v>
      </c>
      <c r="C6" s="13">
        <v>24268</v>
      </c>
      <c r="D6" s="5">
        <f>B6/B$5*100</f>
        <v>7.5892029722155137</v>
      </c>
      <c r="E6" s="5">
        <f>C6/C$5*100</f>
        <v>7.0539744733790073</v>
      </c>
      <c r="F6" s="9">
        <f>E6-D6</f>
        <v>-0.53522849883650636</v>
      </c>
    </row>
    <row r="7" spans="1:6" ht="18" customHeight="1" x14ac:dyDescent="0.15">
      <c r="A7" s="4" t="s">
        <v>1</v>
      </c>
      <c r="B7" s="19">
        <v>2423</v>
      </c>
      <c r="C7" s="13">
        <v>2001</v>
      </c>
      <c r="D7" s="5">
        <f t="shared" ref="D7:D24" si="0">B7/B$5*100</f>
        <v>0.68043066796219021</v>
      </c>
      <c r="E7" s="5">
        <f t="shared" ref="E7:E24" si="1">C7/C$5*100</f>
        <v>0.58163025058642637</v>
      </c>
      <c r="F7" s="9">
        <f t="shared" ref="F7:F23" si="2">E7-D7</f>
        <v>-9.8800417375763838E-2</v>
      </c>
    </row>
    <row r="8" spans="1:6" ht="18" customHeight="1" x14ac:dyDescent="0.15">
      <c r="A8" s="4" t="s">
        <v>2</v>
      </c>
      <c r="B8" s="19">
        <v>156</v>
      </c>
      <c r="C8" s="13">
        <v>127</v>
      </c>
      <c r="D8" s="5">
        <f t="shared" si="0"/>
        <v>4.3808165168015549E-2</v>
      </c>
      <c r="E8" s="5">
        <f t="shared" si="1"/>
        <v>3.6915063380547793E-2</v>
      </c>
      <c r="F8" s="9">
        <f t="shared" si="2"/>
        <v>-6.8931017874677564E-3</v>
      </c>
    </row>
    <row r="9" spans="1:6" ht="18" customHeight="1" x14ac:dyDescent="0.15">
      <c r="A9" s="4" t="s">
        <v>3</v>
      </c>
      <c r="B9" s="19">
        <v>28985</v>
      </c>
      <c r="C9" s="13">
        <v>27169</v>
      </c>
      <c r="D9" s="5">
        <f t="shared" si="0"/>
        <v>8.1396132525316069</v>
      </c>
      <c r="E9" s="5">
        <f t="shared" si="1"/>
        <v>7.8972075353236457</v>
      </c>
      <c r="F9" s="9">
        <f t="shared" si="2"/>
        <v>-0.24240571720796122</v>
      </c>
    </row>
    <row r="10" spans="1:6" ht="18" customHeight="1" x14ac:dyDescent="0.15">
      <c r="A10" s="4" t="s">
        <v>4</v>
      </c>
      <c r="B10" s="19">
        <v>56383</v>
      </c>
      <c r="C10" s="13">
        <v>53401</v>
      </c>
      <c r="D10" s="5">
        <f t="shared" si="0"/>
        <v>15.833562670950133</v>
      </c>
      <c r="E10" s="5">
        <f t="shared" si="1"/>
        <v>15.522057477044354</v>
      </c>
      <c r="F10" s="9">
        <f t="shared" si="2"/>
        <v>-0.31150519390577891</v>
      </c>
    </row>
    <row r="11" spans="1:6" ht="18" customHeight="1" x14ac:dyDescent="0.15">
      <c r="A11" s="4" t="s">
        <v>5</v>
      </c>
      <c r="B11" s="19">
        <v>1920</v>
      </c>
      <c r="C11" s="13">
        <v>1803</v>
      </c>
      <c r="D11" s="5">
        <f t="shared" si="0"/>
        <v>0.53917741745249903</v>
      </c>
      <c r="E11" s="5">
        <f t="shared" si="1"/>
        <v>0.52407763208761948</v>
      </c>
      <c r="F11" s="9">
        <v>0</v>
      </c>
    </row>
    <row r="12" spans="1:6" ht="18" customHeight="1" x14ac:dyDescent="0.15">
      <c r="A12" s="4" t="s">
        <v>6</v>
      </c>
      <c r="B12" s="19">
        <v>3832</v>
      </c>
      <c r="C12" s="13">
        <v>3664</v>
      </c>
      <c r="D12" s="5">
        <f t="shared" si="0"/>
        <v>1.0761082623322793</v>
      </c>
      <c r="E12" s="5">
        <f t="shared" si="1"/>
        <v>1.0650141120183239</v>
      </c>
      <c r="F12" s="9">
        <v>0</v>
      </c>
    </row>
    <row r="13" spans="1:6" ht="18" customHeight="1" x14ac:dyDescent="0.15">
      <c r="A13" s="4" t="s">
        <v>7</v>
      </c>
      <c r="B13" s="19">
        <v>14023</v>
      </c>
      <c r="C13" s="13">
        <v>13538</v>
      </c>
      <c r="D13" s="5">
        <f t="shared" si="0"/>
        <v>3.9379608984043717</v>
      </c>
      <c r="E13" s="5">
        <f t="shared" si="1"/>
        <v>3.9350876224083153</v>
      </c>
      <c r="F13" s="9">
        <v>0</v>
      </c>
    </row>
    <row r="14" spans="1:6" ht="18" customHeight="1" x14ac:dyDescent="0.15">
      <c r="A14" s="4" t="s">
        <v>8</v>
      </c>
      <c r="B14" s="19">
        <v>53940</v>
      </c>
      <c r="C14" s="13">
        <v>51120</v>
      </c>
      <c r="D14" s="5">
        <f t="shared" si="0"/>
        <v>15.147515571556145</v>
      </c>
      <c r="E14" s="5">
        <f t="shared" si="1"/>
        <v>14.859039685146483</v>
      </c>
      <c r="F14" s="9">
        <v>-0.2</v>
      </c>
    </row>
    <row r="15" spans="1:6" ht="18" customHeight="1" x14ac:dyDescent="0.15">
      <c r="A15" s="4" t="s">
        <v>9</v>
      </c>
      <c r="B15" s="19">
        <v>8407</v>
      </c>
      <c r="C15" s="13">
        <v>7674</v>
      </c>
      <c r="D15" s="5">
        <f t="shared" si="0"/>
        <v>2.3608669523558121</v>
      </c>
      <c r="E15" s="5">
        <f t="shared" si="1"/>
        <v>2.2305999715143603</v>
      </c>
      <c r="F15" s="9">
        <v>-0.2</v>
      </c>
    </row>
    <row r="16" spans="1:6" ht="18" customHeight="1" x14ac:dyDescent="0.15">
      <c r="A16" s="4" t="s">
        <v>10</v>
      </c>
      <c r="B16" s="19">
        <v>4792</v>
      </c>
      <c r="C16" s="13">
        <v>4813</v>
      </c>
      <c r="D16" s="5">
        <f t="shared" si="0"/>
        <v>1.3456969710585287</v>
      </c>
      <c r="E16" s="5">
        <f t="shared" si="1"/>
        <v>1.3989937011856421</v>
      </c>
      <c r="F16" s="9">
        <f t="shared" si="2"/>
        <v>5.3296730127113445E-2</v>
      </c>
    </row>
    <row r="17" spans="1:6" ht="18" customHeight="1" x14ac:dyDescent="0.15">
      <c r="A17" s="4" t="s">
        <v>11</v>
      </c>
      <c r="B17" s="19">
        <v>8344</v>
      </c>
      <c r="C17" s="13">
        <v>8632</v>
      </c>
      <c r="D17" s="5">
        <f t="shared" si="0"/>
        <v>2.3431751933456519</v>
      </c>
      <c r="E17" s="5">
        <f t="shared" si="1"/>
        <v>2.5090616307156579</v>
      </c>
      <c r="F17" s="9">
        <f t="shared" si="2"/>
        <v>0.16588643737000597</v>
      </c>
    </row>
    <row r="18" spans="1:6" ht="18" customHeight="1" x14ac:dyDescent="0.15">
      <c r="A18" s="4" t="s">
        <v>12</v>
      </c>
      <c r="B18" s="19">
        <v>18186</v>
      </c>
      <c r="C18" s="13">
        <v>16739</v>
      </c>
      <c r="D18" s="5">
        <f t="shared" si="0"/>
        <v>5.1070211009328892</v>
      </c>
      <c r="E18" s="5">
        <f t="shared" si="1"/>
        <v>4.8655216214723591</v>
      </c>
      <c r="F18" s="9">
        <f t="shared" si="2"/>
        <v>-0.24149947946053008</v>
      </c>
    </row>
    <row r="19" spans="1:6" ht="18" customHeight="1" x14ac:dyDescent="0.15">
      <c r="A19" s="4" t="s">
        <v>13</v>
      </c>
      <c r="B19" s="19">
        <v>11950</v>
      </c>
      <c r="C19" s="13">
        <v>10613</v>
      </c>
      <c r="D19" s="5">
        <f t="shared" si="0"/>
        <v>3.3558177804986267</v>
      </c>
      <c r="E19" s="5">
        <f t="shared" si="1"/>
        <v>3.0848784854941238</v>
      </c>
      <c r="F19" s="9">
        <f t="shared" si="2"/>
        <v>-0.27093929500450287</v>
      </c>
    </row>
    <row r="20" spans="1:6" ht="18" customHeight="1" x14ac:dyDescent="0.15">
      <c r="A20" s="4" t="s">
        <v>14</v>
      </c>
      <c r="B20" s="19">
        <v>18806</v>
      </c>
      <c r="C20" s="13">
        <v>18727</v>
      </c>
      <c r="D20" s="5">
        <f t="shared" si="0"/>
        <v>5.2811304753185917</v>
      </c>
      <c r="E20" s="5">
        <f t="shared" si="1"/>
        <v>5.443373164783611</v>
      </c>
      <c r="F20" s="9">
        <v>0.1</v>
      </c>
    </row>
    <row r="21" spans="1:6" ht="18" customHeight="1" x14ac:dyDescent="0.15">
      <c r="A21" s="4" t="s">
        <v>15</v>
      </c>
      <c r="B21" s="19">
        <v>57820</v>
      </c>
      <c r="C21" s="13">
        <v>60126</v>
      </c>
      <c r="D21" s="5">
        <f t="shared" si="0"/>
        <v>16.237103269324738</v>
      </c>
      <c r="E21" s="5">
        <f t="shared" si="1"/>
        <v>17.476811817470999</v>
      </c>
      <c r="F21" s="9">
        <v>1.3</v>
      </c>
    </row>
    <row r="22" spans="1:6" ht="18" customHeight="1" x14ac:dyDescent="0.15">
      <c r="A22" s="4" t="s">
        <v>16</v>
      </c>
      <c r="B22" s="19">
        <v>3981</v>
      </c>
      <c r="C22" s="13">
        <v>3807</v>
      </c>
      <c r="D22" s="5">
        <f t="shared" si="0"/>
        <v>1.117950676499166</v>
      </c>
      <c r="E22" s="5">
        <f t="shared" si="1"/>
        <v>1.1065798920452399</v>
      </c>
      <c r="F22" s="9">
        <v>0</v>
      </c>
    </row>
    <row r="23" spans="1:6" ht="18" customHeight="1" x14ac:dyDescent="0.15">
      <c r="A23" s="4" t="s">
        <v>17</v>
      </c>
      <c r="B23" s="19">
        <v>18967</v>
      </c>
      <c r="C23" s="13">
        <v>19615</v>
      </c>
      <c r="D23" s="5">
        <f t="shared" si="0"/>
        <v>5.3263427483445573</v>
      </c>
      <c r="E23" s="5">
        <f t="shared" si="1"/>
        <v>5.7014879386570474</v>
      </c>
      <c r="F23" s="9">
        <f t="shared" si="2"/>
        <v>0.37514519031249005</v>
      </c>
    </row>
    <row r="24" spans="1:6" ht="18" customHeight="1" x14ac:dyDescent="0.15">
      <c r="A24" s="4" t="s">
        <v>18</v>
      </c>
      <c r="B24" s="19">
        <v>16158</v>
      </c>
      <c r="C24" s="13">
        <v>16196</v>
      </c>
      <c r="D24" s="5">
        <f t="shared" si="0"/>
        <v>4.537514953748687</v>
      </c>
      <c r="E24" s="5">
        <f t="shared" si="1"/>
        <v>4.7076879252862369</v>
      </c>
      <c r="F24" s="9">
        <v>0.3</v>
      </c>
    </row>
    <row r="25" spans="1:6" ht="18" customHeight="1" x14ac:dyDescent="0.15">
      <c r="A25" s="4"/>
      <c r="B25" s="19"/>
      <c r="C25" s="13"/>
      <c r="D25" s="5"/>
      <c r="E25" s="5"/>
      <c r="F25" s="9"/>
    </row>
    <row r="26" spans="1:6" ht="18" customHeight="1" x14ac:dyDescent="0.15">
      <c r="A26" s="1" t="s">
        <v>26</v>
      </c>
      <c r="B26" s="19"/>
      <c r="C26" s="13"/>
      <c r="D26" s="5"/>
      <c r="E26" s="5"/>
      <c r="F26" s="9"/>
    </row>
    <row r="27" spans="1:6" ht="18" customHeight="1" x14ac:dyDescent="0.15">
      <c r="A27" s="4" t="s">
        <v>20</v>
      </c>
      <c r="B27" s="19">
        <v>29448</v>
      </c>
      <c r="C27" s="13">
        <v>26269</v>
      </c>
      <c r="D27" s="5">
        <f>(B27/(B$5-B$25))*100</f>
        <v>8.2696336401777035</v>
      </c>
      <c r="E27" s="5">
        <f t="shared" ref="E27:E29" si="3">(C27/(C$5-C$25))*100</f>
        <v>7.6356047239654332</v>
      </c>
      <c r="F27" s="9">
        <v>-0.7</v>
      </c>
    </row>
    <row r="28" spans="1:6" ht="18" customHeight="1" x14ac:dyDescent="0.15">
      <c r="A28" s="4" t="s">
        <v>21</v>
      </c>
      <c r="B28" s="19">
        <v>85524</v>
      </c>
      <c r="C28" s="13">
        <v>80697</v>
      </c>
      <c r="D28" s="5">
        <f>(B28/(B$5-B$25))*100</f>
        <v>24.016984088649753</v>
      </c>
      <c r="E28" s="5">
        <f t="shared" si="3"/>
        <v>23.456180075748549</v>
      </c>
      <c r="F28" s="9">
        <v>-0.5</v>
      </c>
    </row>
    <row r="29" spans="1:6" ht="18" customHeight="1" thickBot="1" x14ac:dyDescent="0.2">
      <c r="A29" s="6" t="s">
        <v>22</v>
      </c>
      <c r="B29" s="20">
        <v>241126</v>
      </c>
      <c r="C29" s="14">
        <v>237067</v>
      </c>
      <c r="D29" s="7">
        <f>(B29/(B$5-B$25))*100</f>
        <v>67.713382271172534</v>
      </c>
      <c r="E29" s="7">
        <f t="shared" si="3"/>
        <v>68.908215200286023</v>
      </c>
      <c r="F29" s="10">
        <f>E29-D29</f>
        <v>1.1948329291134883</v>
      </c>
    </row>
    <row r="30" spans="1:6" ht="18" customHeight="1" x14ac:dyDescent="0.15">
      <c r="A30" s="2" t="s">
        <v>31</v>
      </c>
    </row>
  </sheetData>
  <mergeCells count="5">
    <mergeCell ref="A3:A4"/>
    <mergeCell ref="B3:C3"/>
    <mergeCell ref="D3:E3"/>
    <mergeCell ref="F3:F4"/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Windows ユーザー</cp:lastModifiedBy>
  <cp:lastPrinted>2022-05-26T07:22:42Z</cp:lastPrinted>
  <dcterms:created xsi:type="dcterms:W3CDTF">2017-01-26T07:29:37Z</dcterms:created>
  <dcterms:modified xsi:type="dcterms:W3CDTF">2022-05-26T07:24:47Z</dcterms:modified>
</cp:coreProperties>
</file>