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tabRatio="756" activeTab="1"/>
  </bookViews>
  <sheets>
    <sheet name="6林業" sheetId="56" r:id="rId1"/>
    <sheet name="64" sheetId="37" r:id="rId2"/>
    <sheet name="65" sheetId="38" r:id="rId3"/>
    <sheet name="66" sheetId="39" r:id="rId4"/>
    <sheet name="67(1)" sheetId="1" r:id="rId5"/>
    <sheet name="67(2)" sheetId="2" r:id="rId6"/>
    <sheet name="68" sheetId="3" r:id="rId7"/>
    <sheet name="69" sheetId="4" r:id="rId8"/>
    <sheet name="70" sheetId="42" r:id="rId9"/>
    <sheet name="71" sheetId="5" r:id="rId10"/>
    <sheet name="72(1)" sheetId="6" r:id="rId11"/>
    <sheet name="72(2)" sheetId="7" r:id="rId12"/>
    <sheet name="73" sheetId="49" r:id="rId13"/>
    <sheet name="73-2" sheetId="8" r:id="rId14"/>
    <sheet name="73-3" sheetId="9" r:id="rId15"/>
    <sheet name="74" sheetId="10" r:id="rId16"/>
    <sheet name="75" sheetId="53" r:id="rId17"/>
    <sheet name="76" sheetId="11" r:id="rId18"/>
    <sheet name="77" sheetId="12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'66'!$B$2:$M$11</definedName>
    <definedName name="_xlnm.Print_Area" localSheetId="4">'67(1)'!$B$2:$I$17</definedName>
    <definedName name="_xlnm.Print_Area" localSheetId="5">'67(2)'!$B$2:$L$12</definedName>
    <definedName name="_xlnm.Print_Area" localSheetId="6">'68'!$B$2:$J$12</definedName>
    <definedName name="_xlnm.Print_Area" localSheetId="7">'69'!$B$2:$K$13</definedName>
    <definedName name="_xlnm.Print_Area" localSheetId="0">'6林業'!$B$1:$N$59</definedName>
    <definedName name="_xlnm.Print_Area" localSheetId="8">'70'!$B$2:$M$21</definedName>
    <definedName name="_xlnm.Print_Area" localSheetId="9">'71'!$B$2:$H$12</definedName>
    <definedName name="_xlnm.Print_Area" localSheetId="10">'72(1)'!$B$2:$F$11</definedName>
    <definedName name="_xlnm.Print_Area" localSheetId="11">'72(2)'!$B$2:$I$12</definedName>
    <definedName name="_xlnm.Print_Area" localSheetId="12">'73'!$B$2:$P$13</definedName>
    <definedName name="_xlnm.Print_Area" localSheetId="13">'73-2'!$B$2:$J$12</definedName>
    <definedName name="_xlnm.Print_Area" localSheetId="14">'73-3'!$B$2:$N$15</definedName>
    <definedName name="_xlnm.Print_Area" localSheetId="15">'74'!$B$2:$E$17</definedName>
    <definedName name="_xlnm.Print_Area" localSheetId="16">'75'!$B$2:$H$12</definedName>
    <definedName name="_xlnm.Print_Area" localSheetId="17">'76'!$B$2:$G$25</definedName>
    <definedName name="_xlnm.Print_Area" localSheetId="18">'77'!$B$2:$G$7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D6" i="11"/>
  <c r="M9" i="9"/>
  <c r="H6" i="53"/>
  <c r="F6" i="53"/>
  <c r="D6" i="53"/>
  <c r="E12" i="49"/>
  <c r="C12" i="49"/>
  <c r="L10" i="49"/>
  <c r="K10" i="49"/>
  <c r="J10" i="49"/>
  <c r="H10" i="49"/>
  <c r="G10" i="49"/>
  <c r="F10" i="49"/>
  <c r="N12" i="56"/>
</calcChain>
</file>

<file path=xl/comments1.xml><?xml version="1.0" encoding="utf-8"?>
<comments xmlns="http://schemas.openxmlformats.org/spreadsheetml/2006/main">
  <authors>
    <author>Tokumoto Atsushi</author>
  </authors>
  <commentLis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ヒヨドリ372＋ホシハジロ5</t>
        </r>
      </text>
    </comment>
  </commentList>
</comments>
</file>

<file path=xl/sharedStrings.xml><?xml version="1.0" encoding="utf-8"?>
<sst xmlns="http://schemas.openxmlformats.org/spreadsheetml/2006/main" count="734" uniqueCount="303">
  <si>
    <t>無</t>
  </si>
  <si>
    <t>国　　有　　林</t>
  </si>
  <si>
    <t>地域森林計画対象民有林</t>
  </si>
  <si>
    <t>計</t>
  </si>
  <si>
    <t>計</t>
    <rPh sb="0" eb="1">
      <t>ケイ</t>
    </rPh>
    <phoneticPr fontId="5"/>
  </si>
  <si>
    <t>伐 採 跡 地</t>
  </si>
  <si>
    <t>　民　　　　　　　　　有　　　　　　　　　林</t>
  </si>
  <si>
    <t>年  次</t>
  </si>
  <si>
    <t>林業専用道</t>
    <rPh sb="0" eb="2">
      <t>リンギョウ</t>
    </rPh>
    <rPh sb="2" eb="5">
      <t>センヨウドウ</t>
    </rPh>
    <phoneticPr fontId="44"/>
  </si>
  <si>
    <t>市 町 村</t>
  </si>
  <si>
    <t>広 葉 樹</t>
  </si>
  <si>
    <t>く ろ ま つ</t>
  </si>
  <si>
    <t>美馬市</t>
    <rPh sb="0" eb="2">
      <t>ミマ</t>
    </rPh>
    <rPh sb="2" eb="3">
      <t>シ</t>
    </rPh>
    <phoneticPr fontId="5"/>
  </si>
  <si>
    <t>ひのき</t>
  </si>
  <si>
    <t>うるし</t>
  </si>
  <si>
    <t xml:space="preserve">  立　</t>
  </si>
  <si>
    <t>(ｔ)</t>
  </si>
  <si>
    <t>石井町</t>
    <rPh sb="0" eb="3">
      <t>イシイチョウ</t>
    </rPh>
    <phoneticPr fontId="5"/>
  </si>
  <si>
    <t>板野町</t>
    <rPh sb="0" eb="2">
      <t>イタノ</t>
    </rPh>
    <rPh sb="2" eb="3">
      <t>マチ</t>
    </rPh>
    <phoneticPr fontId="5"/>
  </si>
  <si>
    <t>総 数</t>
  </si>
  <si>
    <t>総     数</t>
  </si>
  <si>
    <t>ひらたけ</t>
  </si>
  <si>
    <t>北島町</t>
    <rPh sb="0" eb="2">
      <t>キタジマ</t>
    </rPh>
    <rPh sb="2" eb="3">
      <t>マチ</t>
    </rPh>
    <phoneticPr fontId="5"/>
  </si>
  <si>
    <t>立</t>
    <rPh sb="0" eb="1">
      <t>タ</t>
    </rPh>
    <phoneticPr fontId="5"/>
  </si>
  <si>
    <t>しきみ</t>
  </si>
  <si>
    <t>竹　材</t>
  </si>
  <si>
    <t>(千束)</t>
  </si>
  <si>
    <t>成長量</t>
  </si>
  <si>
    <t>藍住町</t>
    <rPh sb="0" eb="3">
      <t>アイズミチョウ</t>
    </rPh>
    <phoneticPr fontId="5"/>
  </si>
  <si>
    <t>県内消費量</t>
    <rPh sb="0" eb="2">
      <t>ケンナイ</t>
    </rPh>
    <rPh sb="2" eb="5">
      <t>ショウヒリョウ</t>
    </rPh>
    <phoneticPr fontId="5"/>
  </si>
  <si>
    <t>年度当初在庫量</t>
  </si>
  <si>
    <t>米　材</t>
  </si>
  <si>
    <t>魚つき保安林</t>
  </si>
  <si>
    <t>南洋材</t>
  </si>
  <si>
    <t>小松島市</t>
    <rPh sb="0" eb="4">
      <t>コマツシマシ</t>
    </rPh>
    <phoneticPr fontId="5"/>
  </si>
  <si>
    <t>北洋材</t>
  </si>
  <si>
    <t>その他</t>
  </si>
  <si>
    <t>鳴門市</t>
    <rPh sb="0" eb="3">
      <t>ナルトシ</t>
    </rPh>
    <phoneticPr fontId="5"/>
  </si>
  <si>
    <t>あ か ま つ</t>
  </si>
  <si>
    <t>年  度</t>
    <rPh sb="3" eb="4">
      <t>ド</t>
    </rPh>
    <phoneticPr fontId="45"/>
  </si>
  <si>
    <t>バン</t>
  </si>
  <si>
    <t>県内
生産量</t>
    <rPh sb="3" eb="5">
      <t>セイサン</t>
    </rPh>
    <rPh sb="5" eb="6">
      <t>リョウ</t>
    </rPh>
    <phoneticPr fontId="45"/>
  </si>
  <si>
    <t>区       分</t>
  </si>
  <si>
    <t>オスイタチ</t>
  </si>
  <si>
    <t>立木地総数</t>
    <rPh sb="0" eb="2">
      <t>リュウボク</t>
    </rPh>
    <rPh sb="2" eb="3">
      <t>チ</t>
    </rPh>
    <phoneticPr fontId="46"/>
  </si>
  <si>
    <t>く  ぬ  ぎ</t>
  </si>
  <si>
    <t>白炭</t>
  </si>
  <si>
    <t>牟岐町</t>
    <rPh sb="0" eb="2">
      <t>ムギ</t>
    </rPh>
    <rPh sb="2" eb="3">
      <t>マチ</t>
    </rPh>
    <phoneticPr fontId="5"/>
  </si>
  <si>
    <t>地方公共団体</t>
    <rPh sb="0" eb="2">
      <t>チホウ</t>
    </rPh>
    <rPh sb="2" eb="4">
      <t>コウキョウ</t>
    </rPh>
    <rPh sb="4" eb="6">
      <t>ダンタイ</t>
    </rPh>
    <phoneticPr fontId="45"/>
  </si>
  <si>
    <t>面　積</t>
  </si>
  <si>
    <t>天然林</t>
    <rPh sb="0" eb="3">
      <t>テンネンリン</t>
    </rPh>
    <phoneticPr fontId="45"/>
  </si>
  <si>
    <t>小  　計</t>
  </si>
  <si>
    <t>木</t>
  </si>
  <si>
    <t>輸入量</t>
    <rPh sb="0" eb="3">
      <t>ユニュウリョウ</t>
    </rPh>
    <phoneticPr fontId="45"/>
  </si>
  <si>
    <t>地</t>
  </si>
  <si>
    <t>吉野川市</t>
    <rPh sb="0" eb="4">
      <t>ヨシノガワシ</t>
    </rPh>
    <phoneticPr fontId="5"/>
  </si>
  <si>
    <t>つるぎ町</t>
    <rPh sb="3" eb="4">
      <t>チョウ</t>
    </rPh>
    <phoneticPr fontId="5"/>
  </si>
  <si>
    <t>未 立 木 地</t>
  </si>
  <si>
    <t>組   合   数</t>
  </si>
  <si>
    <t>徳島市</t>
    <rPh sb="0" eb="3">
      <t>トクシマシ</t>
    </rPh>
    <phoneticPr fontId="5"/>
  </si>
  <si>
    <t>三好市</t>
    <rPh sb="0" eb="3">
      <t>ミヨシシ</t>
    </rPh>
    <phoneticPr fontId="5"/>
  </si>
  <si>
    <t>阿南市</t>
    <rPh sb="0" eb="3">
      <t>アナンシ</t>
    </rPh>
    <phoneticPr fontId="5"/>
  </si>
  <si>
    <t>松茂町</t>
    <rPh sb="0" eb="2">
      <t>マツシゲ</t>
    </rPh>
    <rPh sb="2" eb="3">
      <t>マチ</t>
    </rPh>
    <phoneticPr fontId="5"/>
  </si>
  <si>
    <t>阿波市</t>
    <rPh sb="0" eb="3">
      <t>アワシ</t>
    </rPh>
    <phoneticPr fontId="5"/>
  </si>
  <si>
    <t>勝浦町</t>
    <rPh sb="0" eb="3">
      <t>カツウラチョウ</t>
    </rPh>
    <phoneticPr fontId="5"/>
  </si>
  <si>
    <t>上勝町</t>
    <rPh sb="0" eb="3">
      <t>カミカツチョウ</t>
    </rPh>
    <phoneticPr fontId="5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</si>
  <si>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"/>
  </si>
  <si>
    <t>他 省 庁</t>
    <rPh sb="0" eb="1">
      <t>ホカ</t>
    </rPh>
    <rPh sb="2" eb="3">
      <t>ショウ</t>
    </rPh>
    <rPh sb="4" eb="5">
      <t>チョウ</t>
    </rPh>
    <phoneticPr fontId="5"/>
  </si>
  <si>
    <t>神山町</t>
    <rPh sb="0" eb="3">
      <t>カミヤマチョウ</t>
    </rPh>
    <phoneticPr fontId="5"/>
  </si>
  <si>
    <t>那賀町</t>
    <rPh sb="0" eb="3">
      <t>ナカチョウ</t>
    </rPh>
    <phoneticPr fontId="5"/>
  </si>
  <si>
    <t>消費量</t>
    <rPh sb="0" eb="3">
      <t>ショウヒリョウ</t>
    </rPh>
    <phoneticPr fontId="5"/>
  </si>
  <si>
    <t>美波町</t>
    <rPh sb="0" eb="1">
      <t>ミ</t>
    </rPh>
    <rPh sb="1" eb="2">
      <t>ナミ</t>
    </rPh>
    <rPh sb="2" eb="3">
      <t>チョウ</t>
    </rPh>
    <phoneticPr fontId="5"/>
  </si>
  <si>
    <t>平成27年度</t>
    <rPh sb="0" eb="2">
      <t>ヘイセイ</t>
    </rPh>
    <rPh sb="4" eb="6">
      <t>ネンド</t>
    </rPh>
    <phoneticPr fontId="46"/>
  </si>
  <si>
    <t>海陽町</t>
    <rPh sb="0" eb="3">
      <t>カイヨウチョウ</t>
    </rPh>
    <phoneticPr fontId="5"/>
  </si>
  <si>
    <t>針　　　　    葉    　　　　樹</t>
  </si>
  <si>
    <t>上板町</t>
    <rPh sb="0" eb="2">
      <t>カミイタ</t>
    </rPh>
    <rPh sb="2" eb="3">
      <t>マチ</t>
    </rPh>
    <phoneticPr fontId="5"/>
  </si>
  <si>
    <t xml:space="preserve">針葉樹林 </t>
  </si>
  <si>
    <t>令和元年</t>
    <rPh sb="0" eb="2">
      <t>レイワ</t>
    </rPh>
    <rPh sb="2" eb="3">
      <t>モト</t>
    </rPh>
    <rPh sb="3" eb="4">
      <t>ネン</t>
    </rPh>
    <phoneticPr fontId="5"/>
  </si>
  <si>
    <t>東みよし町</t>
    <rPh sb="0" eb="1">
      <t>ヒガシ</t>
    </rPh>
    <rPh sb="4" eb="5">
      <t>チョウ</t>
    </rPh>
    <phoneticPr fontId="5"/>
  </si>
  <si>
    <t>供給量</t>
    <rPh sb="0" eb="3">
      <t>キョウキュウリョウ</t>
    </rPh>
    <phoneticPr fontId="45"/>
  </si>
  <si>
    <t>消費量</t>
    <rPh sb="0" eb="3">
      <t>ショウヒリョウ</t>
    </rPh>
    <phoneticPr fontId="45"/>
  </si>
  <si>
    <t>移出量</t>
    <rPh sb="0" eb="3">
      <t>イシュツリョウ</t>
    </rPh>
    <phoneticPr fontId="45"/>
  </si>
  <si>
    <t>資料　県森林整備課</t>
  </si>
  <si>
    <t>移入量</t>
    <rPh sb="0" eb="2">
      <t>イニュウ</t>
    </rPh>
    <rPh sb="2" eb="3">
      <t>リョウ</t>
    </rPh>
    <phoneticPr fontId="45"/>
  </si>
  <si>
    <t>ヤマシギ</t>
  </si>
  <si>
    <t>年　度</t>
    <rPh sb="0" eb="1">
      <t>トシ</t>
    </rPh>
    <rPh sb="2" eb="3">
      <t>ド</t>
    </rPh>
    <phoneticPr fontId="5"/>
  </si>
  <si>
    <t>官行　造林</t>
    <rPh sb="0" eb="1">
      <t>カン</t>
    </rPh>
    <rPh sb="1" eb="2">
      <t>ギョウ</t>
    </rPh>
    <rPh sb="3" eb="5">
      <t>ゾウリン</t>
    </rPh>
    <phoneticPr fontId="45"/>
  </si>
  <si>
    <t>林野庁</t>
    <rPh sb="0" eb="3">
      <t>リンヤチョウ</t>
    </rPh>
    <phoneticPr fontId="45"/>
  </si>
  <si>
    <t>県行　造林</t>
    <rPh sb="0" eb="1">
      <t>ケン</t>
    </rPh>
    <rPh sb="1" eb="2">
      <t>ギョウ</t>
    </rPh>
    <rPh sb="3" eb="5">
      <t>ゾウリン</t>
    </rPh>
    <phoneticPr fontId="45"/>
  </si>
  <si>
    <t>市町村有　林</t>
    <rPh sb="0" eb="3">
      <t>シチョウソン</t>
    </rPh>
    <rPh sb="3" eb="4">
      <t>ユウ</t>
    </rPh>
    <rPh sb="5" eb="6">
      <t>リン</t>
    </rPh>
    <phoneticPr fontId="45"/>
  </si>
  <si>
    <t>その他　私有林</t>
    <rPh sb="2" eb="3">
      <t>タ</t>
    </rPh>
    <rPh sb="4" eb="7">
      <t>シユウリン</t>
    </rPh>
    <phoneticPr fontId="45"/>
  </si>
  <si>
    <t>年度当初在荷量</t>
    <rPh sb="4" eb="6">
      <t>ザイカ</t>
    </rPh>
    <rPh sb="6" eb="7">
      <t>リョウ</t>
    </rPh>
    <phoneticPr fontId="45"/>
  </si>
  <si>
    <t>材　積</t>
    <rPh sb="0" eb="1">
      <t>ザイ</t>
    </rPh>
    <phoneticPr fontId="5"/>
  </si>
  <si>
    <t xml:space="preserve"> 竹  林  </t>
  </si>
  <si>
    <t>年　次</t>
    <rPh sb="0" eb="1">
      <t>トシ</t>
    </rPh>
    <rPh sb="2" eb="3">
      <t>ツギ</t>
    </rPh>
    <phoneticPr fontId="45"/>
  </si>
  <si>
    <t>-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</si>
  <si>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5"/>
  </si>
  <si>
    <t>森林　総研</t>
    <rPh sb="0" eb="2">
      <t>シンリン</t>
    </rPh>
    <rPh sb="3" eb="5">
      <t>ソウケン</t>
    </rPh>
    <phoneticPr fontId="45"/>
  </si>
  <si>
    <t>市　町　村</t>
  </si>
  <si>
    <t>生しいたけ</t>
  </si>
  <si>
    <t>面　　　積　　（ｈａ）</t>
  </si>
  <si>
    <r>
      <t>資料　農林水産省「木</t>
    </r>
    <r>
      <rPr>
        <sz val="9"/>
        <color theme="1"/>
        <rFont val="ＭＳ 明朝"/>
        <family val="1"/>
        <charset val="128"/>
      </rPr>
      <t>材需給報告書」</t>
    </r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45"/>
  </si>
  <si>
    <r>
      <t>71　山行苗木生産量</t>
    </r>
    <r>
      <rPr>
        <b/>
        <sz val="12"/>
        <color theme="1"/>
        <rFont val="ＭＳ 明朝"/>
        <family val="1"/>
        <charset val="128"/>
      </rPr>
      <t>（平成28年度～令和２年度）</t>
    </r>
    <rPh sb="11" eb="13">
      <t>ヘイセイ</t>
    </rPh>
    <rPh sb="15" eb="17">
      <t>ネンド</t>
    </rPh>
    <rPh sb="18" eb="20">
      <t>レイワ</t>
    </rPh>
    <rPh sb="21" eb="23">
      <t>ネンド</t>
    </rPh>
    <phoneticPr fontId="45"/>
  </si>
  <si>
    <t>蓄　　　　　　積</t>
  </si>
  <si>
    <t>竹 林</t>
  </si>
  <si>
    <t>黒炭</t>
  </si>
  <si>
    <t>無立木地</t>
    <rPh sb="0" eb="1">
      <t>ム</t>
    </rPh>
    <rPh sb="1" eb="2">
      <t>リツ</t>
    </rPh>
    <rPh sb="2" eb="3">
      <t>キ</t>
    </rPh>
    <rPh sb="3" eb="4">
      <t>チ</t>
    </rPh>
    <phoneticPr fontId="5"/>
  </si>
  <si>
    <t>国有林</t>
  </si>
  <si>
    <t>（束）</t>
    <rPh sb="1" eb="2">
      <t>タバ</t>
    </rPh>
    <phoneticPr fontId="5"/>
  </si>
  <si>
    <t>（単位：千本）</t>
  </si>
  <si>
    <t>年　  度</t>
  </si>
  <si>
    <t>す     ぎ</t>
  </si>
  <si>
    <t>ひ の き</t>
  </si>
  <si>
    <t>薬草類 (ｔ)</t>
    <rPh sb="0" eb="2">
      <t>ヤクソウ</t>
    </rPh>
    <phoneticPr fontId="45"/>
  </si>
  <si>
    <t>森林基幹道</t>
    <rPh sb="0" eb="2">
      <t>シンリン</t>
    </rPh>
    <rPh sb="2" eb="4">
      <t>キカン</t>
    </rPh>
    <rPh sb="4" eb="5">
      <t>ドウ</t>
    </rPh>
    <phoneticPr fontId="5"/>
  </si>
  <si>
    <t>移出量</t>
  </si>
  <si>
    <t>ひき角類</t>
  </si>
  <si>
    <t>獣  の  種  類</t>
  </si>
  <si>
    <t>県内
消費量</t>
  </si>
  <si>
    <t>県単林道</t>
    <rPh sb="0" eb="1">
      <t>ケン</t>
    </rPh>
    <rPh sb="1" eb="2">
      <t>タン</t>
    </rPh>
    <rPh sb="2" eb="4">
      <t>リンドウ</t>
    </rPh>
    <phoneticPr fontId="5"/>
  </si>
  <si>
    <t>私有林</t>
  </si>
  <si>
    <t>県有林</t>
  </si>
  <si>
    <t>合板等用</t>
    <rPh sb="0" eb="1">
      <t>ゴウ</t>
    </rPh>
    <rPh sb="1" eb="2">
      <t>バン</t>
    </rPh>
    <rPh sb="2" eb="3">
      <t>トウ</t>
    </rPh>
    <rPh sb="3" eb="4">
      <t>ヨウ</t>
    </rPh>
    <phoneticPr fontId="5"/>
  </si>
  <si>
    <t>移入量</t>
  </si>
  <si>
    <t>供給量</t>
  </si>
  <si>
    <t>ヤマドリ</t>
  </si>
  <si>
    <t>(2)国　産　材</t>
  </si>
  <si>
    <t>人工林</t>
    <rPh sb="0" eb="3">
      <t>ジンコウリン</t>
    </rPh>
    <phoneticPr fontId="45"/>
  </si>
  <si>
    <t>木</t>
    <rPh sb="0" eb="1">
      <t>モク</t>
    </rPh>
    <phoneticPr fontId="5"/>
  </si>
  <si>
    <t>カルガモ</t>
  </si>
  <si>
    <r>
      <t>（単位：ha，1,000m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，千束）</t>
    </r>
  </si>
  <si>
    <t>針葉樹</t>
    <rPh sb="0" eb="3">
      <t>シンヨウジュ</t>
    </rPh>
    <phoneticPr fontId="5"/>
  </si>
  <si>
    <t>地</t>
    <rPh sb="0" eb="1">
      <t>チ</t>
    </rPh>
    <phoneticPr fontId="5"/>
  </si>
  <si>
    <t>広葉樹</t>
    <rPh sb="0" eb="3">
      <t>コウヨウジュ</t>
    </rPh>
    <phoneticPr fontId="5"/>
  </si>
  <si>
    <t xml:space="preserve">  （単位：ha）</t>
  </si>
  <si>
    <t xml:space="preserve"> 令和元年</t>
    <rPh sb="1" eb="3">
      <t>レイワ</t>
    </rPh>
    <rPh sb="3" eb="5">
      <t>ガンネン</t>
    </rPh>
    <phoneticPr fontId="5"/>
  </si>
  <si>
    <t>林業　公社</t>
  </si>
  <si>
    <t>工　　事　　費</t>
    <rPh sb="0" eb="1">
      <t>コウ</t>
    </rPh>
    <rPh sb="3" eb="4">
      <t>コト</t>
    </rPh>
    <rPh sb="6" eb="7">
      <t>ヒ</t>
    </rPh>
    <phoneticPr fontId="5"/>
  </si>
  <si>
    <t>針葉樹林</t>
  </si>
  <si>
    <t>広葉樹林</t>
  </si>
  <si>
    <t xml:space="preserve">広葉樹林 </t>
  </si>
  <si>
    <t>水害防備保安林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</si>
  <si>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</si>
  <si>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</si>
  <si>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5"/>
  </si>
  <si>
    <t xml:space="preserve"> 木炭(t)</t>
  </si>
  <si>
    <t>乾しいたけ</t>
  </si>
  <si>
    <t>おうれん</t>
  </si>
  <si>
    <t>きはだ</t>
  </si>
  <si>
    <t>(㎏)</t>
  </si>
  <si>
    <t>(1)外　　　材</t>
  </si>
  <si>
    <t>捕　　獲　　数</t>
  </si>
  <si>
    <t>竹　   　   林</t>
  </si>
  <si>
    <t>更新困難地</t>
  </si>
  <si>
    <t>箇　所</t>
  </si>
  <si>
    <t>区　　分</t>
  </si>
  <si>
    <t>県内者数</t>
  </si>
  <si>
    <t>組  合  員  数</t>
  </si>
  <si>
    <t>森林施業道</t>
    <rPh sb="0" eb="2">
      <t>シンリン</t>
    </rPh>
    <rPh sb="2" eb="4">
      <t>セギョウ</t>
    </rPh>
    <rPh sb="4" eb="5">
      <t>ドウ</t>
    </rPh>
    <phoneticPr fontId="5"/>
  </si>
  <si>
    <t>注　　統計表の数値は，単位未満の位で四捨五入しているため，総数と内訳の合計が必ずしも一致しない。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5"/>
  </si>
  <si>
    <t xml:space="preserve"> 平成28年</t>
    <rPh sb="1" eb="2">
      <t>ヘイセイ</t>
    </rPh>
    <phoneticPr fontId="5"/>
  </si>
  <si>
    <t>国　有</t>
    <rPh sb="0" eb="1">
      <t>クニ</t>
    </rPh>
    <rPh sb="2" eb="3">
      <t>ユウ</t>
    </rPh>
    <phoneticPr fontId="46"/>
  </si>
  <si>
    <t>アナグマ</t>
  </si>
  <si>
    <t xml:space="preserve"> 　29</t>
  </si>
  <si>
    <r>
      <t>成　長　量（m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）</t>
    </r>
  </si>
  <si>
    <t xml:space="preserve"> 　30</t>
  </si>
  <si>
    <t>森林管理道</t>
    <rPh sb="0" eb="2">
      <t>シンリン</t>
    </rPh>
    <rPh sb="2" eb="4">
      <t>カンリ</t>
    </rPh>
    <rPh sb="4" eb="5">
      <t>ドウ</t>
    </rPh>
    <phoneticPr fontId="5"/>
  </si>
  <si>
    <r>
      <t>（単位：1,000m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</si>
  <si>
    <t xml:space="preserve">  28</t>
  </si>
  <si>
    <t>土砂流出防備保安林</t>
  </si>
  <si>
    <t xml:space="preserve">  29</t>
  </si>
  <si>
    <t xml:space="preserve">  30</t>
  </si>
  <si>
    <t>－</t>
  </si>
  <si>
    <t>　29</t>
  </si>
  <si>
    <t>　30</t>
  </si>
  <si>
    <t>平成30年度</t>
    <rPh sb="0" eb="2">
      <t>ヘイセイ</t>
    </rPh>
    <rPh sb="4" eb="6">
      <t>ネンド</t>
    </rPh>
    <phoneticPr fontId="47"/>
  </si>
  <si>
    <r>
      <t xml:space="preserve">  77　森林組合数及び組合員数</t>
    </r>
    <r>
      <rPr>
        <b/>
        <sz val="14"/>
        <rFont val="ＭＳ 明朝"/>
        <family val="1"/>
        <charset val="128"/>
      </rPr>
      <t>（平成27～令和元年年度末現在）</t>
    </r>
    <rPh sb="17" eb="19">
      <t>ヘイセイ</t>
    </rPh>
    <rPh sb="22" eb="24">
      <t>レイワ</t>
    </rPh>
    <rPh sb="24" eb="26">
      <t>ガンネン</t>
    </rPh>
    <rPh sb="28" eb="29">
      <t>マツ</t>
    </rPh>
    <rPh sb="29" eb="31">
      <t>ゲンザイ</t>
    </rPh>
    <phoneticPr fontId="45"/>
  </si>
  <si>
    <t>総数</t>
    <rPh sb="0" eb="2">
      <t>ソウスウ</t>
    </rPh>
    <phoneticPr fontId="5"/>
  </si>
  <si>
    <t>国   産   材</t>
  </si>
  <si>
    <t>建築用材</t>
  </si>
  <si>
    <t>針葉樹</t>
  </si>
  <si>
    <t>広葉樹</t>
  </si>
  <si>
    <t>米材</t>
  </si>
  <si>
    <t>x</t>
  </si>
  <si>
    <t>総数</t>
  </si>
  <si>
    <t>土木建設
用材</t>
    <rPh sb="0" eb="2">
      <t>ドボク</t>
    </rPh>
    <phoneticPr fontId="5"/>
  </si>
  <si>
    <t>ひき割類</t>
  </si>
  <si>
    <t>土砂崩壊防備保安林</t>
  </si>
  <si>
    <t>板類</t>
    <rPh sb="0" eb="1">
      <t>イタ</t>
    </rPh>
    <rPh sb="1" eb="2">
      <t>ルイ</t>
    </rPh>
    <phoneticPr fontId="45"/>
  </si>
  <si>
    <t>(1)用途別生産量</t>
    <rPh sb="3" eb="6">
      <t>ヨウトベツ</t>
    </rPh>
    <rPh sb="6" eb="9">
      <t>セイサンリョウ</t>
    </rPh>
    <phoneticPr fontId="45"/>
  </si>
  <si>
    <t>平成30年</t>
    <rPh sb="0" eb="2">
      <t>ヘイセイ</t>
    </rPh>
    <rPh sb="4" eb="5">
      <t>ネン</t>
    </rPh>
    <phoneticPr fontId="5"/>
  </si>
  <si>
    <t>年    次</t>
  </si>
  <si>
    <t>製材用</t>
    <rPh sb="0" eb="2">
      <t>セイザイ</t>
    </rPh>
    <rPh sb="2" eb="3">
      <t>ヨウ</t>
    </rPh>
    <phoneticPr fontId="5"/>
  </si>
  <si>
    <t>ハクビシン</t>
  </si>
  <si>
    <t>木材チップ用</t>
    <rPh sb="0" eb="2">
      <t>モクザイ</t>
    </rPh>
    <rPh sb="5" eb="6">
      <t>ヨウ</t>
    </rPh>
    <phoneticPr fontId="5"/>
  </si>
  <si>
    <t>ゴイサギ</t>
  </si>
  <si>
    <t>(2)主要樹種別生産量</t>
  </si>
  <si>
    <t>合  計</t>
  </si>
  <si>
    <t>あかまつ・くろまつ</t>
  </si>
  <si>
    <t>すぎ</t>
  </si>
  <si>
    <t>左記以外の針葉樹</t>
    <rPh sb="0" eb="2">
      <t>サキ</t>
    </rPh>
    <rPh sb="2" eb="4">
      <t>イガイ</t>
    </rPh>
    <rPh sb="5" eb="8">
      <t>シンヨウジュ</t>
    </rPh>
    <phoneticPr fontId="5"/>
  </si>
  <si>
    <t>タシギ</t>
  </si>
  <si>
    <t>ノイヌ</t>
  </si>
  <si>
    <t>（単位：ha）</t>
  </si>
  <si>
    <t>総   　　     数</t>
  </si>
  <si>
    <t>水源かん養保安林</t>
  </si>
  <si>
    <t>箇所</t>
    <rPh sb="0" eb="2">
      <t>カショ</t>
    </rPh>
    <phoneticPr fontId="5"/>
  </si>
  <si>
    <t>面積</t>
    <rPh sb="0" eb="2">
      <t>メンセキ</t>
    </rPh>
    <phoneticPr fontId="5"/>
  </si>
  <si>
    <t xml:space="preserve">  箇  所　</t>
  </si>
  <si>
    <t>民　有</t>
    <rPh sb="0" eb="1">
      <t>タミ</t>
    </rPh>
    <rPh sb="2" eb="3">
      <t>ユウ</t>
    </rPh>
    <phoneticPr fontId="46"/>
  </si>
  <si>
    <t>飛砂防備保安林</t>
  </si>
  <si>
    <t>年度・林道</t>
  </si>
  <si>
    <t>令和元年度</t>
    <rPh sb="0" eb="1">
      <t>レイワ</t>
    </rPh>
    <rPh sb="1" eb="3">
      <t>ガンネン</t>
    </rPh>
    <rPh sb="4" eb="5">
      <t>ド</t>
    </rPh>
    <phoneticPr fontId="5"/>
  </si>
  <si>
    <t>防風保安林</t>
  </si>
  <si>
    <t>潮害防備保安林</t>
  </si>
  <si>
    <t>干害防備保安林</t>
  </si>
  <si>
    <t>ニホンジカ（メス）</t>
  </si>
  <si>
    <t>風致保安林</t>
  </si>
  <si>
    <t>保 健 保 安 林</t>
  </si>
  <si>
    <t>資料　県スマート林業課</t>
    <rPh sb="8" eb="10">
      <t>リンギョウ</t>
    </rPh>
    <phoneticPr fontId="5"/>
  </si>
  <si>
    <t>箇所</t>
  </si>
  <si>
    <t>面積</t>
  </si>
  <si>
    <t>県外者数</t>
  </si>
  <si>
    <t>コガモ</t>
  </si>
  <si>
    <t>（単位：ｍ，千円）</t>
    <rPh sb="1" eb="3">
      <t>タンイ</t>
    </rPh>
    <rPh sb="6" eb="8">
      <t>センエン</t>
    </rPh>
    <phoneticPr fontId="5"/>
  </si>
  <si>
    <t>タヌキ</t>
  </si>
  <si>
    <t>延　　　長</t>
    <rPh sb="0" eb="1">
      <t>エン</t>
    </rPh>
    <rPh sb="4" eb="5">
      <t>チョウ</t>
    </rPh>
    <phoneticPr fontId="5"/>
  </si>
  <si>
    <t>その他の林道</t>
  </si>
  <si>
    <t>（単位：人）</t>
    <rPh sb="1" eb="3">
      <t>タンイ</t>
    </rPh>
    <rPh sb="4" eb="5">
      <t>ニン</t>
    </rPh>
    <phoneticPr fontId="5"/>
  </si>
  <si>
    <t>種　　　別</t>
    <rPh sb="0" eb="1">
      <t>タネ</t>
    </rPh>
    <rPh sb="4" eb="5">
      <t>ベツ</t>
    </rPh>
    <phoneticPr fontId="5"/>
  </si>
  <si>
    <t>網・わな猟免許</t>
    <rPh sb="0" eb="1">
      <t>アミ</t>
    </rPh>
    <rPh sb="4" eb="5">
      <t>リョウ</t>
    </rPh>
    <rPh sb="5" eb="7">
      <t>メンキョ</t>
    </rPh>
    <phoneticPr fontId="5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</si>
  <si>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</si>
  <si>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5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</si>
  <si>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5"/>
  </si>
  <si>
    <t>資料　県鳥獣対策・ふるさと創造課</t>
    <rPh sb="0" eb="2">
      <t>シリョウ</t>
    </rPh>
    <rPh sb="3" eb="4">
      <t>ケン</t>
    </rPh>
    <rPh sb="4" eb="6">
      <t>チョウジュウ</t>
    </rPh>
    <rPh sb="6" eb="8">
      <t>タイサク</t>
    </rPh>
    <rPh sb="13" eb="15">
      <t>ソウゾウ</t>
    </rPh>
    <rPh sb="15" eb="16">
      <t>カ</t>
    </rPh>
    <phoneticPr fontId="5"/>
  </si>
  <si>
    <t>（単位：羽，頭）</t>
    <rPh sb="1" eb="3">
      <t>タンイ</t>
    </rPh>
    <rPh sb="4" eb="5">
      <t>ハネ</t>
    </rPh>
    <rPh sb="6" eb="7">
      <t>アタマ</t>
    </rPh>
    <phoneticPr fontId="5"/>
  </si>
  <si>
    <t>鳥   の   種   類</t>
  </si>
  <si>
    <t>ニホンジカ（性別不明）</t>
    <rPh sb="6" eb="8">
      <t>セイベツ</t>
    </rPh>
    <rPh sb="8" eb="10">
      <t>フメイ</t>
    </rPh>
    <phoneticPr fontId="45"/>
  </si>
  <si>
    <t>カラス類</t>
  </si>
  <si>
    <t>スズメ類</t>
  </si>
  <si>
    <t>ヒヨ，ムクその他カモ類</t>
    <rPh sb="10" eb="11">
      <t>ルイ</t>
    </rPh>
    <phoneticPr fontId="45"/>
  </si>
  <si>
    <r>
      <t xml:space="preserve"> 74　林道新設数</t>
    </r>
    <r>
      <rPr>
        <b/>
        <sz val="12"/>
        <color theme="1"/>
        <rFont val="ＭＳ 明朝"/>
        <family val="1"/>
        <charset val="128"/>
      </rPr>
      <t>（令和２年度）</t>
    </r>
    <rPh sb="4" eb="6">
      <t>リンドウ</t>
    </rPh>
    <rPh sb="6" eb="9">
      <t>シンセツスウ</t>
    </rPh>
    <rPh sb="10" eb="12">
      <t>レイワ</t>
    </rPh>
    <rPh sb="13" eb="15">
      <t>ネンド</t>
    </rPh>
    <phoneticPr fontId="45"/>
  </si>
  <si>
    <t>林業</t>
    <rPh sb="0" eb="2">
      <t>リンギョウ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</si>
  <si>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5"/>
  </si>
  <si>
    <t>林　　　　業</t>
    <rPh sb="0" eb="1">
      <t>ハヤシ</t>
    </rPh>
    <rPh sb="5" eb="6">
      <t>ギョウ</t>
    </rPh>
    <phoneticPr fontId="5"/>
  </si>
  <si>
    <t>ノネコ</t>
  </si>
  <si>
    <t>令和元年度</t>
    <rPh sb="0" eb="1">
      <t>レイワ</t>
    </rPh>
    <rPh sb="1" eb="4">
      <t>ガンネンド</t>
    </rPh>
    <phoneticPr fontId="5"/>
  </si>
  <si>
    <t>資料　県スマート林業課</t>
  </si>
  <si>
    <t>注　  (　)は，兼種・外数である。</t>
  </si>
  <si>
    <t>資料　県スマート林業課</t>
    <rPh sb="8" eb="10">
      <t>リンギョウ</t>
    </rPh>
    <phoneticPr fontId="45"/>
  </si>
  <si>
    <t>ヒドリガモ</t>
  </si>
  <si>
    <t>カワウ</t>
  </si>
  <si>
    <t>イノシシ</t>
  </si>
  <si>
    <t>キジ</t>
  </si>
  <si>
    <t>ニホンジカ（オス）</t>
  </si>
  <si>
    <t>コジュケイ</t>
  </si>
  <si>
    <t>キツネ</t>
  </si>
  <si>
    <t>マガモ</t>
  </si>
  <si>
    <t>テン</t>
  </si>
  <si>
    <t>リス</t>
  </si>
  <si>
    <t>ノウサギ</t>
  </si>
  <si>
    <t>キジバト</t>
  </si>
  <si>
    <t>アライグマ</t>
  </si>
  <si>
    <t>ヌートリア</t>
  </si>
  <si>
    <t>注　　狩猟による捕獲数である。</t>
  </si>
  <si>
    <t>資料　県スマート林業課</t>
    <rPh sb="10" eb="11">
      <t>カ</t>
    </rPh>
    <phoneticPr fontId="5"/>
  </si>
  <si>
    <t>平成28年度</t>
    <rPh sb="0" eb="1">
      <t>ヘイセイ</t>
    </rPh>
    <rPh sb="4" eb="6">
      <t>ネンド</t>
    </rPh>
    <phoneticPr fontId="5"/>
  </si>
  <si>
    <r>
      <t>（m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9"/>
        <color theme="1"/>
        <rFont val="ＭＳ 明朝"/>
        <family val="1"/>
        <charset val="128"/>
      </rPr>
      <t>）</t>
    </r>
  </si>
  <si>
    <t>　２</t>
  </si>
  <si>
    <r>
      <t xml:space="preserve">   （単位：m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</si>
  <si>
    <t>令和元年</t>
    <rPh sb="0" eb="1">
      <t>レイワ</t>
    </rPh>
    <rPh sb="1" eb="3">
      <t>ガンネン</t>
    </rPh>
    <phoneticPr fontId="5"/>
  </si>
  <si>
    <t>輸　入　材</t>
    <rPh sb="0" eb="1">
      <t>ユ</t>
    </rPh>
    <rPh sb="2" eb="3">
      <t>ニュウ</t>
    </rPh>
    <phoneticPr fontId="45"/>
  </si>
  <si>
    <t>木箱仕組板・
こん包用材</t>
    <rPh sb="2" eb="3">
      <t>ツコウ</t>
    </rPh>
    <rPh sb="3" eb="4">
      <t>クミ</t>
    </rPh>
    <rPh sb="4" eb="5">
      <t>イタ</t>
    </rPh>
    <rPh sb="9" eb="10">
      <t>ポウ</t>
    </rPh>
    <rPh sb="10" eb="12">
      <t>ヨウザイ</t>
    </rPh>
    <phoneticPr fontId="5"/>
  </si>
  <si>
    <t>家具建具     用材</t>
    <rPh sb="0" eb="1">
      <t>イエ</t>
    </rPh>
    <rPh sb="1" eb="2">
      <t>グ</t>
    </rPh>
    <rPh sb="2" eb="3">
      <t>ケン</t>
    </rPh>
    <rPh sb="3" eb="4">
      <t>グ</t>
    </rPh>
    <rPh sb="9" eb="10">
      <t>ヨウ</t>
    </rPh>
    <rPh sb="10" eb="11">
      <t>ザイ</t>
    </rPh>
    <phoneticPr fontId="5"/>
  </si>
  <si>
    <t>その他用材</t>
    <rPh sb="3" eb="5">
      <t>ヨウザイ</t>
    </rPh>
    <phoneticPr fontId="45"/>
  </si>
  <si>
    <r>
      <t xml:space="preserve"> </t>
    </r>
    <r>
      <rPr>
        <b/>
        <sz val="16"/>
        <color theme="1"/>
        <rFont val="ＭＳ 明朝"/>
        <family val="1"/>
        <charset val="128"/>
      </rPr>
      <t>68  製材用素材需要量（入荷量）</t>
    </r>
    <r>
      <rPr>
        <b/>
        <sz val="12"/>
        <color theme="1"/>
        <rFont val="ＭＳ 明朝"/>
        <family val="1"/>
        <charset val="128"/>
      </rPr>
      <t>（平成27年～令和元年）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7">
      <t>ニュウカリョウ</t>
    </rPh>
    <rPh sb="19" eb="21">
      <t>ヘイセイ</t>
    </rPh>
    <rPh sb="23" eb="24">
      <t>ネン</t>
    </rPh>
    <rPh sb="25" eb="27">
      <t>レイワ</t>
    </rPh>
    <rPh sb="27" eb="28">
      <t>モト</t>
    </rPh>
    <rPh sb="28" eb="29">
      <t>ネン</t>
    </rPh>
    <phoneticPr fontId="45"/>
  </si>
  <si>
    <t>平成28年度</t>
    <rPh sb="0" eb="2">
      <t>ヘイセイ</t>
    </rPh>
    <rPh sb="4" eb="6">
      <t>ネンド</t>
    </rPh>
    <phoneticPr fontId="46"/>
  </si>
  <si>
    <t>平成29年度</t>
    <rPh sb="0" eb="2">
      <t>ヘイセイ</t>
    </rPh>
    <rPh sb="4" eb="6">
      <t>ネンド</t>
    </rPh>
    <phoneticPr fontId="46"/>
  </si>
  <si>
    <t>平成30年度</t>
    <rPh sb="0" eb="2">
      <t>ヘイセイ</t>
    </rPh>
    <rPh sb="4" eb="6">
      <t>ネンド</t>
    </rPh>
    <phoneticPr fontId="46"/>
  </si>
  <si>
    <t>令和元年度</t>
    <rPh sb="0" eb="2">
      <t>レイワ</t>
    </rPh>
    <rPh sb="3" eb="5">
      <t>ネンド</t>
    </rPh>
    <phoneticPr fontId="46"/>
  </si>
  <si>
    <r>
      <t>69　用途別製材品出荷量</t>
    </r>
    <r>
      <rPr>
        <b/>
        <sz val="12"/>
        <color theme="1"/>
        <rFont val="ＭＳ 明朝"/>
        <family val="1"/>
        <charset val="128"/>
      </rPr>
      <t>（平成27年～令和元年）</t>
    </r>
    <rPh sb="13" eb="15">
      <t>ヘイセイ</t>
    </rPh>
    <rPh sb="17" eb="18">
      <t>ネン</t>
    </rPh>
    <rPh sb="19" eb="21">
      <t>レイワ</t>
    </rPh>
    <rPh sb="21" eb="22">
      <t>モト</t>
    </rPh>
    <rPh sb="22" eb="23">
      <t>ネン</t>
    </rPh>
    <phoneticPr fontId="45"/>
  </si>
  <si>
    <t>資料　県スマート林業課</t>
    <rPh sb="8" eb="10">
      <t>リンギョウ</t>
    </rPh>
    <rPh sb="10" eb="11">
      <t>カ</t>
    </rPh>
    <phoneticPr fontId="45"/>
  </si>
  <si>
    <t>資料　農林水産省「木材需給報告書」</t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45"/>
  </si>
  <si>
    <t>平成30年度</t>
  </si>
  <si>
    <t>２</t>
  </si>
  <si>
    <r>
      <t>64　市町村・森林管理形態別面積</t>
    </r>
    <r>
      <rPr>
        <b/>
        <sz val="12"/>
        <color theme="1"/>
        <rFont val="ＭＳ 明朝"/>
        <family val="1"/>
        <charset val="128"/>
      </rPr>
      <t>（令和２年度）</t>
    </r>
    <rPh sb="17" eb="19">
      <t>レイワ</t>
    </rPh>
    <phoneticPr fontId="5"/>
  </si>
  <si>
    <r>
      <t>65　市町村別民有林面積・蓄積及び成長量</t>
    </r>
    <r>
      <rPr>
        <b/>
        <sz val="12"/>
        <color theme="1"/>
        <rFont val="ＭＳ 明朝"/>
        <family val="1"/>
        <charset val="128"/>
      </rPr>
      <t>（令和２年度）</t>
    </r>
    <rPh sb="21" eb="23">
      <t>レイワ</t>
    </rPh>
    <phoneticPr fontId="5"/>
  </si>
  <si>
    <r>
      <t>66　林野副産物及び竹材・木炭の生産量</t>
    </r>
    <r>
      <rPr>
        <b/>
        <sz val="12"/>
        <color theme="1"/>
        <rFont val="ＭＳ 明朝"/>
        <family val="1"/>
        <charset val="128"/>
      </rPr>
      <t>（平成28年～令和２年）</t>
    </r>
    <rPh sb="20" eb="22">
      <t>ヘイセイ</t>
    </rPh>
    <rPh sb="24" eb="25">
      <t>ネン</t>
    </rPh>
    <rPh sb="26" eb="28">
      <t>レイワ</t>
    </rPh>
    <rPh sb="29" eb="30">
      <t>ネン</t>
    </rPh>
    <phoneticPr fontId="5"/>
  </si>
  <si>
    <r>
      <t>67　木材流通状況</t>
    </r>
    <r>
      <rPr>
        <b/>
        <sz val="12"/>
        <color theme="1"/>
        <rFont val="ＭＳ 明朝"/>
        <family val="1"/>
        <charset val="128"/>
      </rPr>
      <t>（平成28年度～令和２年度）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4" eb="16">
      <t>ネンド</t>
    </rPh>
    <rPh sb="17" eb="19">
      <t>レイワ</t>
    </rPh>
    <rPh sb="20" eb="21">
      <t>ネン</t>
    </rPh>
    <rPh sb="21" eb="22">
      <t>ド</t>
    </rPh>
    <phoneticPr fontId="5"/>
  </si>
  <si>
    <t>平成27年</t>
    <rPh sb="0" eb="1">
      <t>ヘイセイ</t>
    </rPh>
    <phoneticPr fontId="44"/>
  </si>
  <si>
    <t>令和元年</t>
    <rPh sb="0" eb="2">
      <t>レイワ</t>
    </rPh>
    <rPh sb="2" eb="3">
      <t>モト</t>
    </rPh>
    <phoneticPr fontId="44"/>
  </si>
  <si>
    <r>
      <t xml:space="preserve">   （単位：1,000m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</si>
  <si>
    <r>
      <t xml:space="preserve">   （単位：1,000m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）</t>
    </r>
  </si>
  <si>
    <t>平成28年</t>
  </si>
  <si>
    <r>
      <t>70　民有林森林資源</t>
    </r>
    <r>
      <rPr>
        <b/>
        <sz val="12"/>
        <color theme="1"/>
        <rFont val="ＭＳ 明朝"/>
        <family val="1"/>
        <charset val="128"/>
      </rPr>
      <t>（令和２年）</t>
    </r>
    <rPh sb="11" eb="13">
      <t>レイワ</t>
    </rPh>
    <rPh sb="14" eb="15">
      <t>ネン</t>
    </rPh>
    <phoneticPr fontId="45"/>
  </si>
  <si>
    <t>平成27年</t>
    <rPh sb="0" eb="1">
      <t>ヘイセイ</t>
    </rPh>
    <rPh sb="4" eb="5">
      <t>ネン</t>
    </rPh>
    <phoneticPr fontId="5"/>
  </si>
  <si>
    <r>
      <t>72  林産物・素材生産量</t>
    </r>
    <r>
      <rPr>
        <b/>
        <sz val="12"/>
        <color theme="1"/>
        <rFont val="ＭＳ 明朝"/>
        <family val="1"/>
        <charset val="128"/>
      </rPr>
      <t>（平成27年～令和元年）</t>
    </r>
    <rPh sb="14" eb="16">
      <t>ヘイセイ</t>
    </rPh>
    <rPh sb="18" eb="19">
      <t>ネン</t>
    </rPh>
    <rPh sb="20" eb="22">
      <t>レイワ</t>
    </rPh>
    <rPh sb="22" eb="23">
      <t>モト</t>
    </rPh>
    <rPh sb="23" eb="24">
      <t>ネン</t>
    </rPh>
    <phoneticPr fontId="45"/>
  </si>
  <si>
    <r>
      <t>（単位：1,000m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</si>
  <si>
    <r>
      <t>73　保安林箇所数及び面積</t>
    </r>
    <r>
      <rPr>
        <b/>
        <sz val="12"/>
        <color theme="1"/>
        <rFont val="ＭＳ 明朝"/>
        <family val="1"/>
        <charset val="128"/>
      </rPr>
      <t>（令和２年度）</t>
    </r>
    <rPh sb="14" eb="16">
      <t>レイワ</t>
    </rPh>
    <rPh sb="18" eb="19">
      <t>ド</t>
    </rPh>
    <phoneticPr fontId="5"/>
  </si>
  <si>
    <t>令和元年度</t>
    <rPh sb="0" eb="2">
      <t>レイワ</t>
    </rPh>
    <rPh sb="2" eb="5">
      <t>ガンネンド</t>
    </rPh>
    <phoneticPr fontId="47"/>
  </si>
  <si>
    <r>
      <t>75　狩猟登録者数</t>
    </r>
    <r>
      <rPr>
        <b/>
        <sz val="12"/>
        <color theme="1"/>
        <rFont val="ＭＳ 明朝"/>
        <family val="1"/>
        <charset val="128"/>
      </rPr>
      <t>（平成30年度・令和元年度，年度末現在）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4" eb="16">
      <t>ネンド</t>
    </rPh>
    <rPh sb="17" eb="19">
      <t>レイワ</t>
    </rPh>
    <rPh sb="19" eb="22">
      <t>ガンネンド</t>
    </rPh>
    <rPh sb="23" eb="25">
      <t>ネンド</t>
    </rPh>
    <rPh sb="25" eb="26">
      <t>マツ</t>
    </rPh>
    <rPh sb="26" eb="28">
      <t>ゲンザイ</t>
    </rPh>
    <phoneticPr fontId="5"/>
  </si>
  <si>
    <t>令和元年</t>
    <rPh sb="0" eb="4">
      <t>レイワガンネン</t>
    </rPh>
    <phoneticPr fontId="5"/>
  </si>
  <si>
    <r>
      <t>76　鳥獣類捕獲数</t>
    </r>
    <r>
      <rPr>
        <b/>
        <sz val="12"/>
        <color theme="1"/>
        <rFont val="ＭＳ 明朝"/>
        <family val="1"/>
        <charset val="128"/>
      </rPr>
      <t>（平成30年・令和元年）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4" eb="15">
      <t>ネン</t>
    </rPh>
    <rPh sb="16" eb="18">
      <t>レイワ</t>
    </rPh>
    <rPh sb="18" eb="20">
      <t>ガンネン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</si>
</sst>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_ ;[Red]\-0\ "/>
    <numFmt numFmtId="177" formatCode="#,##0_ ;[Red]\-#,##0\ "/>
    <numFmt numFmtId="178" formatCode="#,###"/>
    <numFmt numFmtId="179" formatCode="#,##0.0;[Red]#,##0.0"/>
    <numFmt numFmtId="180" formatCode="0_);\(0\)"/>
    <numFmt numFmtId="181" formatCode="#,##0_);\(#,##0\)"/>
    <numFmt numFmtId="182" formatCode="#,##0;[Red]#,##0"/>
  </numFmts>
  <fonts count="57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1"/>
      <name val="明朝"/>
      <family val="1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u/>
      <sz val="14"/>
      <color theme="1"/>
      <name val="ＭＳ 明朝"/>
      <family val="1"/>
    </font>
    <font>
      <sz val="8"/>
      <color theme="1"/>
      <name val="ＭＳ 明朝"/>
      <family val="1"/>
    </font>
    <font>
      <b/>
      <sz val="16"/>
      <color theme="1"/>
      <name val="ＭＳ 明朝"/>
      <family val="1"/>
    </font>
    <font>
      <b/>
      <sz val="18"/>
      <color theme="1"/>
      <name val="ＭＳ 明朝"/>
      <family val="1"/>
    </font>
    <font>
      <sz val="6"/>
      <color theme="1"/>
      <name val="ＭＳ 明朝"/>
      <family val="1"/>
    </font>
    <font>
      <sz val="11"/>
      <color theme="1"/>
      <name val="ＭＳ 明朝"/>
      <family val="1"/>
    </font>
    <font>
      <u/>
      <sz val="14"/>
      <color theme="1"/>
      <name val="ＭＳ Ｐゴシック"/>
      <family val="3"/>
    </font>
    <font>
      <sz val="10"/>
      <color theme="1"/>
      <name val="ＭＳ 明朝"/>
      <family val="1"/>
    </font>
    <font>
      <sz val="9"/>
      <color theme="1"/>
      <name val="ＭＳ Ｐゴシック"/>
      <family val="3"/>
    </font>
    <font>
      <u/>
      <sz val="14"/>
      <color theme="1"/>
      <name val="ＭＳ 明朝"/>
      <family val="1"/>
    </font>
    <font>
      <sz val="14"/>
      <color theme="1"/>
      <name val="ＭＳ 明朝"/>
      <family val="1"/>
    </font>
    <font>
      <sz val="14"/>
      <color theme="1"/>
      <name val="ＭＳ 明朝"/>
      <family val="1"/>
    </font>
    <font>
      <u/>
      <sz val="11"/>
      <name val="ＭＳ 明朝"/>
      <family val="1"/>
    </font>
    <font>
      <sz val="11"/>
      <color theme="1"/>
      <name val="ＭＳ Ｐゴシック"/>
      <family val="3"/>
    </font>
    <font>
      <b/>
      <sz val="12"/>
      <color theme="1"/>
      <name val="ＭＳ 明朝"/>
      <family val="1"/>
    </font>
    <font>
      <sz val="18"/>
      <color theme="1"/>
      <name val="ＭＳ 明朝"/>
      <family val="1"/>
    </font>
    <font>
      <strike/>
      <sz val="9"/>
      <color theme="1"/>
      <name val="ＭＳ 明朝"/>
      <family val="1"/>
    </font>
    <font>
      <u/>
      <sz val="14"/>
      <color theme="1"/>
      <name val="ＭＳ Ｐゴシック"/>
      <family val="3"/>
    </font>
    <font>
      <sz val="18"/>
      <color theme="1"/>
      <name val="ＭＳ 明朝"/>
      <family val="1"/>
    </font>
    <font>
      <sz val="9"/>
      <color theme="1"/>
      <name val="MSPゴシック"/>
      <family val="3"/>
    </font>
    <font>
      <b/>
      <sz val="11"/>
      <color theme="1"/>
      <name val="ＭＳ 明朝"/>
      <family val="1"/>
    </font>
    <font>
      <u/>
      <sz val="11"/>
      <color theme="1"/>
      <name val="ＭＳ 明朝"/>
      <family val="1"/>
    </font>
    <font>
      <b/>
      <sz val="9"/>
      <color theme="1"/>
      <name val="ＭＳ 明朝"/>
      <family val="1"/>
    </font>
    <font>
      <sz val="9.5"/>
      <color theme="1"/>
      <name val="ＭＳ 明朝"/>
      <family val="1"/>
    </font>
    <font>
      <u/>
      <sz val="11"/>
      <color theme="1"/>
      <name val="ＭＳ 明朝"/>
      <family val="1"/>
    </font>
    <font>
      <b/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b/>
      <sz val="11"/>
      <color theme="1"/>
      <name val="ＭＳ 明朝"/>
      <family val="1"/>
    </font>
    <font>
      <sz val="6"/>
      <name val="MSPゴシック"/>
      <family val="2"/>
    </font>
    <font>
      <sz val="7"/>
      <name val="ＭＳ 明朝"/>
      <family val="1"/>
    </font>
    <font>
      <b/>
      <sz val="18"/>
      <name val="ＭＳ 明朝"/>
      <family val="1"/>
    </font>
    <font>
      <u/>
      <sz val="11"/>
      <color indexed="12"/>
      <name val="ＭＳ 明朝"/>
      <family val="1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13">
    <xf numFmtId="0" fontId="0" fillId="0" borderId="0"/>
    <xf numFmtId="0" fontId="1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419">
    <xf numFmtId="0" fontId="0" fillId="0" borderId="0" xfId="0"/>
    <xf numFmtId="0" fontId="6" fillId="0" borderId="0" xfId="9" applyFont="1" applyAlignment="1"/>
    <xf numFmtId="0" fontId="8" fillId="0" borderId="0" xfId="11" applyFont="1" applyBorder="1" applyAlignment="1" applyProtection="1"/>
    <xf numFmtId="0" fontId="6" fillId="0" borderId="0" xfId="10" applyFont="1" applyBorder="1"/>
    <xf numFmtId="0" fontId="6" fillId="0" borderId="0" xfId="10" applyFont="1" applyBorder="1" applyAlignment="1">
      <alignment horizontal="center" vertical="top"/>
    </xf>
    <xf numFmtId="0" fontId="6" fillId="0" borderId="0" xfId="9" applyFont="1" applyBorder="1" applyAlignment="1">
      <alignment horizontal="center"/>
    </xf>
    <xf numFmtId="0" fontId="6" fillId="0" borderId="0" xfId="9" quotePrefix="1" applyFont="1" applyBorder="1" applyAlignment="1">
      <alignment horizontal="center"/>
    </xf>
    <xf numFmtId="37" fontId="6" fillId="0" borderId="0" xfId="9" applyNumberFormat="1" applyFont="1" applyBorder="1" applyAlignment="1" applyProtection="1">
      <alignment horizontal="right"/>
    </xf>
    <xf numFmtId="0" fontId="6" fillId="0" borderId="0" xfId="9" applyFont="1" applyBorder="1" applyAlignment="1">
      <alignment horizontal="left" vertical="center"/>
    </xf>
    <xf numFmtId="37" fontId="6" fillId="0" borderId="0" xfId="9" applyNumberFormat="1" applyFont="1" applyBorder="1" applyAlignment="1" applyProtection="1"/>
    <xf numFmtId="0" fontId="6" fillId="0" borderId="0" xfId="10" applyFont="1" applyBorder="1" applyAlignment="1"/>
    <xf numFmtId="0" fontId="6" fillId="0" borderId="0" xfId="10" applyFont="1" applyBorder="1" applyAlignment="1">
      <alignment vertical="center" wrapText="1"/>
    </xf>
    <xf numFmtId="37" fontId="6" fillId="0" borderId="0" xfId="10" applyNumberFormat="1" applyFont="1" applyBorder="1" applyProtection="1"/>
    <xf numFmtId="0" fontId="6" fillId="0" borderId="0" xfId="10" applyFont="1" applyBorder="1" applyAlignment="1">
      <alignment horizontal="center" vertical="center" wrapText="1"/>
    </xf>
    <xf numFmtId="37" fontId="6" fillId="0" borderId="0" xfId="10" applyNumberFormat="1" applyFont="1" applyBorder="1" applyAlignment="1" applyProtection="1">
      <alignment horizontal="left"/>
    </xf>
    <xf numFmtId="0" fontId="6" fillId="0" borderId="0" xfId="9" applyFont="1" applyBorder="1" applyAlignment="1">
      <alignment horizontal="right"/>
    </xf>
    <xf numFmtId="37" fontId="6" fillId="0" borderId="0" xfId="9" applyNumberFormat="1" applyFont="1" applyBorder="1" applyAlignment="1" applyProtection="1">
      <alignment horizontal="center"/>
    </xf>
    <xf numFmtId="37" fontId="10" fillId="2" borderId="0" xfId="10" applyNumberFormat="1" applyFont="1" applyFill="1" applyBorder="1" applyAlignment="1" applyProtection="1">
      <alignment vertical="top" textRotation="255"/>
    </xf>
    <xf numFmtId="0" fontId="6" fillId="0" borderId="0" xfId="9" applyFont="1" applyBorder="1" applyAlignment="1">
      <alignment horizontal="center" vertical="center"/>
    </xf>
    <xf numFmtId="41" fontId="6" fillId="0" borderId="0" xfId="9" applyNumberFormat="1" applyFont="1" applyBorder="1" applyAlignment="1">
      <alignment horizontal="right"/>
    </xf>
    <xf numFmtId="41" fontId="6" fillId="0" borderId="0" xfId="9" applyNumberFormat="1" applyFont="1" applyBorder="1" applyAlignment="1" applyProtection="1">
      <alignment horizontal="right"/>
    </xf>
    <xf numFmtId="0" fontId="11" fillId="0" borderId="0" xfId="9" applyFont="1" applyBorder="1" applyAlignment="1">
      <alignment horizontal="left"/>
    </xf>
    <xf numFmtId="176" fontId="12" fillId="0" borderId="0" xfId="0" applyNumberFormat="1" applyFont="1"/>
    <xf numFmtId="176" fontId="13" fillId="0" borderId="0" xfId="0" applyNumberFormat="1" applyFont="1" applyAlignment="1">
      <alignment vertical="center"/>
    </xf>
    <xf numFmtId="176" fontId="13" fillId="0" borderId="0" xfId="0" applyNumberFormat="1" applyFont="1"/>
    <xf numFmtId="176" fontId="14" fillId="0" borderId="0" xfId="0" applyNumberFormat="1" applyFont="1"/>
    <xf numFmtId="176" fontId="15" fillId="0" borderId="0" xfId="11" applyNumberFormat="1" applyFont="1" applyAlignment="1" applyProtection="1"/>
    <xf numFmtId="176" fontId="16" fillId="0" borderId="0" xfId="0" applyNumberFormat="1" applyFont="1" applyAlignment="1">
      <alignment vertical="center"/>
    </xf>
    <xf numFmtId="176" fontId="12" fillId="0" borderId="1" xfId="5" applyNumberFormat="1" applyFont="1" applyBorder="1" applyAlignment="1">
      <alignment vertical="center"/>
    </xf>
    <xf numFmtId="0" fontId="13" fillId="0" borderId="4" xfId="5" quotePrefix="1" applyFont="1" applyBorder="1" applyAlignment="1">
      <alignment horizontal="center" vertical="center"/>
    </xf>
    <xf numFmtId="0" fontId="13" fillId="0" borderId="5" xfId="5" quotePrefix="1" applyFont="1" applyBorder="1" applyAlignment="1">
      <alignment horizontal="center" vertical="center"/>
    </xf>
    <xf numFmtId="176" fontId="13" fillId="0" borderId="5" xfId="5" applyNumberFormat="1" applyFont="1" applyBorder="1" applyAlignment="1">
      <alignment horizontal="center" vertical="center"/>
    </xf>
    <xf numFmtId="176" fontId="13" fillId="0" borderId="5" xfId="5" applyNumberFormat="1" applyFont="1" applyBorder="1" applyAlignment="1">
      <alignment horizontal="distributed" vertical="center"/>
    </xf>
    <xf numFmtId="176" fontId="13" fillId="0" borderId="6" xfId="5" applyNumberFormat="1" applyFont="1" applyBorder="1" applyAlignment="1">
      <alignment horizontal="distributed" vertical="center"/>
    </xf>
    <xf numFmtId="176" fontId="14" fillId="0" borderId="0" xfId="5" applyNumberFormat="1" applyFont="1" applyAlignment="1">
      <alignment vertical="center"/>
    </xf>
    <xf numFmtId="38" fontId="16" fillId="0" borderId="9" xfId="2" applyFont="1" applyFill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177" fontId="13" fillId="0" borderId="0" xfId="5" applyNumberFormat="1" applyFont="1" applyBorder="1" applyAlignment="1">
      <alignment horizontal="right"/>
    </xf>
    <xf numFmtId="3" fontId="16" fillId="0" borderId="10" xfId="8" applyNumberFormat="1" applyFont="1" applyBorder="1">
      <alignment vertical="center"/>
    </xf>
    <xf numFmtId="3" fontId="16" fillId="0" borderId="0" xfId="8" applyNumberFormat="1" applyFont="1" applyBorder="1">
      <alignment vertical="center"/>
    </xf>
    <xf numFmtId="3" fontId="16" fillId="0" borderId="0" xfId="8" applyNumberFormat="1" applyFont="1" applyBorder="1" applyProtection="1">
      <alignment vertical="center"/>
      <protection locked="0"/>
    </xf>
    <xf numFmtId="178" fontId="16" fillId="0" borderId="0" xfId="7" applyNumberFormat="1" applyFont="1" applyBorder="1" applyAlignment="1">
      <alignment horizontal="right" vertical="center"/>
    </xf>
    <xf numFmtId="3" fontId="16" fillId="0" borderId="11" xfId="8" applyNumberFormat="1" applyFont="1" applyBorder="1">
      <alignment vertical="center"/>
    </xf>
    <xf numFmtId="178" fontId="16" fillId="0" borderId="0" xfId="7" applyNumberFormat="1" applyFont="1" applyBorder="1" applyAlignment="1">
      <alignment vertical="center"/>
    </xf>
    <xf numFmtId="178" fontId="16" fillId="0" borderId="0" xfId="4" applyNumberFormat="1" applyFont="1" applyFill="1" applyBorder="1" applyAlignment="1">
      <alignment vertical="center" shrinkToFit="1"/>
    </xf>
    <xf numFmtId="178" fontId="16" fillId="0" borderId="15" xfId="4" applyNumberFormat="1" applyFont="1" applyFill="1" applyBorder="1" applyAlignment="1">
      <alignment vertical="center"/>
    </xf>
    <xf numFmtId="178" fontId="16" fillId="0" borderId="0" xfId="7" applyNumberFormat="1" applyFont="1" applyBorder="1" applyAlignment="1" applyProtection="1">
      <alignment vertical="center"/>
      <protection locked="0"/>
    </xf>
    <xf numFmtId="178" fontId="16" fillId="0" borderId="15" xfId="7" applyNumberFormat="1" applyFont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15" xfId="2" applyFont="1" applyFill="1" applyBorder="1" applyAlignment="1">
      <alignment horizontal="right" vertical="center"/>
    </xf>
    <xf numFmtId="3" fontId="16" fillId="0" borderId="15" xfId="8" applyNumberFormat="1" applyFont="1" applyBorder="1">
      <alignment vertical="center"/>
    </xf>
    <xf numFmtId="176" fontId="16" fillId="0" borderId="0" xfId="5" applyNumberFormat="1" applyFont="1" applyBorder="1" applyAlignment="1">
      <alignment horizontal="center" vertical="center"/>
    </xf>
    <xf numFmtId="176" fontId="16" fillId="0" borderId="8" xfId="5" applyNumberFormat="1" applyFont="1" applyBorder="1" applyAlignment="1">
      <alignment horizontal="center" vertical="center" wrapText="1"/>
    </xf>
    <xf numFmtId="38" fontId="16" fillId="0" borderId="0" xfId="12" applyFont="1" applyFill="1" applyAlignment="1">
      <alignment vertical="center"/>
    </xf>
    <xf numFmtId="38" fontId="16" fillId="0" borderId="15" xfId="12" applyFont="1" applyFill="1" applyBorder="1" applyAlignment="1">
      <alignment vertical="center"/>
    </xf>
    <xf numFmtId="0" fontId="20" fillId="0" borderId="0" xfId="0" applyFont="1"/>
    <xf numFmtId="0" fontId="21" fillId="0" borderId="0" xfId="11" applyFont="1" applyAlignment="1" applyProtection="1"/>
    <xf numFmtId="0" fontId="12" fillId="0" borderId="1" xfId="5" applyFont="1" applyBorder="1" applyAlignment="1">
      <alignment vertical="center"/>
    </xf>
    <xf numFmtId="0" fontId="13" fillId="0" borderId="3" xfId="5" applyFont="1" applyBorder="1" applyAlignment="1">
      <alignment horizontal="center" vertical="center"/>
    </xf>
    <xf numFmtId="0" fontId="13" fillId="0" borderId="3" xfId="5" applyFont="1" applyBorder="1" applyAlignment="1">
      <alignment horizontal="distributed" vertical="center"/>
    </xf>
    <xf numFmtId="0" fontId="13" fillId="0" borderId="23" xfId="5" applyFont="1" applyBorder="1" applyAlignment="1">
      <alignment horizontal="distributed" vertical="center"/>
    </xf>
    <xf numFmtId="0" fontId="14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38" fontId="13" fillId="0" borderId="0" xfId="2" applyFont="1" applyAlignment="1">
      <alignment vertical="center"/>
    </xf>
    <xf numFmtId="38" fontId="13" fillId="0" borderId="0" xfId="2" applyFont="1" applyFill="1" applyAlignment="1">
      <alignment horizontal="right" vertical="center"/>
    </xf>
    <xf numFmtId="38" fontId="13" fillId="0" borderId="27" xfId="2" applyFont="1" applyFill="1" applyBorder="1" applyAlignment="1">
      <alignment vertical="center"/>
    </xf>
    <xf numFmtId="0" fontId="12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38" fontId="13" fillId="0" borderId="0" xfId="2" applyFont="1" applyFill="1" applyAlignment="1" applyProtection="1">
      <alignment vertical="center"/>
    </xf>
    <xf numFmtId="38" fontId="13" fillId="0" borderId="27" xfId="2" applyFont="1" applyFill="1" applyBorder="1" applyAlignment="1" applyProtection="1">
      <alignment vertical="center"/>
    </xf>
    <xf numFmtId="0" fontId="13" fillId="0" borderId="30" xfId="5" applyFont="1" applyBorder="1" applyAlignment="1">
      <alignment horizontal="centerContinuous" vertical="center"/>
    </xf>
    <xf numFmtId="0" fontId="13" fillId="0" borderId="8" xfId="5" applyFont="1" applyBorder="1" applyAlignment="1">
      <alignment horizontal="center" vertical="center" wrapText="1"/>
    </xf>
    <xf numFmtId="0" fontId="13" fillId="0" borderId="26" xfId="5" applyFont="1" applyBorder="1" applyAlignment="1">
      <alignment horizontal="center" vertical="center" wrapText="1"/>
    </xf>
    <xf numFmtId="0" fontId="13" fillId="0" borderId="31" xfId="5" applyFont="1" applyBorder="1" applyAlignment="1">
      <alignment horizontal="centerContinuous" vertical="center"/>
    </xf>
    <xf numFmtId="0" fontId="14" fillId="0" borderId="1" xfId="5" applyFont="1" applyBorder="1" applyAlignment="1">
      <alignment horizontal="right" vertical="center"/>
    </xf>
    <xf numFmtId="0" fontId="13" fillId="0" borderId="30" xfId="5" applyFont="1" applyBorder="1" applyAlignment="1">
      <alignment horizontal="center" vertical="center" shrinkToFit="1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 vertical="top" wrapText="1"/>
    </xf>
    <xf numFmtId="41" fontId="20" fillId="0" borderId="0" xfId="0" applyNumberFormat="1" applyFont="1" applyBorder="1" applyAlignment="1">
      <alignment horizontal="right"/>
    </xf>
    <xf numFmtId="0" fontId="24" fillId="0" borderId="0" xfId="11" applyFont="1" applyAlignment="1" applyProtection="1"/>
    <xf numFmtId="0" fontId="13" fillId="0" borderId="3" xfId="5" quotePrefix="1" applyFont="1" applyBorder="1" applyAlignment="1">
      <alignment horizontal="center" vertical="center"/>
    </xf>
    <xf numFmtId="49" fontId="13" fillId="0" borderId="23" xfId="6" quotePrefix="1" applyNumberFormat="1" applyFont="1" applyBorder="1" applyAlignment="1">
      <alignment horizontal="center" vertical="center"/>
    </xf>
    <xf numFmtId="0" fontId="14" fillId="0" borderId="0" xfId="6" applyFont="1" applyBorder="1">
      <alignment vertical="center"/>
    </xf>
    <xf numFmtId="179" fontId="13" fillId="0" borderId="0" xfId="6" applyNumberFormat="1" applyFont="1" applyBorder="1">
      <alignment vertical="center"/>
    </xf>
    <xf numFmtId="179" fontId="13" fillId="0" borderId="8" xfId="6" applyNumberFormat="1" applyFont="1" applyBorder="1">
      <alignment vertical="center"/>
    </xf>
    <xf numFmtId="179" fontId="13" fillId="0" borderId="32" xfId="6" applyNumberFormat="1" applyFont="1" applyBorder="1">
      <alignment vertical="center"/>
    </xf>
    <xf numFmtId="0" fontId="12" fillId="0" borderId="0" xfId="6" applyFont="1" applyBorder="1">
      <alignment vertical="center"/>
    </xf>
    <xf numFmtId="179" fontId="13" fillId="0" borderId="27" xfId="6" applyNumberFormat="1" applyFont="1" applyBorder="1">
      <alignment vertical="center"/>
    </xf>
    <xf numFmtId="0" fontId="13" fillId="0" borderId="8" xfId="6" applyFont="1" applyBorder="1" applyAlignment="1">
      <alignment horizontal="center" vertical="center" shrinkToFit="1"/>
    </xf>
    <xf numFmtId="179" fontId="13" fillId="0" borderId="0" xfId="6" applyNumberFormat="1" applyFont="1" applyBorder="1" applyAlignment="1">
      <alignment horizontal="right" vertical="center"/>
    </xf>
    <xf numFmtId="179" fontId="13" fillId="0" borderId="27" xfId="6" applyNumberFormat="1" applyFont="1" applyBorder="1" applyAlignment="1">
      <alignment horizontal="right" vertical="center"/>
    </xf>
    <xf numFmtId="0" fontId="13" fillId="0" borderId="33" xfId="6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 wrapText="1"/>
    </xf>
    <xf numFmtId="0" fontId="25" fillId="0" borderId="0" xfId="0" applyFont="1"/>
    <xf numFmtId="0" fontId="13" fillId="0" borderId="31" xfId="5" applyFont="1" applyBorder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23" xfId="5" applyFont="1" applyBorder="1" applyAlignment="1">
      <alignment horizontal="center" vertical="center"/>
    </xf>
    <xf numFmtId="0" fontId="14" fillId="0" borderId="0" xfId="5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36" xfId="5" applyFont="1" applyBorder="1" applyAlignment="1">
      <alignment horizontal="center" vertical="center"/>
    </xf>
    <xf numFmtId="0" fontId="13" fillId="0" borderId="30" xfId="6" applyFont="1" applyBorder="1" applyAlignment="1">
      <alignment horizontal="center" vertical="center"/>
    </xf>
    <xf numFmtId="37" fontId="13" fillId="0" borderId="8" xfId="5" applyNumberFormat="1" applyFont="1" applyBorder="1" applyAlignment="1">
      <alignment vertical="center"/>
    </xf>
    <xf numFmtId="37" fontId="13" fillId="0" borderId="38" xfId="5" applyNumberFormat="1" applyFont="1" applyBorder="1" applyAlignment="1">
      <alignment vertical="center"/>
    </xf>
    <xf numFmtId="37" fontId="13" fillId="0" borderId="32" xfId="5" applyNumberFormat="1" applyFont="1" applyBorder="1" applyAlignment="1">
      <alignment vertical="center"/>
    </xf>
    <xf numFmtId="0" fontId="13" fillId="0" borderId="0" xfId="5" applyFont="1" applyAlignment="1">
      <alignment vertical="center"/>
    </xf>
    <xf numFmtId="37" fontId="13" fillId="0" borderId="0" xfId="5" applyNumberFormat="1" applyFont="1" applyBorder="1" applyAlignment="1">
      <alignment vertical="center"/>
    </xf>
    <xf numFmtId="37" fontId="13" fillId="0" borderId="35" xfId="5" applyNumberFormat="1" applyFont="1" applyBorder="1" applyAlignment="1">
      <alignment horizontal="right" vertical="center"/>
    </xf>
    <xf numFmtId="37" fontId="13" fillId="0" borderId="0" xfId="5" applyNumberFormat="1" applyFont="1" applyAlignment="1">
      <alignment horizontal="right" vertical="center"/>
    </xf>
    <xf numFmtId="37" fontId="13" fillId="0" borderId="15" xfId="5" applyNumberFormat="1" applyFont="1" applyBorder="1" applyAlignment="1">
      <alignment horizontal="right" vertical="center"/>
    </xf>
    <xf numFmtId="0" fontId="12" fillId="0" borderId="1" xfId="5" applyFont="1" applyBorder="1" applyAlignment="1">
      <alignment horizontal="right" vertical="center"/>
    </xf>
    <xf numFmtId="0" fontId="26" fillId="0" borderId="0" xfId="0" applyFont="1" applyAlignment="1"/>
    <xf numFmtId="0" fontId="12" fillId="0" borderId="0" xfId="9" applyFont="1" applyAlignment="1"/>
    <xf numFmtId="0" fontId="15" fillId="0" borderId="0" xfId="11" applyFont="1" applyAlignment="1" applyProtection="1"/>
    <xf numFmtId="0" fontId="12" fillId="0" borderId="0" xfId="10" applyFont="1" applyBorder="1" applyAlignment="1"/>
    <xf numFmtId="0" fontId="13" fillId="0" borderId="0" xfId="5" quotePrefix="1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2" fillId="0" borderId="0" xfId="9" applyFont="1"/>
    <xf numFmtId="0" fontId="13" fillId="0" borderId="38" xfId="0" applyFont="1" applyBorder="1" applyAlignment="1">
      <alignment horizontal="center" vertical="center"/>
    </xf>
    <xf numFmtId="180" fontId="13" fillId="0" borderId="8" xfId="6" applyNumberFormat="1" applyFont="1" applyBorder="1" applyAlignment="1">
      <alignment horizontal="right" vertical="center"/>
    </xf>
    <xf numFmtId="180" fontId="13" fillId="0" borderId="32" xfId="6" applyNumberFormat="1" applyFont="1" applyBorder="1" applyAlignment="1">
      <alignment horizontal="right" vertical="center"/>
    </xf>
    <xf numFmtId="38" fontId="13" fillId="0" borderId="0" xfId="2" applyFont="1" applyBorder="1" applyAlignment="1">
      <alignment vertical="center"/>
    </xf>
    <xf numFmtId="0" fontId="13" fillId="0" borderId="0" xfId="6" applyFont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181" fontId="13" fillId="0" borderId="0" xfId="6" applyNumberFormat="1" applyFont="1" applyBorder="1">
      <alignment vertical="center"/>
    </xf>
    <xf numFmtId="181" fontId="13" fillId="0" borderId="0" xfId="6" applyNumberFormat="1" applyFont="1" applyBorder="1" applyAlignment="1">
      <alignment horizontal="right" vertical="center"/>
    </xf>
    <xf numFmtId="181" fontId="13" fillId="0" borderId="15" xfId="6" applyNumberFormat="1" applyFont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vertical="center" shrinkToFit="1"/>
    </xf>
    <xf numFmtId="37" fontId="13" fillId="0" borderId="15" xfId="6" applyNumberFormat="1" applyFont="1" applyBorder="1">
      <alignment vertical="center"/>
    </xf>
    <xf numFmtId="180" fontId="13" fillId="0" borderId="0" xfId="6" applyNumberFormat="1" applyFont="1" applyBorder="1">
      <alignment vertical="center"/>
    </xf>
    <xf numFmtId="180" fontId="13" fillId="0" borderId="15" xfId="6" applyNumberFormat="1" applyFont="1" applyBorder="1">
      <alignment vertical="center"/>
    </xf>
    <xf numFmtId="180" fontId="13" fillId="0" borderId="15" xfId="6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7" fillId="0" borderId="0" xfId="11" applyFont="1" applyAlignment="1" applyProtection="1"/>
    <xf numFmtId="0" fontId="13" fillId="0" borderId="43" xfId="0" applyFont="1" applyBorder="1" applyAlignment="1">
      <alignment horizontal="center" vertical="center"/>
    </xf>
    <xf numFmtId="37" fontId="13" fillId="0" borderId="25" xfId="0" applyNumberFormat="1" applyFont="1" applyBorder="1" applyAlignment="1">
      <alignment vertical="center"/>
    </xf>
    <xf numFmtId="37" fontId="13" fillId="0" borderId="33" xfId="0" applyNumberFormat="1" applyFont="1" applyBorder="1" applyAlignment="1">
      <alignment horizontal="right" vertical="center"/>
    </xf>
    <xf numFmtId="37" fontId="13" fillId="0" borderId="33" xfId="0" applyNumberFormat="1" applyFont="1" applyBorder="1" applyAlignment="1">
      <alignment vertical="center"/>
    </xf>
    <xf numFmtId="37" fontId="13" fillId="0" borderId="44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37" fontId="13" fillId="0" borderId="21" xfId="0" applyNumberFormat="1" applyFont="1" applyBorder="1" applyAlignment="1">
      <alignment vertical="center"/>
    </xf>
    <xf numFmtId="37" fontId="13" fillId="0" borderId="32" xfId="0" applyNumberFormat="1" applyFont="1" applyBorder="1" applyAlignment="1">
      <alignment horizontal="right" vertical="center"/>
    </xf>
    <xf numFmtId="37" fontId="12" fillId="0" borderId="0" xfId="9" applyNumberFormat="1" applyFont="1" applyBorder="1"/>
    <xf numFmtId="0" fontId="6" fillId="0" borderId="0" xfId="0" applyFont="1" applyBorder="1" applyAlignment="1">
      <alignment horizontal="centerContinuous" vertical="center"/>
    </xf>
    <xf numFmtId="180" fontId="6" fillId="0" borderId="0" xfId="0" applyNumberFormat="1" applyFont="1" applyBorder="1" applyAlignment="1" applyProtection="1"/>
    <xf numFmtId="37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horizontal="right" vertical="center"/>
    </xf>
    <xf numFmtId="0" fontId="25" fillId="0" borderId="0" xfId="0" applyFont="1" applyBorder="1"/>
    <xf numFmtId="0" fontId="29" fillId="0" borderId="0" xfId="6" applyFont="1">
      <alignment vertical="center"/>
    </xf>
    <xf numFmtId="0" fontId="13" fillId="0" borderId="5" xfId="6" applyFont="1" applyBorder="1" applyAlignment="1">
      <alignment horizontal="center" vertical="center"/>
    </xf>
    <xf numFmtId="0" fontId="13" fillId="0" borderId="27" xfId="6" applyFont="1" applyBorder="1" applyAlignment="1">
      <alignment horizontal="center" vertical="center"/>
    </xf>
    <xf numFmtId="0" fontId="12" fillId="0" borderId="1" xfId="6" applyFont="1" applyBorder="1">
      <alignment vertical="center"/>
    </xf>
    <xf numFmtId="38" fontId="13" fillId="0" borderId="10" xfId="2" applyFont="1" applyBorder="1" applyAlignment="1">
      <alignment vertical="center"/>
    </xf>
    <xf numFmtId="38" fontId="13" fillId="0" borderId="0" xfId="2" applyFont="1" applyFill="1" applyAlignment="1" applyProtection="1">
      <alignment horizontal="right" vertical="center"/>
    </xf>
    <xf numFmtId="38" fontId="13" fillId="0" borderId="11" xfId="2" applyFont="1" applyBorder="1" applyAlignment="1">
      <alignment horizontal="right" vertical="center"/>
    </xf>
    <xf numFmtId="38" fontId="20" fillId="0" borderId="0" xfId="0" applyNumberFormat="1" applyFont="1" applyBorder="1"/>
    <xf numFmtId="0" fontId="13" fillId="0" borderId="31" xfId="6" applyFont="1" applyBorder="1" applyAlignment="1">
      <alignment horizontal="center" vertical="center"/>
    </xf>
    <xf numFmtId="38" fontId="13" fillId="0" borderId="27" xfId="2" applyFont="1" applyBorder="1" applyAlignment="1" applyProtection="1">
      <alignment horizontal="right" vertical="center"/>
    </xf>
    <xf numFmtId="38" fontId="12" fillId="0" borderId="0" xfId="12" applyFont="1" applyBorder="1" applyAlignment="1" applyProtection="1">
      <alignment vertical="center"/>
    </xf>
    <xf numFmtId="0" fontId="13" fillId="0" borderId="38" xfId="6" applyFont="1" applyBorder="1" applyAlignment="1">
      <alignment horizontal="center" vertical="center" shrinkToFit="1"/>
    </xf>
    <xf numFmtId="0" fontId="30" fillId="0" borderId="0" xfId="0" applyFont="1" applyBorder="1"/>
    <xf numFmtId="0" fontId="13" fillId="0" borderId="46" xfId="6" applyFont="1" applyBorder="1" applyAlignment="1">
      <alignment horizontal="center" vertical="center"/>
    </xf>
    <xf numFmtId="0" fontId="6" fillId="0" borderId="0" xfId="0" applyFont="1"/>
    <xf numFmtId="0" fontId="29" fillId="0" borderId="0" xfId="0" applyFont="1" applyAlignment="1">
      <alignment vertical="center"/>
    </xf>
    <xf numFmtId="0" fontId="13" fillId="0" borderId="23" xfId="6" quotePrefix="1" applyFont="1" applyBorder="1" applyAlignment="1">
      <alignment horizontal="center" vertical="center"/>
    </xf>
    <xf numFmtId="0" fontId="13" fillId="0" borderId="0" xfId="6" applyFont="1">
      <alignment vertical="center"/>
    </xf>
    <xf numFmtId="38" fontId="13" fillId="0" borderId="8" xfId="2" applyFont="1" applyBorder="1" applyAlignment="1">
      <alignment vertical="center"/>
    </xf>
    <xf numFmtId="38" fontId="13" fillId="0" borderId="15" xfId="2" applyFont="1" applyBorder="1" applyAlignment="1">
      <alignment vertical="center"/>
    </xf>
    <xf numFmtId="38" fontId="31" fillId="0" borderId="0" xfId="2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32" fillId="0" borderId="0" xfId="11" applyFont="1" applyAlignment="1" applyProtection="1"/>
    <xf numFmtId="0" fontId="26" fillId="0" borderId="0" xfId="0" applyFont="1" applyBorder="1"/>
    <xf numFmtId="0" fontId="12" fillId="0" borderId="0" xfId="10" applyFont="1" applyBorder="1"/>
    <xf numFmtId="0" fontId="12" fillId="0" borderId="0" xfId="9" applyFont="1" applyBorder="1" applyAlignment="1">
      <alignment horizontal="right"/>
    </xf>
    <xf numFmtId="0" fontId="13" fillId="0" borderId="8" xfId="6" applyFont="1" applyBorder="1">
      <alignment vertical="center"/>
    </xf>
    <xf numFmtId="0" fontId="13" fillId="0" borderId="15" xfId="6" applyFont="1" applyBorder="1">
      <alignment vertical="center"/>
    </xf>
    <xf numFmtId="0" fontId="13" fillId="0" borderId="15" xfId="6" applyFont="1" applyBorder="1" applyAlignment="1">
      <alignment horizontal="right" vertical="center"/>
    </xf>
    <xf numFmtId="0" fontId="13" fillId="0" borderId="43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1" fontId="12" fillId="0" borderId="0" xfId="9" applyNumberFormat="1" applyFont="1" applyBorder="1" applyAlignment="1">
      <alignment horizontal="right"/>
    </xf>
    <xf numFmtId="0" fontId="13" fillId="0" borderId="52" xfId="6" applyFont="1" applyBorder="1" applyAlignment="1">
      <alignment horizontal="center" vertical="center"/>
    </xf>
    <xf numFmtId="0" fontId="33" fillId="0" borderId="0" xfId="0" applyFont="1" applyBorder="1"/>
    <xf numFmtId="0" fontId="26" fillId="0" borderId="0" xfId="0" applyFont="1"/>
    <xf numFmtId="0" fontId="12" fillId="0" borderId="0" xfId="9" applyFont="1" applyBorder="1" applyAlignment="1">
      <alignment horizontal="center"/>
    </xf>
    <xf numFmtId="0" fontId="15" fillId="0" borderId="0" xfId="11" applyFont="1" applyFill="1" applyBorder="1" applyAlignment="1" applyProtection="1"/>
    <xf numFmtId="0" fontId="26" fillId="0" borderId="0" xfId="0" applyFont="1" applyBorder="1" applyAlignment="1">
      <alignment horizontal="center"/>
    </xf>
    <xf numFmtId="0" fontId="12" fillId="0" borderId="15" xfId="0" applyFont="1" applyBorder="1"/>
    <xf numFmtId="0" fontId="14" fillId="0" borderId="0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37" fontId="13" fillId="0" borderId="0" xfId="0" applyNumberFormat="1" applyFont="1" applyBorder="1"/>
    <xf numFmtId="37" fontId="13" fillId="0" borderId="15" xfId="0" applyNumberFormat="1" applyFont="1" applyBorder="1"/>
    <xf numFmtId="0" fontId="13" fillId="0" borderId="59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15" xfId="0" applyFont="1" applyBorder="1"/>
    <xf numFmtId="0" fontId="13" fillId="0" borderId="0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2" fillId="0" borderId="0" xfId="9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 wrapText="1"/>
    </xf>
    <xf numFmtId="37" fontId="12" fillId="0" borderId="0" xfId="0" applyNumberFormat="1" applyFont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8" xfId="6" applyFont="1" applyBorder="1" applyAlignment="1">
      <alignment horizontal="right" vertical="center"/>
    </xf>
    <xf numFmtId="0" fontId="12" fillId="0" borderId="0" xfId="9" applyFont="1" applyBorder="1" applyAlignment="1">
      <alignment horizontal="left" vertical="center"/>
    </xf>
    <xf numFmtId="0" fontId="34" fillId="0" borderId="0" xfId="6" applyFont="1" applyBorder="1">
      <alignment vertical="center"/>
    </xf>
    <xf numFmtId="0" fontId="35" fillId="0" borderId="0" xfId="0" applyFont="1" applyAlignment="1">
      <alignment vertical="center"/>
    </xf>
    <xf numFmtId="0" fontId="12" fillId="0" borderId="0" xfId="9" quotePrefix="1" applyFont="1" applyBorder="1" applyAlignment="1">
      <alignment horizontal="center"/>
    </xf>
    <xf numFmtId="0" fontId="13" fillId="0" borderId="64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shrinkToFit="1"/>
    </xf>
    <xf numFmtId="37" fontId="12" fillId="0" borderId="0" xfId="6" applyNumberFormat="1" applyFont="1" applyBorder="1" applyAlignment="1">
      <alignment horizontal="center" vertical="center"/>
    </xf>
    <xf numFmtId="37" fontId="12" fillId="0" borderId="0" xfId="6" applyNumberFormat="1" applyFont="1" applyBorder="1">
      <alignment vertical="center"/>
    </xf>
    <xf numFmtId="0" fontId="35" fillId="0" borderId="0" xfId="9" applyFont="1" applyBorder="1" applyAlignment="1">
      <alignment horizontal="left"/>
    </xf>
    <xf numFmtId="0" fontId="13" fillId="0" borderId="67" xfId="6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32" xfId="6" applyFont="1" applyBorder="1" applyAlignment="1">
      <alignment horizontal="right" vertical="center"/>
    </xf>
    <xf numFmtId="37" fontId="12" fillId="0" borderId="0" xfId="0" applyNumberFormat="1" applyFont="1" applyBorder="1" applyAlignment="1" applyProtection="1">
      <alignment vertical="center"/>
    </xf>
    <xf numFmtId="37" fontId="12" fillId="0" borderId="0" xfId="9" applyNumberFormat="1" applyFont="1" applyBorder="1" applyAlignment="1" applyProtection="1"/>
    <xf numFmtId="37" fontId="13" fillId="0" borderId="0" xfId="6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/>
    <xf numFmtId="0" fontId="13" fillId="0" borderId="15" xfId="0" applyFont="1" applyBorder="1" applyAlignment="1"/>
    <xf numFmtId="37" fontId="12" fillId="0" borderId="0" xfId="0" applyNumberFormat="1" applyFont="1" applyBorder="1" applyAlignment="1" applyProtection="1">
      <alignment horizontal="right" vertical="center"/>
    </xf>
    <xf numFmtId="37" fontId="12" fillId="0" borderId="0" xfId="9" applyNumberFormat="1" applyFont="1" applyBorder="1" applyAlignment="1" applyProtection="1">
      <alignment horizontal="center"/>
    </xf>
    <xf numFmtId="0" fontId="36" fillId="0" borderId="0" xfId="11" applyFont="1" applyFill="1" applyBorder="1" applyAlignment="1" applyProtection="1"/>
    <xf numFmtId="0" fontId="13" fillId="0" borderId="36" xfId="5" quotePrefix="1" applyFont="1" applyBorder="1" applyAlignment="1">
      <alignment horizontal="center" vertical="center"/>
    </xf>
    <xf numFmtId="0" fontId="14" fillId="0" borderId="70" xfId="5" applyFont="1" applyBorder="1" applyAlignment="1">
      <alignment vertical="center"/>
    </xf>
    <xf numFmtId="0" fontId="37" fillId="0" borderId="15" xfId="0" applyFont="1" applyBorder="1" applyAlignment="1">
      <alignment horizontal="left"/>
    </xf>
    <xf numFmtId="180" fontId="13" fillId="0" borderId="0" xfId="6" applyNumberFormat="1" applyFont="1" applyBorder="1" applyAlignment="1">
      <alignment horizontal="right" vertical="center"/>
    </xf>
    <xf numFmtId="0" fontId="12" fillId="0" borderId="70" xfId="0" applyFont="1" applyBorder="1" applyAlignment="1">
      <alignment vertical="center"/>
    </xf>
    <xf numFmtId="180" fontId="13" fillId="0" borderId="0" xfId="6" quotePrefix="1" applyNumberFormat="1" applyFont="1" applyBorder="1" applyAlignment="1">
      <alignment horizontal="right" vertical="center"/>
    </xf>
    <xf numFmtId="182" fontId="13" fillId="0" borderId="0" xfId="6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Continuous" vertical="center"/>
    </xf>
    <xf numFmtId="181" fontId="13" fillId="0" borderId="0" xfId="6" quotePrefix="1" applyNumberFormat="1" applyFont="1" applyBorder="1" applyAlignment="1">
      <alignment horizontal="right" vertical="center"/>
    </xf>
    <xf numFmtId="0" fontId="12" fillId="0" borderId="70" xfId="9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right" vertical="center"/>
    </xf>
    <xf numFmtId="0" fontId="13" fillId="0" borderId="72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5" xfId="6" applyFont="1" applyFill="1" applyBorder="1" applyAlignment="1">
      <alignment vertical="center"/>
    </xf>
    <xf numFmtId="0" fontId="13" fillId="0" borderId="15" xfId="6" applyFont="1" applyBorder="1" applyAlignment="1">
      <alignment horizontal="distributed" vertical="center"/>
    </xf>
    <xf numFmtId="38" fontId="13" fillId="0" borderId="10" xfId="3" quotePrefix="1" applyFont="1" applyFill="1" applyBorder="1" applyAlignment="1">
      <alignment vertical="center"/>
    </xf>
    <xf numFmtId="38" fontId="13" fillId="0" borderId="10" xfId="3" applyFont="1" applyBorder="1" applyAlignment="1">
      <alignment horizontal="right" vertical="center"/>
    </xf>
    <xf numFmtId="38" fontId="13" fillId="0" borderId="11" xfId="3" quotePrefix="1" applyFont="1" applyBorder="1" applyAlignment="1">
      <alignment vertical="center"/>
    </xf>
    <xf numFmtId="38" fontId="12" fillId="0" borderId="0" xfId="0" applyNumberFormat="1" applyFont="1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36" fillId="0" borderId="0" xfId="11" applyFont="1" applyAlignment="1" applyProtection="1"/>
    <xf numFmtId="0" fontId="38" fillId="0" borderId="0" xfId="5" applyFont="1" applyBorder="1" applyAlignment="1">
      <alignment vertical="center"/>
    </xf>
    <xf numFmtId="0" fontId="12" fillId="0" borderId="0" xfId="0" applyFont="1" applyBorder="1" applyAlignment="1">
      <alignment horizontal="distributed"/>
    </xf>
    <xf numFmtId="0" fontId="12" fillId="0" borderId="0" xfId="0" applyFont="1" applyBorder="1" applyAlignment="1">
      <alignment horizontal="distributed" vertical="center"/>
    </xf>
    <xf numFmtId="37" fontId="13" fillId="0" borderId="25" xfId="6" applyNumberFormat="1" applyFont="1" applyBorder="1" applyAlignment="1" applyProtection="1">
      <alignment horizontal="right" vertical="center"/>
    </xf>
    <xf numFmtId="37" fontId="13" fillId="0" borderId="33" xfId="6" applyNumberFormat="1" applyFont="1" applyBorder="1" applyAlignment="1" applyProtection="1">
      <alignment horizontal="right" vertical="center"/>
    </xf>
    <xf numFmtId="37" fontId="13" fillId="0" borderId="44" xfId="6" applyNumberFormat="1" applyFont="1" applyBorder="1" applyAlignment="1" applyProtection="1">
      <alignment horizontal="right" vertical="center"/>
    </xf>
    <xf numFmtId="0" fontId="28" fillId="0" borderId="0" xfId="0" applyFont="1" applyAlignment="1">
      <alignment vertical="center"/>
    </xf>
    <xf numFmtId="0" fontId="13" fillId="0" borderId="74" xfId="6" applyFont="1" applyBorder="1" applyAlignment="1">
      <alignment horizontal="center" vertical="center"/>
    </xf>
    <xf numFmtId="37" fontId="13" fillId="0" borderId="34" xfId="6" applyNumberFormat="1" applyFont="1" applyBorder="1" applyAlignment="1" applyProtection="1">
      <alignment horizontal="right" vertical="center"/>
    </xf>
    <xf numFmtId="37" fontId="13" fillId="0" borderId="75" xfId="6" applyNumberFormat="1" applyFont="1" applyBorder="1" applyAlignment="1" applyProtection="1">
      <alignment horizontal="right" vertical="center"/>
    </xf>
    <xf numFmtId="0" fontId="13" fillId="0" borderId="78" xfId="6" applyFont="1" applyBorder="1" applyAlignment="1">
      <alignment horizontal="distributed" vertical="center"/>
    </xf>
    <xf numFmtId="0" fontId="13" fillId="0" borderId="79" xfId="6" applyFont="1" applyBorder="1" applyAlignment="1">
      <alignment horizontal="distributed" vertical="center"/>
    </xf>
    <xf numFmtId="0" fontId="13" fillId="0" borderId="80" xfId="6" applyFont="1" applyBorder="1" applyAlignment="1">
      <alignment horizontal="distributed" vertical="center"/>
    </xf>
    <xf numFmtId="0" fontId="12" fillId="0" borderId="0" xfId="0" quotePrefix="1" applyFont="1" applyBorder="1" applyAlignment="1">
      <alignment horizontal="right"/>
    </xf>
    <xf numFmtId="37" fontId="13" fillId="0" borderId="0" xfId="6" applyNumberFormat="1" applyFont="1" applyFill="1" applyAlignment="1" applyProtection="1">
      <alignment horizontal="right" vertical="center"/>
    </xf>
    <xf numFmtId="37" fontId="13" fillId="0" borderId="1" xfId="6" applyNumberFormat="1" applyFont="1" applyBorder="1" applyAlignment="1" applyProtection="1">
      <alignment horizontal="right" vertical="center"/>
    </xf>
    <xf numFmtId="0" fontId="13" fillId="0" borderId="82" xfId="6" applyFont="1" applyBorder="1" applyAlignment="1">
      <alignment horizontal="center" vertical="center"/>
    </xf>
    <xf numFmtId="38" fontId="13" fillId="0" borderId="10" xfId="4" applyNumberFormat="1" applyFont="1" applyBorder="1" applyAlignment="1" applyProtection="1">
      <alignment horizontal="right" vertical="center"/>
    </xf>
    <xf numFmtId="38" fontId="13" fillId="0" borderId="83" xfId="4" applyNumberFormat="1" applyFont="1" applyBorder="1" applyAlignment="1">
      <alignment horizontal="right" vertical="center"/>
    </xf>
    <xf numFmtId="37" fontId="12" fillId="0" borderId="0" xfId="9" applyNumberFormat="1" applyFont="1" applyBorder="1" applyAlignment="1" applyProtection="1">
      <alignment horizontal="right"/>
    </xf>
    <xf numFmtId="0" fontId="20" fillId="0" borderId="0" xfId="0" applyFont="1" applyAlignment="1"/>
    <xf numFmtId="0" fontId="39" fillId="0" borderId="0" xfId="11" applyFont="1" applyAlignment="1" applyProtection="1"/>
    <xf numFmtId="0" fontId="6" fillId="0" borderId="1" xfId="0" applyFont="1" applyBorder="1" applyAlignment="1">
      <alignment vertical="center"/>
    </xf>
    <xf numFmtId="0" fontId="41" fillId="0" borderId="31" xfId="0" applyFont="1" applyBorder="1" applyAlignment="1">
      <alignment horizontal="center" vertical="center"/>
    </xf>
    <xf numFmtId="0" fontId="41" fillId="0" borderId="3" xfId="0" applyFont="1" applyBorder="1" applyAlignment="1">
      <alignment horizontal="distributed" vertical="center"/>
    </xf>
    <xf numFmtId="0" fontId="41" fillId="0" borderId="23" xfId="0" applyFont="1" applyBorder="1" applyAlignment="1">
      <alignment horizontal="distributed" vertical="center"/>
    </xf>
    <xf numFmtId="0" fontId="42" fillId="0" borderId="0" xfId="5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distributed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37" fontId="41" fillId="0" borderId="34" xfId="0" applyNumberFormat="1" applyFont="1" applyBorder="1" applyAlignment="1" applyProtection="1">
      <alignment vertical="center"/>
    </xf>
    <xf numFmtId="37" fontId="41" fillId="0" borderId="15" xfId="6" applyNumberFormat="1" applyFont="1" applyFill="1" applyBorder="1" applyAlignment="1" applyProtection="1">
      <alignment vertical="center"/>
    </xf>
    <xf numFmtId="37" fontId="20" fillId="0" borderId="0" xfId="0" applyNumberFormat="1" applyFont="1" applyBorder="1" applyAlignment="1" applyProtection="1"/>
    <xf numFmtId="0" fontId="20" fillId="0" borderId="0" xfId="0" applyFont="1" applyBorder="1" applyAlignment="1">
      <alignment horizontal="center" vertical="center"/>
    </xf>
    <xf numFmtId="37" fontId="20" fillId="0" borderId="0" xfId="0" applyNumberFormat="1" applyFont="1" applyBorder="1" applyAlignment="1" applyProtection="1">
      <alignment horizontal="center"/>
    </xf>
    <xf numFmtId="0" fontId="43" fillId="0" borderId="0" xfId="0" applyFont="1" applyBorder="1" applyAlignment="1">
      <alignment horizontal="left"/>
    </xf>
    <xf numFmtId="37" fontId="10" fillId="2" borderId="0" xfId="10" applyNumberFormat="1" applyFont="1" applyFill="1" applyBorder="1" applyAlignment="1" applyProtection="1">
      <alignment horizontal="center" vertical="center"/>
    </xf>
    <xf numFmtId="37" fontId="9" fillId="0" borderId="0" xfId="10" applyNumberFormat="1" applyFont="1" applyBorder="1" applyAlignment="1" applyProtection="1">
      <alignment horizontal="center"/>
    </xf>
    <xf numFmtId="37" fontId="9" fillId="0" borderId="0" xfId="10" applyNumberFormat="1" applyFont="1" applyBorder="1" applyAlignment="1" applyProtection="1"/>
    <xf numFmtId="37" fontId="10" fillId="2" borderId="0" xfId="10" applyNumberFormat="1" applyFont="1" applyFill="1" applyBorder="1" applyAlignment="1" applyProtection="1">
      <alignment horizontal="center" vertical="distributed" textRotation="255"/>
    </xf>
    <xf numFmtId="176" fontId="17" fillId="0" borderId="0" xfId="5" applyNumberFormat="1" applyFont="1" applyAlignment="1">
      <alignment horizontal="center" vertical="center"/>
    </xf>
    <xf numFmtId="176" fontId="18" fillId="0" borderId="0" xfId="5" applyNumberFormat="1" applyFont="1" applyAlignment="1">
      <alignment horizontal="center" vertical="center"/>
    </xf>
    <xf numFmtId="176" fontId="14" fillId="0" borderId="1" xfId="5" applyNumberFormat="1" applyFont="1" applyBorder="1" applyAlignment="1">
      <alignment horizontal="right" vertical="center"/>
    </xf>
    <xf numFmtId="176" fontId="13" fillId="0" borderId="12" xfId="5" applyNumberFormat="1" applyFont="1" applyBorder="1" applyAlignment="1">
      <alignment horizontal="center" vertical="center"/>
    </xf>
    <xf numFmtId="176" fontId="13" fillId="0" borderId="16" xfId="5" applyNumberFormat="1" applyFont="1" applyBorder="1" applyAlignment="1">
      <alignment horizontal="center" vertical="center"/>
    </xf>
    <xf numFmtId="176" fontId="13" fillId="0" borderId="2" xfId="5" applyNumberFormat="1" applyFont="1" applyBorder="1" applyAlignment="1">
      <alignment horizontal="center" vertical="center"/>
    </xf>
    <xf numFmtId="176" fontId="13" fillId="0" borderId="19" xfId="5" applyNumberFormat="1" applyFont="1" applyBorder="1" applyAlignment="1">
      <alignment horizontal="center" vertical="center"/>
    </xf>
    <xf numFmtId="176" fontId="13" fillId="0" borderId="20" xfId="5" applyNumberFormat="1" applyFont="1" applyBorder="1" applyAlignment="1">
      <alignment horizontal="center" vertical="center"/>
    </xf>
    <xf numFmtId="176" fontId="13" fillId="0" borderId="3" xfId="5" applyNumberFormat="1" applyFont="1" applyBorder="1" applyAlignment="1">
      <alignment horizontal="center" vertical="center"/>
    </xf>
    <xf numFmtId="176" fontId="13" fillId="0" borderId="7" xfId="5" applyNumberFormat="1" applyFont="1" applyBorder="1" applyAlignment="1">
      <alignment horizontal="center" vertical="center"/>
    </xf>
    <xf numFmtId="176" fontId="13" fillId="0" borderId="8" xfId="5" applyNumberFormat="1" applyFont="1" applyBorder="1" applyAlignment="1">
      <alignment horizontal="center" vertical="center"/>
    </xf>
    <xf numFmtId="176" fontId="13" fillId="0" borderId="13" xfId="5" applyNumberFormat="1" applyFont="1" applyBorder="1" applyAlignment="1">
      <alignment horizontal="center" vertical="center"/>
    </xf>
    <xf numFmtId="176" fontId="13" fillId="0" borderId="14" xfId="5" applyNumberFormat="1" applyFont="1" applyBorder="1" applyAlignment="1">
      <alignment horizontal="center" vertical="center"/>
    </xf>
    <xf numFmtId="176" fontId="13" fillId="0" borderId="13" xfId="5" applyNumberFormat="1" applyFont="1" applyBorder="1" applyAlignment="1">
      <alignment horizontal="center" vertical="center" wrapText="1"/>
    </xf>
    <xf numFmtId="176" fontId="13" fillId="0" borderId="14" xfId="5" applyNumberFormat="1" applyFont="1" applyBorder="1" applyAlignment="1">
      <alignment horizontal="center" vertical="center" wrapText="1"/>
    </xf>
    <xf numFmtId="176" fontId="13" fillId="0" borderId="17" xfId="5" applyNumberFormat="1" applyFont="1" applyBorder="1" applyAlignment="1">
      <alignment horizontal="center" vertical="center"/>
    </xf>
    <xf numFmtId="176" fontId="13" fillId="0" borderId="18" xfId="5" applyNumberFormat="1" applyFont="1" applyBorder="1" applyAlignment="1">
      <alignment horizontal="center" vertical="center"/>
    </xf>
    <xf numFmtId="176" fontId="19" fillId="0" borderId="21" xfId="5" applyNumberFormat="1" applyFont="1" applyBorder="1" applyAlignment="1">
      <alignment horizontal="center" vertical="center" wrapText="1"/>
    </xf>
    <xf numFmtId="176" fontId="19" fillId="0" borderId="8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3" fillId="0" borderId="24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/>
    </xf>
    <xf numFmtId="0" fontId="13" fillId="0" borderId="22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 shrinkToFit="1"/>
    </xf>
    <xf numFmtId="0" fontId="23" fillId="0" borderId="26" xfId="5" applyFont="1" applyBorder="1" applyAlignment="1">
      <alignment vertical="center" shrinkToFit="1"/>
    </xf>
    <xf numFmtId="0" fontId="13" fillId="0" borderId="26" xfId="5" applyFont="1" applyBorder="1" applyAlignment="1">
      <alignment horizontal="center" vertical="center" shrinkToFit="1"/>
    </xf>
    <xf numFmtId="0" fontId="13" fillId="0" borderId="21" xfId="5" applyFont="1" applyBorder="1" applyAlignment="1">
      <alignment horizontal="center" vertical="center" shrinkToFit="1"/>
    </xf>
    <xf numFmtId="0" fontId="13" fillId="0" borderId="30" xfId="5" applyFont="1" applyBorder="1" applyAlignment="1">
      <alignment horizontal="center" vertical="center" shrinkToFit="1"/>
    </xf>
    <xf numFmtId="0" fontId="17" fillId="0" borderId="27" xfId="6" applyFont="1" applyBorder="1" applyAlignment="1">
      <alignment horizontal="center" vertical="center"/>
    </xf>
    <xf numFmtId="0" fontId="18" fillId="0" borderId="27" xfId="6" applyFont="1" applyBorder="1" applyAlignment="1">
      <alignment horizontal="center" vertical="center"/>
    </xf>
    <xf numFmtId="0" fontId="13" fillId="0" borderId="22" xfId="6" applyFont="1" applyBorder="1" applyAlignment="1">
      <alignment horizontal="center" vertical="center" shrinkToFit="1"/>
    </xf>
    <xf numFmtId="0" fontId="13" fillId="0" borderId="31" xfId="6" applyFont="1" applyBorder="1" applyAlignment="1">
      <alignment horizontal="center" vertical="center" shrinkToFit="1"/>
    </xf>
    <xf numFmtId="0" fontId="13" fillId="0" borderId="12" xfId="6" applyFont="1" applyBorder="1" applyAlignment="1">
      <alignment horizontal="center" vertical="center"/>
    </xf>
    <xf numFmtId="0" fontId="13" fillId="0" borderId="30" xfId="6" applyFont="1" applyBorder="1" applyAlignment="1">
      <alignment horizontal="center" vertical="center"/>
    </xf>
    <xf numFmtId="0" fontId="13" fillId="0" borderId="45" xfId="6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5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16" xfId="5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8" xfId="5" applyFont="1" applyBorder="1" applyAlignment="1">
      <alignment horizontal="distributed" vertical="center"/>
    </xf>
    <xf numFmtId="0" fontId="23" fillId="0" borderId="3" xfId="5" applyFont="1" applyBorder="1" applyAlignment="1">
      <alignment horizontal="distributed" vertical="center"/>
    </xf>
    <xf numFmtId="0" fontId="13" fillId="0" borderId="32" xfId="5" applyFont="1" applyBorder="1" applyAlignment="1">
      <alignment horizontal="distributed" vertical="center"/>
    </xf>
    <xf numFmtId="0" fontId="23" fillId="0" borderId="23" xfId="5" applyFont="1" applyBorder="1" applyAlignment="1">
      <alignment horizontal="distributed" vertical="center"/>
    </xf>
    <xf numFmtId="0" fontId="23" fillId="0" borderId="16" xfId="5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3" fillId="0" borderId="31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13" fillId="0" borderId="35" xfId="5" applyFont="1" applyBorder="1" applyAlignment="1">
      <alignment horizontal="center" vertical="center"/>
    </xf>
    <xf numFmtId="0" fontId="23" fillId="0" borderId="35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13" fillId="0" borderId="21" xfId="5" applyFont="1" applyBorder="1" applyAlignment="1">
      <alignment horizontal="center" vertical="center"/>
    </xf>
    <xf numFmtId="0" fontId="23" fillId="0" borderId="36" xfId="5" applyFont="1" applyBorder="1" applyAlignment="1">
      <alignment horizontal="center" vertical="center"/>
    </xf>
    <xf numFmtId="0" fontId="13" fillId="0" borderId="0" xfId="5" quotePrefix="1" applyFont="1" applyAlignment="1">
      <alignment horizontal="center" vertical="center"/>
    </xf>
    <xf numFmtId="0" fontId="13" fillId="0" borderId="3" xfId="5" quotePrefix="1" applyFont="1" applyBorder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13" fillId="0" borderId="36" xfId="5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6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31" xfId="6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46" xfId="6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" xfId="5" quotePrefix="1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9" xfId="6" quotePrefix="1" applyFont="1" applyBorder="1" applyAlignment="1">
      <alignment horizontal="center" vertical="center"/>
    </xf>
    <xf numFmtId="0" fontId="13" fillId="0" borderId="4" xfId="5" quotePrefix="1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3" fillId="0" borderId="73" xfId="6" applyFont="1" applyBorder="1" applyAlignment="1">
      <alignment horizontal="center" vertical="center"/>
    </xf>
    <xf numFmtId="0" fontId="13" fillId="0" borderId="81" xfId="6" applyFont="1" applyBorder="1" applyAlignment="1">
      <alignment horizontal="center" vertical="center"/>
    </xf>
    <xf numFmtId="0" fontId="13" fillId="0" borderId="76" xfId="6" applyFont="1" applyBorder="1" applyAlignment="1">
      <alignment horizontal="center" vertical="center"/>
    </xf>
    <xf numFmtId="0" fontId="13" fillId="0" borderId="77" xfId="6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3">
    <cellStyle name="ハイパーリンク" xfId="11" builtinId="8"/>
    <cellStyle name="桁区切り" xfId="12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3" xfId="6"/>
    <cellStyle name="標準 4" xfId="7"/>
    <cellStyle name="標準_8表)森林管理形態別面積" xfId="8"/>
    <cellStyle name="標準_章見出し" xfId="9"/>
    <cellStyle name="標準_表106～表107" xfId="1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Line 171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" name="Line 172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" name="Line 173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" name="Line 174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" name="Line 175"/>
        <xdr:cNvSpPr>
          <a:spLocks noChangeShapeType="1"/>
        </xdr:cNvSpPr>
      </xdr:nvSpPr>
      <xdr:spPr>
        <a:xfrm>
          <a:off x="7486650" y="246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8162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18415</xdr:colOff>
      <xdr:row>0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3933825" y="0"/>
          <a:ext cx="32473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zoomScaleSheetLayoutView="100" workbookViewId="0">
      <selection activeCell="Q20" sqref="Q20"/>
    </sheetView>
  </sheetViews>
  <sheetFormatPr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93">
        <f>C20</f>
        <v>6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93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93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96" t="s">
        <v>242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96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96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96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96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294">
        <v>6</v>
      </c>
      <c r="D20" s="295" t="s">
        <v>244</v>
      </c>
      <c r="E20" s="295"/>
      <c r="F20" s="295"/>
      <c r="G20" s="295"/>
      <c r="H20" s="295"/>
      <c r="I20" s="295"/>
      <c r="J20" s="295"/>
      <c r="K20" s="295"/>
      <c r="L20" s="295"/>
      <c r="M20" s="3"/>
      <c r="N20" s="296"/>
      <c r="O20" s="3"/>
      <c r="P20" s="12"/>
    </row>
    <row r="21" spans="2:32" ht="13.5" customHeight="1">
      <c r="B21" s="6"/>
      <c r="C21" s="294"/>
      <c r="D21" s="295"/>
      <c r="E21" s="295"/>
      <c r="F21" s="295"/>
      <c r="G21" s="295"/>
      <c r="H21" s="295"/>
      <c r="I21" s="295"/>
      <c r="J21" s="295"/>
      <c r="K21" s="295"/>
      <c r="L21" s="295"/>
      <c r="M21" s="3"/>
      <c r="N21" s="296"/>
      <c r="O21" s="3"/>
      <c r="P21" s="12"/>
    </row>
    <row r="22" spans="2:32" ht="13.5" customHeight="1">
      <c r="B22" s="6"/>
      <c r="C22" s="294"/>
      <c r="D22" s="295"/>
      <c r="E22" s="295"/>
      <c r="F22" s="295"/>
      <c r="G22" s="295"/>
      <c r="H22" s="295"/>
      <c r="I22" s="295"/>
      <c r="J22" s="295"/>
      <c r="K22" s="295"/>
      <c r="L22" s="295"/>
      <c r="M22" s="3"/>
      <c r="N22" s="296"/>
      <c r="O22" s="3"/>
      <c r="P22" s="12"/>
      <c r="Q22" s="15"/>
      <c r="R22" s="15"/>
      <c r="V22" s="19"/>
    </row>
    <row r="23" spans="2:32" ht="13.5" customHeight="1">
      <c r="B23" s="3"/>
      <c r="C23" s="294"/>
      <c r="D23" s="295"/>
      <c r="E23" s="295"/>
      <c r="F23" s="295"/>
      <c r="G23" s="295"/>
      <c r="H23" s="295"/>
      <c r="I23" s="295"/>
      <c r="J23" s="295"/>
      <c r="K23" s="295"/>
      <c r="L23" s="295"/>
      <c r="M23" s="12"/>
      <c r="N23" s="296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3"/>
      <c r="N24" s="296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294"/>
      <c r="D25" s="295"/>
      <c r="E25" s="295"/>
      <c r="F25" s="295"/>
      <c r="G25" s="295"/>
      <c r="H25" s="295"/>
      <c r="I25" s="295"/>
      <c r="J25" s="295"/>
      <c r="K25" s="295"/>
      <c r="L25" s="295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showGridLines="0" view="pageBreakPreview" zoomScaleNormal="100" zoomScaleSheetLayoutView="100" workbookViewId="0">
      <selection activeCell="F56" sqref="F56"/>
    </sheetView>
  </sheetViews>
  <sheetFormatPr defaultRowHeight="17.25"/>
  <cols>
    <col min="1" max="1" width="16.875" style="188" bestFit="1" customWidth="1"/>
    <col min="2" max="2" width="13.75" style="119" customWidth="1"/>
    <col min="3" max="8" width="13.125" style="119" customWidth="1"/>
    <col min="9" max="9" width="9" style="119" customWidth="1"/>
    <col min="10" max="16384" width="9" style="119"/>
  </cols>
  <sheetData>
    <row r="2" spans="1:17" ht="21">
      <c r="A2" s="190"/>
      <c r="B2" s="384" t="s">
        <v>102</v>
      </c>
      <c r="C2" s="385"/>
      <c r="D2" s="385"/>
      <c r="E2" s="385"/>
      <c r="F2" s="385"/>
      <c r="G2" s="385"/>
      <c r="H2" s="385"/>
      <c r="K2" s="185"/>
      <c r="L2" s="185"/>
      <c r="N2" s="185"/>
    </row>
    <row r="3" spans="1:17" ht="15" customHeight="1">
      <c r="B3" s="192"/>
      <c r="C3" s="192"/>
      <c r="D3" s="192"/>
      <c r="E3" s="192"/>
      <c r="F3" s="192"/>
      <c r="G3" s="202"/>
      <c r="H3" s="204" t="s">
        <v>109</v>
      </c>
      <c r="M3" s="185"/>
    </row>
    <row r="4" spans="1:17" s="189" customFormat="1" ht="13.5" customHeight="1">
      <c r="A4" s="191"/>
      <c r="B4" s="160" t="s">
        <v>110</v>
      </c>
      <c r="C4" s="194" t="s">
        <v>20</v>
      </c>
      <c r="D4" s="197" t="s">
        <v>111</v>
      </c>
      <c r="E4" s="197" t="s">
        <v>112</v>
      </c>
      <c r="F4" s="197" t="s">
        <v>38</v>
      </c>
      <c r="G4" s="197" t="s">
        <v>11</v>
      </c>
      <c r="H4" s="197" t="s">
        <v>45</v>
      </c>
    </row>
    <row r="5" spans="1:17" ht="13.5" customHeight="1">
      <c r="B5" s="58" t="s">
        <v>160</v>
      </c>
      <c r="C5" s="195">
        <v>285</v>
      </c>
      <c r="D5" s="198">
        <v>266</v>
      </c>
      <c r="E5" s="198">
        <v>13</v>
      </c>
      <c r="F5" s="200" t="s">
        <v>95</v>
      </c>
      <c r="G5" s="200" t="s">
        <v>95</v>
      </c>
      <c r="H5" s="198">
        <v>5</v>
      </c>
      <c r="J5" s="178"/>
      <c r="K5" s="178"/>
      <c r="L5" s="178"/>
      <c r="M5" s="178"/>
      <c r="N5" s="178"/>
    </row>
    <row r="6" spans="1:17" ht="13.5" customHeight="1">
      <c r="B6" s="81" t="s">
        <v>163</v>
      </c>
      <c r="C6" s="195">
        <v>286</v>
      </c>
      <c r="D6" s="198">
        <v>261</v>
      </c>
      <c r="E6" s="198">
        <v>18</v>
      </c>
      <c r="F6" s="200" t="s">
        <v>95</v>
      </c>
      <c r="G6" s="200" t="s">
        <v>95</v>
      </c>
      <c r="H6" s="198">
        <v>7</v>
      </c>
      <c r="O6" s="185"/>
    </row>
    <row r="7" spans="1:17" ht="13.5" customHeight="1">
      <c r="B7" s="81" t="s">
        <v>165</v>
      </c>
      <c r="C7" s="195">
        <v>370</v>
      </c>
      <c r="D7" s="198">
        <v>346</v>
      </c>
      <c r="E7" s="198">
        <v>21</v>
      </c>
      <c r="F7" s="200">
        <v>2</v>
      </c>
      <c r="G7" s="200" t="s">
        <v>95</v>
      </c>
      <c r="H7" s="198">
        <v>1</v>
      </c>
      <c r="I7" s="205"/>
      <c r="J7" s="206"/>
      <c r="K7" s="206"/>
      <c r="L7" s="206"/>
      <c r="M7" s="206"/>
      <c r="O7" s="178"/>
    </row>
    <row r="8" spans="1:17" ht="13.5" customHeight="1">
      <c r="B8" s="81" t="s">
        <v>135</v>
      </c>
      <c r="C8" s="195">
        <v>335</v>
      </c>
      <c r="D8" s="198">
        <v>315</v>
      </c>
      <c r="E8" s="198">
        <v>13</v>
      </c>
      <c r="F8" s="200">
        <v>3</v>
      </c>
      <c r="G8" s="200" t="s">
        <v>95</v>
      </c>
      <c r="H8" s="198">
        <v>4</v>
      </c>
      <c r="I8" s="205"/>
      <c r="J8" s="206"/>
      <c r="K8" s="206"/>
      <c r="L8" s="206"/>
      <c r="M8" s="206"/>
      <c r="N8" s="185"/>
      <c r="O8" s="185"/>
    </row>
    <row r="9" spans="1:17" ht="13.5" customHeight="1">
      <c r="B9" s="168" t="s">
        <v>268</v>
      </c>
      <c r="C9" s="196">
        <v>353</v>
      </c>
      <c r="D9" s="199">
        <v>326</v>
      </c>
      <c r="E9" s="199">
        <v>18</v>
      </c>
      <c r="F9" s="201">
        <v>2</v>
      </c>
      <c r="G9" s="203" t="s">
        <v>95</v>
      </c>
      <c r="H9" s="199">
        <v>7</v>
      </c>
      <c r="I9" s="146"/>
      <c r="J9" s="146"/>
      <c r="K9" s="146"/>
      <c r="L9" s="207"/>
      <c r="M9" s="207"/>
      <c r="N9" s="185"/>
      <c r="O9" s="185"/>
      <c r="P9" s="185"/>
      <c r="Q9" s="185"/>
    </row>
    <row r="10" spans="1:17" ht="13.5" customHeight="1">
      <c r="B10" s="193" t="s">
        <v>159</v>
      </c>
      <c r="C10" s="177"/>
      <c r="D10" s="177"/>
      <c r="E10" s="177"/>
      <c r="F10" s="177"/>
      <c r="G10" s="177"/>
      <c r="H10" s="177"/>
      <c r="I10" s="146"/>
      <c r="J10" s="146"/>
      <c r="K10" s="146"/>
      <c r="L10" s="207"/>
      <c r="M10" s="207"/>
      <c r="N10" s="185"/>
      <c r="O10" s="185"/>
      <c r="P10" s="185"/>
      <c r="Q10" s="185"/>
    </row>
    <row r="11" spans="1:17">
      <c r="B11" s="193" t="s">
        <v>247</v>
      </c>
      <c r="C11" s="195"/>
      <c r="D11" s="198"/>
      <c r="E11" s="198"/>
      <c r="F11" s="200"/>
      <c r="G11" s="200"/>
      <c r="H11" s="198"/>
    </row>
    <row r="12" spans="1:17" ht="15" customHeight="1">
      <c r="B12" s="177"/>
      <c r="C12" s="177"/>
      <c r="D12" s="177"/>
      <c r="E12" s="177"/>
      <c r="F12" s="177"/>
      <c r="G12" s="177"/>
      <c r="H12" s="177"/>
      <c r="I12" s="146"/>
      <c r="J12" s="146"/>
      <c r="K12" s="146"/>
      <c r="L12" s="207"/>
      <c r="M12" s="207"/>
    </row>
    <row r="13" spans="1:17">
      <c r="B13" s="177"/>
      <c r="C13" s="177"/>
      <c r="D13" s="177"/>
      <c r="E13" s="177"/>
      <c r="F13" s="177"/>
      <c r="G13" s="177"/>
      <c r="H13" s="177"/>
    </row>
  </sheetData>
  <mergeCells count="1">
    <mergeCell ref="B2:H2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showGridLines="0" view="pageBreakPreview" zoomScaleNormal="100" zoomScaleSheetLayoutView="100" workbookViewId="0">
      <selection activeCell="E19" sqref="E19"/>
    </sheetView>
  </sheetViews>
  <sheetFormatPr defaultRowHeight="17.25"/>
  <cols>
    <col min="1" max="1" width="16.875" style="188" bestFit="1" customWidth="1"/>
    <col min="2" max="2" width="13.625" style="119" customWidth="1"/>
    <col min="3" max="6" width="19.625" style="119" customWidth="1"/>
    <col min="7" max="7" width="9" style="119" customWidth="1"/>
    <col min="8" max="16384" width="9" style="119"/>
  </cols>
  <sheetData>
    <row r="2" spans="1:17" ht="18.75">
      <c r="A2" s="114"/>
      <c r="B2" s="316" t="s">
        <v>296</v>
      </c>
      <c r="C2" s="316"/>
      <c r="D2" s="316"/>
      <c r="E2" s="316"/>
      <c r="F2" s="316"/>
      <c r="G2" s="189"/>
      <c r="H2" s="189"/>
      <c r="J2" s="185"/>
    </row>
    <row r="3" spans="1:17" ht="15" customHeight="1">
      <c r="B3" s="167" t="s">
        <v>189</v>
      </c>
      <c r="C3" s="100"/>
      <c r="D3" s="100"/>
      <c r="E3" s="100"/>
      <c r="F3" s="135" t="s">
        <v>297</v>
      </c>
      <c r="I3" s="185"/>
    </row>
    <row r="4" spans="1:17" ht="13.5" customHeight="1">
      <c r="B4" s="208" t="s">
        <v>191</v>
      </c>
      <c r="C4" s="209" t="s">
        <v>3</v>
      </c>
      <c r="D4" s="197" t="s">
        <v>192</v>
      </c>
      <c r="E4" s="197" t="s">
        <v>122</v>
      </c>
      <c r="F4" s="197" t="s">
        <v>194</v>
      </c>
      <c r="G4" s="146"/>
    </row>
    <row r="5" spans="1:17" ht="13.5" customHeight="1">
      <c r="B5" s="58" t="s">
        <v>295</v>
      </c>
      <c r="C5" s="124">
        <v>301</v>
      </c>
      <c r="D5" s="124">
        <v>161</v>
      </c>
      <c r="E5" s="124">
        <v>86</v>
      </c>
      <c r="F5" s="124">
        <v>54</v>
      </c>
    </row>
    <row r="6" spans="1:17" ht="13.5" customHeight="1">
      <c r="B6" s="81" t="s">
        <v>168</v>
      </c>
      <c r="C6" s="124">
        <v>297</v>
      </c>
      <c r="D6" s="124">
        <v>163</v>
      </c>
      <c r="E6" s="124">
        <v>74</v>
      </c>
      <c r="F6" s="124">
        <v>60</v>
      </c>
      <c r="J6" s="178"/>
      <c r="K6" s="178"/>
      <c r="O6" s="185"/>
    </row>
    <row r="7" spans="1:17" ht="13.5" customHeight="1">
      <c r="B7" s="81" t="s">
        <v>170</v>
      </c>
      <c r="C7" s="124">
        <v>302</v>
      </c>
      <c r="D7" s="124">
        <v>170</v>
      </c>
      <c r="E7" s="124">
        <v>75</v>
      </c>
      <c r="F7" s="124">
        <v>57</v>
      </c>
      <c r="G7" s="205"/>
      <c r="H7" s="205"/>
      <c r="I7" s="205"/>
      <c r="J7" s="205"/>
      <c r="K7" s="205"/>
      <c r="N7" s="185"/>
      <c r="O7" s="185"/>
      <c r="Q7" s="185"/>
    </row>
    <row r="8" spans="1:17" ht="13.5" customHeight="1">
      <c r="B8" s="81" t="s">
        <v>171</v>
      </c>
      <c r="C8" s="210">
        <v>295</v>
      </c>
      <c r="D8" s="124">
        <v>175</v>
      </c>
      <c r="E8" s="124">
        <v>67</v>
      </c>
      <c r="F8" s="124">
        <v>53</v>
      </c>
      <c r="G8" s="205"/>
      <c r="H8" s="205"/>
      <c r="I8" s="205"/>
      <c r="J8" s="205"/>
      <c r="K8" s="205"/>
      <c r="N8" s="185"/>
      <c r="O8" s="185"/>
      <c r="Q8" s="185"/>
    </row>
    <row r="9" spans="1:17" ht="13.5" customHeight="1">
      <c r="B9" s="168" t="s">
        <v>77</v>
      </c>
      <c r="C9" s="181">
        <v>296</v>
      </c>
      <c r="D9" s="181">
        <v>165</v>
      </c>
      <c r="E9" s="181">
        <v>76</v>
      </c>
      <c r="F9" s="181">
        <v>55</v>
      </c>
      <c r="G9" s="178"/>
      <c r="H9" s="178"/>
      <c r="I9" s="178"/>
      <c r="J9" s="178"/>
      <c r="K9" s="178"/>
      <c r="N9" s="185"/>
      <c r="O9" s="185"/>
      <c r="Q9" s="185"/>
    </row>
    <row r="10" spans="1:17" ht="15" customHeight="1">
      <c r="B10" s="169" t="s">
        <v>101</v>
      </c>
      <c r="C10" s="211"/>
      <c r="D10" s="211"/>
      <c r="E10" s="212"/>
      <c r="F10" s="212"/>
      <c r="G10" s="178"/>
      <c r="H10" s="178"/>
      <c r="I10" s="178"/>
      <c r="J10" s="178"/>
      <c r="K10" s="178"/>
      <c r="N10" s="185"/>
      <c r="O10" s="185"/>
      <c r="Q10" s="185"/>
    </row>
    <row r="11" spans="1:17">
      <c r="G11" s="178"/>
      <c r="H11" s="178"/>
    </row>
    <row r="12" spans="1:17">
      <c r="B12" s="178"/>
      <c r="C12" s="189"/>
      <c r="D12" s="177"/>
    </row>
  </sheetData>
  <mergeCells count="1">
    <mergeCell ref="B2:F2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showGridLines="0" view="pageBreakPreview" zoomScaleNormal="100" zoomScaleSheetLayoutView="100" workbookViewId="0">
      <selection activeCell="H16" sqref="H16"/>
    </sheetView>
  </sheetViews>
  <sheetFormatPr defaultRowHeight="17.25"/>
  <cols>
    <col min="1" max="1" width="16.875" style="188" bestFit="1" customWidth="1"/>
    <col min="2" max="2" width="13.625" style="119" customWidth="1"/>
    <col min="3" max="9" width="11.125" style="119" customWidth="1"/>
    <col min="10" max="10" width="9" style="119" customWidth="1"/>
    <col min="11" max="16384" width="9" style="119"/>
  </cols>
  <sheetData>
    <row r="2" spans="2:18">
      <c r="B2" s="213" t="s">
        <v>196</v>
      </c>
      <c r="C2" s="57"/>
      <c r="D2" s="57"/>
      <c r="E2" s="57"/>
      <c r="F2" s="57"/>
      <c r="G2" s="57"/>
      <c r="H2" s="100"/>
      <c r="I2" s="74" t="s">
        <v>167</v>
      </c>
      <c r="O2" s="178"/>
    </row>
    <row r="3" spans="2:18" ht="15" customHeight="1">
      <c r="B3" s="322" t="s">
        <v>191</v>
      </c>
      <c r="C3" s="355" t="s">
        <v>197</v>
      </c>
      <c r="D3" s="336" t="s">
        <v>74</v>
      </c>
      <c r="E3" s="354"/>
      <c r="F3" s="354"/>
      <c r="G3" s="354"/>
      <c r="H3" s="386"/>
      <c r="I3" s="389" t="s">
        <v>10</v>
      </c>
      <c r="L3" s="185"/>
      <c r="O3" s="185"/>
    </row>
    <row r="4" spans="2:18" ht="15" customHeight="1">
      <c r="B4" s="387"/>
      <c r="C4" s="388"/>
      <c r="D4" s="215" t="s">
        <v>3</v>
      </c>
      <c r="E4" s="216" t="s">
        <v>198</v>
      </c>
      <c r="F4" s="217" t="s">
        <v>199</v>
      </c>
      <c r="G4" s="217" t="s">
        <v>13</v>
      </c>
      <c r="H4" s="218" t="s">
        <v>200</v>
      </c>
      <c r="I4" s="390"/>
    </row>
    <row r="5" spans="2:18" ht="15" customHeight="1">
      <c r="B5" s="58" t="s">
        <v>295</v>
      </c>
      <c r="C5" s="169">
        <v>301</v>
      </c>
      <c r="D5" s="124">
        <v>287</v>
      </c>
      <c r="E5" s="124">
        <v>1</v>
      </c>
      <c r="F5" s="169">
        <v>258</v>
      </c>
      <c r="G5" s="169">
        <v>28</v>
      </c>
      <c r="H5" s="169">
        <v>0</v>
      </c>
      <c r="I5" s="169">
        <v>14</v>
      </c>
      <c r="J5" s="221"/>
      <c r="M5" s="185"/>
      <c r="P5" s="185"/>
    </row>
    <row r="6" spans="2:18" ht="15" customHeight="1">
      <c r="B6" s="81" t="s">
        <v>168</v>
      </c>
      <c r="C6" s="169">
        <v>297</v>
      </c>
      <c r="D6" s="169">
        <v>278</v>
      </c>
      <c r="E6" s="169">
        <v>2</v>
      </c>
      <c r="F6" s="169">
        <v>249</v>
      </c>
      <c r="G6" s="169">
        <v>27</v>
      </c>
      <c r="H6" s="169" t="s">
        <v>95</v>
      </c>
      <c r="I6" s="169">
        <v>19</v>
      </c>
      <c r="J6" s="178"/>
      <c r="K6" s="178"/>
      <c r="L6" s="178"/>
      <c r="M6" s="178"/>
      <c r="P6" s="185"/>
    </row>
    <row r="7" spans="2:18" ht="15" customHeight="1">
      <c r="B7" s="81" t="s">
        <v>170</v>
      </c>
      <c r="C7" s="169">
        <v>302</v>
      </c>
      <c r="D7" s="169">
        <v>284</v>
      </c>
      <c r="E7" s="169">
        <v>2</v>
      </c>
      <c r="F7" s="169">
        <v>246</v>
      </c>
      <c r="G7" s="169">
        <v>35</v>
      </c>
      <c r="H7" s="124" t="s">
        <v>95</v>
      </c>
      <c r="I7" s="169">
        <v>18</v>
      </c>
      <c r="J7" s="189"/>
      <c r="K7" s="189"/>
      <c r="L7" s="205"/>
      <c r="M7" s="205"/>
      <c r="R7" s="185"/>
    </row>
    <row r="8" spans="2:18" ht="15" customHeight="1">
      <c r="B8" s="81" t="s">
        <v>171</v>
      </c>
      <c r="C8" s="179">
        <v>295</v>
      </c>
      <c r="D8" s="169">
        <v>275</v>
      </c>
      <c r="E8" s="169">
        <v>1</v>
      </c>
      <c r="F8" s="169">
        <v>231</v>
      </c>
      <c r="G8" s="169">
        <v>43</v>
      </c>
      <c r="H8" s="124" t="s">
        <v>95</v>
      </c>
      <c r="I8" s="169">
        <v>20</v>
      </c>
      <c r="J8" s="205"/>
      <c r="K8" s="205"/>
      <c r="L8" s="205"/>
      <c r="M8" s="205"/>
      <c r="R8" s="178"/>
    </row>
    <row r="9" spans="2:18" ht="15" customHeight="1">
      <c r="B9" s="168" t="s">
        <v>77</v>
      </c>
      <c r="C9" s="180">
        <v>296</v>
      </c>
      <c r="D9" s="180">
        <v>270</v>
      </c>
      <c r="E9" s="180">
        <v>1</v>
      </c>
      <c r="F9" s="180">
        <v>222</v>
      </c>
      <c r="G9" s="180">
        <v>47</v>
      </c>
      <c r="H9" s="181">
        <v>0</v>
      </c>
      <c r="I9" s="180">
        <v>26</v>
      </c>
      <c r="J9" s="205"/>
      <c r="K9" s="205"/>
      <c r="L9" s="205"/>
      <c r="M9" s="205"/>
    </row>
    <row r="10" spans="2:18" ht="15" customHeight="1">
      <c r="B10" s="169" t="s">
        <v>282</v>
      </c>
      <c r="C10" s="211"/>
      <c r="D10" s="211"/>
      <c r="E10" s="211"/>
      <c r="F10" s="211"/>
      <c r="G10" s="212"/>
      <c r="H10" s="219"/>
      <c r="I10" s="220"/>
      <c r="J10" s="205"/>
      <c r="K10" s="205"/>
      <c r="L10" s="205"/>
      <c r="M10" s="205"/>
    </row>
    <row r="11" spans="2:18" ht="15" customHeight="1">
      <c r="B11" s="214"/>
      <c r="C11" s="146"/>
      <c r="D11" s="146"/>
      <c r="E11" s="146"/>
      <c r="F11" s="146"/>
      <c r="G11" s="146"/>
      <c r="H11" s="207"/>
      <c r="I11" s="207"/>
    </row>
    <row r="12" spans="2:18" ht="15" customHeight="1">
      <c r="B12" s="178"/>
      <c r="C12" s="189"/>
      <c r="D12" s="177"/>
      <c r="E12" s="146"/>
      <c r="F12" s="146"/>
      <c r="G12" s="146"/>
      <c r="H12" s="207"/>
      <c r="I12" s="207"/>
      <c r="N12" s="185"/>
    </row>
    <row r="13" spans="2:18" ht="15" customHeight="1">
      <c r="F13" s="146"/>
      <c r="G13" s="146"/>
      <c r="H13" s="207"/>
      <c r="I13" s="207"/>
      <c r="L13" s="185"/>
    </row>
    <row r="14" spans="2:18" ht="15" customHeight="1">
      <c r="B14" s="214"/>
      <c r="H14" s="189"/>
      <c r="I14" s="189"/>
      <c r="L14" s="178"/>
      <c r="N14" s="185"/>
    </row>
    <row r="15" spans="2:18" ht="15" customHeight="1">
      <c r="B15" s="100"/>
      <c r="N15" s="185"/>
    </row>
    <row r="16" spans="2:18" ht="15" customHeight="1">
      <c r="B16" s="100"/>
    </row>
    <row r="17" spans="2:12" ht="15" customHeight="1">
      <c r="B17" s="100"/>
      <c r="L17" s="185"/>
    </row>
    <row r="18" spans="2:12" ht="13.5" customHeight="1"/>
    <row r="19" spans="2:12" ht="13.5" customHeight="1"/>
  </sheetData>
  <mergeCells count="4">
    <mergeCell ref="D3:H3"/>
    <mergeCell ref="B3:B4"/>
    <mergeCell ref="C3:C4"/>
    <mergeCell ref="I3:I4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showGridLines="0" view="pageBreakPreview" topLeftCell="C1" zoomScale="160" zoomScaleSheetLayoutView="160" workbookViewId="0">
      <selection activeCell="M8" sqref="M8"/>
    </sheetView>
  </sheetViews>
  <sheetFormatPr defaultRowHeight="17.25"/>
  <cols>
    <col min="1" max="1" width="16.125" style="112" bestFit="1" customWidth="1"/>
    <col min="2" max="2" width="9.625" style="113" customWidth="1"/>
    <col min="3" max="3" width="6" style="113" customWidth="1"/>
    <col min="4" max="4" width="6.5" style="113" customWidth="1"/>
    <col min="5" max="5" width="7.875" style="113" customWidth="1"/>
    <col min="6" max="6" width="8.5" style="113" customWidth="1"/>
    <col min="7" max="7" width="5.125" style="113" customWidth="1"/>
    <col min="8" max="8" width="7.5" style="113" customWidth="1"/>
    <col min="9" max="9" width="4.5" style="113" customWidth="1"/>
    <col min="10" max="10" width="6.5" style="113" customWidth="1"/>
    <col min="11" max="11" width="5.5" style="113" customWidth="1"/>
    <col min="12" max="12" width="7.5" style="113" customWidth="1"/>
    <col min="13" max="16" width="4.5" style="113" customWidth="1"/>
    <col min="17" max="17" width="9" style="113" customWidth="1"/>
    <col min="18" max="16384" width="9" style="113"/>
  </cols>
  <sheetData>
    <row r="2" spans="1:16" ht="28.5" customHeight="1">
      <c r="A2" s="114"/>
      <c r="B2" s="316" t="s">
        <v>298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</row>
    <row r="3" spans="1:16" ht="15" customHeight="1">
      <c r="A3" s="115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35" t="s">
        <v>203</v>
      </c>
    </row>
    <row r="4" spans="1:16" ht="15.75" customHeight="1">
      <c r="A4" s="115"/>
      <c r="B4" s="392" t="s">
        <v>85</v>
      </c>
      <c r="C4" s="394" t="s">
        <v>204</v>
      </c>
      <c r="D4" s="395"/>
      <c r="E4" s="395"/>
      <c r="F4" s="396"/>
      <c r="G4" s="397" t="s">
        <v>205</v>
      </c>
      <c r="H4" s="398"/>
      <c r="I4" s="397" t="s">
        <v>169</v>
      </c>
      <c r="J4" s="399"/>
      <c r="K4" s="399"/>
      <c r="L4" s="398"/>
      <c r="M4" s="397" t="s">
        <v>187</v>
      </c>
      <c r="N4" s="399"/>
      <c r="O4" s="399"/>
      <c r="P4" s="399"/>
    </row>
    <row r="5" spans="1:16" ht="15.75" customHeight="1">
      <c r="A5" s="115"/>
      <c r="B5" s="324"/>
      <c r="C5" s="391" t="s">
        <v>154</v>
      </c>
      <c r="D5" s="393"/>
      <c r="E5" s="391" t="s">
        <v>49</v>
      </c>
      <c r="F5" s="393"/>
      <c r="G5" s="102" t="s">
        <v>206</v>
      </c>
      <c r="H5" s="102" t="s">
        <v>207</v>
      </c>
      <c r="I5" s="391" t="s">
        <v>208</v>
      </c>
      <c r="J5" s="393"/>
      <c r="K5" s="391" t="s">
        <v>49</v>
      </c>
      <c r="L5" s="393"/>
      <c r="M5" s="391" t="s">
        <v>208</v>
      </c>
      <c r="N5" s="393"/>
      <c r="O5" s="391" t="s">
        <v>49</v>
      </c>
      <c r="P5" s="375"/>
    </row>
    <row r="6" spans="1:16" ht="15.75" customHeight="1">
      <c r="A6" s="115"/>
      <c r="B6" s="116" t="s">
        <v>266</v>
      </c>
      <c r="C6" s="121">
        <v>-182</v>
      </c>
      <c r="D6" s="123">
        <v>5215</v>
      </c>
      <c r="E6" s="126">
        <v>-8801</v>
      </c>
      <c r="F6" s="129">
        <v>115938</v>
      </c>
      <c r="G6" s="107">
        <v>1023</v>
      </c>
      <c r="H6" s="129">
        <v>98795</v>
      </c>
      <c r="I6" s="132">
        <v>-3</v>
      </c>
      <c r="J6" s="123">
        <v>3787</v>
      </c>
      <c r="K6" s="132">
        <v>-16</v>
      </c>
      <c r="L6" s="123">
        <v>14858</v>
      </c>
      <c r="M6" s="132">
        <v>-1</v>
      </c>
      <c r="N6" s="107">
        <v>126</v>
      </c>
      <c r="O6" s="132">
        <v>-3</v>
      </c>
      <c r="P6" s="107">
        <v>180</v>
      </c>
    </row>
    <row r="7" spans="1:16" ht="15.75" customHeight="1">
      <c r="A7" s="115"/>
      <c r="B7" s="116">
        <v>29</v>
      </c>
      <c r="C7" s="121">
        <v>-182</v>
      </c>
      <c r="D7" s="123">
        <v>5218</v>
      </c>
      <c r="E7" s="126">
        <v>-8800</v>
      </c>
      <c r="F7" s="123">
        <v>115988</v>
      </c>
      <c r="G7" s="130">
        <v>1024</v>
      </c>
      <c r="H7" s="123">
        <v>98798</v>
      </c>
      <c r="I7" s="126">
        <v>-3</v>
      </c>
      <c r="J7" s="123">
        <v>3790</v>
      </c>
      <c r="K7" s="126">
        <v>-16</v>
      </c>
      <c r="L7" s="123">
        <v>14904</v>
      </c>
      <c r="M7" s="132">
        <v>-1</v>
      </c>
      <c r="N7" s="107">
        <v>125</v>
      </c>
      <c r="O7" s="132">
        <v>-3</v>
      </c>
      <c r="P7" s="107">
        <v>180</v>
      </c>
    </row>
    <row r="8" spans="1:16" ht="15.75" customHeight="1">
      <c r="A8" s="115"/>
      <c r="B8" s="116">
        <v>30</v>
      </c>
      <c r="C8" s="121">
        <v>-182</v>
      </c>
      <c r="D8" s="123">
        <v>5245</v>
      </c>
      <c r="E8" s="126">
        <v>-8800</v>
      </c>
      <c r="F8" s="123">
        <v>116453</v>
      </c>
      <c r="G8" s="130">
        <v>1033</v>
      </c>
      <c r="H8" s="123">
        <v>99178</v>
      </c>
      <c r="I8" s="126">
        <v>-3</v>
      </c>
      <c r="J8" s="123">
        <v>3808</v>
      </c>
      <c r="K8" s="126">
        <v>-16</v>
      </c>
      <c r="L8" s="123">
        <v>14989</v>
      </c>
      <c r="M8" s="132">
        <v>-1</v>
      </c>
      <c r="N8" s="107">
        <v>123</v>
      </c>
      <c r="O8" s="132">
        <v>-3</v>
      </c>
      <c r="P8" s="107">
        <v>180</v>
      </c>
    </row>
    <row r="9" spans="1:16" ht="15.75" customHeight="1">
      <c r="A9" s="115"/>
      <c r="B9" s="116" t="s">
        <v>243</v>
      </c>
      <c r="C9" s="121">
        <v>-182</v>
      </c>
      <c r="D9" s="123">
        <v>5271</v>
      </c>
      <c r="E9" s="126">
        <v>-8800</v>
      </c>
      <c r="F9" s="123">
        <v>116627</v>
      </c>
      <c r="G9" s="130">
        <v>1044</v>
      </c>
      <c r="H9" s="123">
        <v>99316</v>
      </c>
      <c r="I9" s="126">
        <v>-3</v>
      </c>
      <c r="J9" s="123">
        <v>3824</v>
      </c>
      <c r="K9" s="126">
        <v>-16</v>
      </c>
      <c r="L9" s="123">
        <v>15027</v>
      </c>
      <c r="M9" s="132">
        <v>-1</v>
      </c>
      <c r="N9" s="107">
        <v>123</v>
      </c>
      <c r="O9" s="132">
        <v>-3</v>
      </c>
      <c r="P9" s="107">
        <v>180</v>
      </c>
    </row>
    <row r="10" spans="1:16" ht="15.75" customHeight="1">
      <c r="A10" s="115"/>
      <c r="B10" s="116" t="s">
        <v>284</v>
      </c>
      <c r="C10" s="121">
        <v>-182</v>
      </c>
      <c r="D10" s="123">
        <v>5286</v>
      </c>
      <c r="E10" s="126">
        <v>-8800</v>
      </c>
      <c r="F10" s="123">
        <f>F11+F12</f>
        <v>116806</v>
      </c>
      <c r="G10" s="130">
        <f>G12+G11</f>
        <v>1051</v>
      </c>
      <c r="H10" s="123">
        <f>H11+H12</f>
        <v>99461</v>
      </c>
      <c r="I10" s="126">
        <v>-3</v>
      </c>
      <c r="J10" s="123">
        <f>J12+J11</f>
        <v>3832</v>
      </c>
      <c r="K10" s="126">
        <f>K11+K12</f>
        <v>-16</v>
      </c>
      <c r="L10" s="123">
        <f>L12+L11</f>
        <v>15061</v>
      </c>
      <c r="M10" s="132">
        <v>-1</v>
      </c>
      <c r="N10" s="107">
        <v>123</v>
      </c>
      <c r="O10" s="132">
        <v>-3</v>
      </c>
      <c r="P10" s="107">
        <v>180</v>
      </c>
    </row>
    <row r="11" spans="1:16" ht="15.75" customHeight="1">
      <c r="A11" s="115"/>
      <c r="B11" s="117" t="s">
        <v>161</v>
      </c>
      <c r="C11" s="121">
        <v>-17</v>
      </c>
      <c r="D11" s="124">
        <v>45</v>
      </c>
      <c r="E11" s="127">
        <v>-3745</v>
      </c>
      <c r="F11" s="129">
        <v>18354</v>
      </c>
      <c r="G11" s="107">
        <v>39</v>
      </c>
      <c r="H11" s="107">
        <v>17978</v>
      </c>
      <c r="I11" s="132">
        <v>-1</v>
      </c>
      <c r="J11" s="107">
        <v>6</v>
      </c>
      <c r="K11" s="132">
        <v>-12</v>
      </c>
      <c r="L11" s="107">
        <v>376</v>
      </c>
      <c r="M11" s="132">
        <v>-1</v>
      </c>
      <c r="N11" s="124" t="s">
        <v>95</v>
      </c>
      <c r="O11" s="132">
        <v>-3</v>
      </c>
      <c r="P11" s="124" t="s">
        <v>95</v>
      </c>
    </row>
    <row r="12" spans="1:16" ht="15.75" customHeight="1">
      <c r="A12" s="115"/>
      <c r="B12" s="118" t="s">
        <v>209</v>
      </c>
      <c r="C12" s="122">
        <f>C10-C11</f>
        <v>-165</v>
      </c>
      <c r="D12" s="125">
        <v>5241</v>
      </c>
      <c r="E12" s="128">
        <f>E10-E11</f>
        <v>-5055</v>
      </c>
      <c r="F12" s="125">
        <v>98452</v>
      </c>
      <c r="G12" s="131">
        <v>1012</v>
      </c>
      <c r="H12" s="110">
        <v>81483</v>
      </c>
      <c r="I12" s="133">
        <v>-2</v>
      </c>
      <c r="J12" s="131">
        <v>3826</v>
      </c>
      <c r="K12" s="133">
        <v>-4</v>
      </c>
      <c r="L12" s="131">
        <v>14685</v>
      </c>
      <c r="M12" s="134" t="s">
        <v>95</v>
      </c>
      <c r="N12" s="131">
        <v>123</v>
      </c>
      <c r="O12" s="134" t="s">
        <v>95</v>
      </c>
      <c r="P12" s="131">
        <v>180</v>
      </c>
    </row>
    <row r="13" spans="1:16" ht="15.75" customHeight="1">
      <c r="A13" s="11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ht="6.75" customHeight="1">
      <c r="A14" s="115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</row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</sheetData>
  <mergeCells count="12">
    <mergeCell ref="B2:P2"/>
    <mergeCell ref="C4:F4"/>
    <mergeCell ref="G4:H4"/>
    <mergeCell ref="I4:L4"/>
    <mergeCell ref="M4:P4"/>
    <mergeCell ref="O5:P5"/>
    <mergeCell ref="B4:B5"/>
    <mergeCell ref="C5:D5"/>
    <mergeCell ref="E5:F5"/>
    <mergeCell ref="I5:J5"/>
    <mergeCell ref="K5:L5"/>
    <mergeCell ref="M5:N5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view="pageBreakPreview" zoomScale="130" zoomScaleNormal="100" zoomScaleSheetLayoutView="130" workbookViewId="0">
      <selection activeCell="A17" sqref="A17"/>
    </sheetView>
  </sheetViews>
  <sheetFormatPr defaultRowHeight="17.25"/>
  <cols>
    <col min="1" max="1" width="16.125" style="112" bestFit="1" customWidth="1"/>
    <col min="2" max="2" width="9.625" style="113" customWidth="1"/>
    <col min="3" max="10" width="10.375" style="113" customWidth="1"/>
    <col min="11" max="11" width="9" style="113" customWidth="1"/>
    <col min="12" max="16384" width="9" style="113"/>
  </cols>
  <sheetData>
    <row r="2" spans="1:20" ht="21" customHeight="1">
      <c r="A2" s="114"/>
      <c r="B2" s="115"/>
      <c r="C2" s="115"/>
      <c r="D2" s="115"/>
      <c r="E2" s="115"/>
      <c r="F2" s="115"/>
      <c r="G2" s="115"/>
      <c r="H2" s="226"/>
      <c r="I2" s="226"/>
      <c r="J2" s="115"/>
      <c r="K2" s="185"/>
      <c r="L2" s="178"/>
      <c r="N2" s="185"/>
    </row>
    <row r="3" spans="1:20" ht="13.5" customHeight="1">
      <c r="A3" s="115"/>
      <c r="B3" s="392" t="s">
        <v>85</v>
      </c>
      <c r="C3" s="394" t="s">
        <v>210</v>
      </c>
      <c r="D3" s="396"/>
      <c r="E3" s="394" t="s">
        <v>213</v>
      </c>
      <c r="F3" s="400"/>
      <c r="G3" s="401" t="s">
        <v>141</v>
      </c>
      <c r="H3" s="400"/>
      <c r="I3" s="401" t="s">
        <v>214</v>
      </c>
      <c r="J3" s="395"/>
      <c r="K3" s="226"/>
      <c r="L3" s="226"/>
      <c r="M3" s="226"/>
      <c r="Q3" s="185"/>
      <c r="R3" s="185"/>
      <c r="T3" s="185"/>
    </row>
    <row r="4" spans="1:20" ht="13.5" customHeight="1">
      <c r="A4" s="115"/>
      <c r="B4" s="324"/>
      <c r="C4" s="102" t="s">
        <v>208</v>
      </c>
      <c r="D4" s="120" t="s">
        <v>49</v>
      </c>
      <c r="E4" s="102" t="s">
        <v>154</v>
      </c>
      <c r="F4" s="120" t="s">
        <v>49</v>
      </c>
      <c r="G4" s="120" t="s">
        <v>154</v>
      </c>
      <c r="H4" s="120" t="s">
        <v>49</v>
      </c>
      <c r="I4" s="120" t="s">
        <v>154</v>
      </c>
      <c r="J4" s="120" t="s">
        <v>49</v>
      </c>
      <c r="K4" s="226"/>
      <c r="L4" s="226"/>
      <c r="M4" s="226"/>
      <c r="R4" s="178"/>
      <c r="T4" s="185"/>
    </row>
    <row r="5" spans="1:20" ht="13.5">
      <c r="A5" s="115"/>
      <c r="B5" s="116" t="s">
        <v>266</v>
      </c>
      <c r="C5" s="210">
        <v>4</v>
      </c>
      <c r="D5" s="227">
        <v>28</v>
      </c>
      <c r="E5" s="124">
        <v>10</v>
      </c>
      <c r="F5" s="124">
        <v>16</v>
      </c>
      <c r="G5" s="124">
        <v>25</v>
      </c>
      <c r="H5" s="124">
        <v>50</v>
      </c>
      <c r="I5" s="124">
        <v>33</v>
      </c>
      <c r="J5" s="124">
        <v>72</v>
      </c>
      <c r="K5" s="226"/>
      <c r="L5" s="226"/>
      <c r="M5" s="226"/>
      <c r="N5" s="178"/>
    </row>
    <row r="6" spans="1:20" ht="13.5">
      <c r="A6" s="115"/>
      <c r="B6" s="116">
        <v>29</v>
      </c>
      <c r="C6" s="210">
        <v>4</v>
      </c>
      <c r="D6" s="227">
        <v>28</v>
      </c>
      <c r="E6" s="124">
        <v>10</v>
      </c>
      <c r="F6" s="124">
        <v>16</v>
      </c>
      <c r="G6" s="124">
        <v>25</v>
      </c>
      <c r="H6" s="124">
        <v>50</v>
      </c>
      <c r="I6" s="124">
        <v>33</v>
      </c>
      <c r="J6" s="124">
        <v>72</v>
      </c>
      <c r="K6" s="226"/>
      <c r="L6" s="226"/>
      <c r="M6" s="178"/>
      <c r="Q6" s="185"/>
      <c r="R6" s="185"/>
      <c r="T6" s="185"/>
    </row>
    <row r="7" spans="1:20" ht="13.5">
      <c r="A7" s="115"/>
      <c r="B7" s="116">
        <v>30</v>
      </c>
      <c r="C7" s="210">
        <v>4</v>
      </c>
      <c r="D7" s="228">
        <v>28</v>
      </c>
      <c r="E7" s="124">
        <v>10</v>
      </c>
      <c r="F7" s="228">
        <v>16</v>
      </c>
      <c r="G7" s="124">
        <v>25</v>
      </c>
      <c r="H7" s="228">
        <v>50</v>
      </c>
      <c r="I7" s="228">
        <v>33</v>
      </c>
      <c r="J7" s="228">
        <v>72</v>
      </c>
      <c r="K7" s="226"/>
      <c r="L7" s="178"/>
      <c r="M7" s="178"/>
      <c r="Q7" s="185"/>
      <c r="R7" s="185"/>
      <c r="T7" s="185"/>
    </row>
    <row r="8" spans="1:20" ht="13.5">
      <c r="A8" s="115"/>
      <c r="B8" s="116" t="s">
        <v>243</v>
      </c>
      <c r="C8" s="210">
        <v>4</v>
      </c>
      <c r="D8" s="228">
        <v>28</v>
      </c>
      <c r="E8" s="124">
        <v>10</v>
      </c>
      <c r="F8" s="228">
        <v>16</v>
      </c>
      <c r="G8" s="124">
        <v>24</v>
      </c>
      <c r="H8" s="228">
        <v>49</v>
      </c>
      <c r="I8" s="228">
        <v>33</v>
      </c>
      <c r="J8" s="228">
        <v>72</v>
      </c>
      <c r="K8" s="226"/>
      <c r="L8" s="178"/>
      <c r="M8" s="178"/>
      <c r="Q8" s="185"/>
      <c r="R8" s="185"/>
      <c r="T8" s="185"/>
    </row>
    <row r="9" spans="1:20" ht="13.5">
      <c r="A9" s="115"/>
      <c r="B9" s="30" t="s">
        <v>284</v>
      </c>
      <c r="C9" s="210">
        <v>4</v>
      </c>
      <c r="D9" s="228">
        <v>28</v>
      </c>
      <c r="E9" s="124">
        <v>10</v>
      </c>
      <c r="F9" s="228">
        <v>16</v>
      </c>
      <c r="G9" s="124">
        <v>24</v>
      </c>
      <c r="H9" s="228">
        <v>49</v>
      </c>
      <c r="I9" s="228">
        <v>33</v>
      </c>
      <c r="J9" s="228">
        <v>72</v>
      </c>
      <c r="K9" s="226"/>
      <c r="L9" s="178"/>
      <c r="M9" s="178"/>
      <c r="T9" s="185"/>
    </row>
    <row r="10" spans="1:20" ht="13.5">
      <c r="A10" s="115"/>
      <c r="B10" s="153" t="s">
        <v>161</v>
      </c>
      <c r="C10" s="210" t="s">
        <v>95</v>
      </c>
      <c r="D10" s="124" t="s">
        <v>95</v>
      </c>
      <c r="E10" s="124" t="s">
        <v>95</v>
      </c>
      <c r="F10" s="124" t="s">
        <v>95</v>
      </c>
      <c r="G10" s="124" t="s">
        <v>95</v>
      </c>
      <c r="H10" s="124" t="s">
        <v>95</v>
      </c>
      <c r="I10" s="124" t="s">
        <v>95</v>
      </c>
      <c r="J10" s="124" t="s">
        <v>95</v>
      </c>
      <c r="K10" s="226"/>
      <c r="L10" s="178"/>
      <c r="M10" s="178"/>
      <c r="T10" s="185"/>
    </row>
    <row r="11" spans="1:20" ht="13.5">
      <c r="A11" s="115"/>
      <c r="B11" s="222" t="s">
        <v>209</v>
      </c>
      <c r="C11" s="224">
        <v>4</v>
      </c>
      <c r="D11" s="229">
        <v>28</v>
      </c>
      <c r="E11" s="181">
        <v>10</v>
      </c>
      <c r="F11" s="229">
        <v>16</v>
      </c>
      <c r="G11" s="181">
        <v>24</v>
      </c>
      <c r="H11" s="229">
        <v>49</v>
      </c>
      <c r="I11" s="229">
        <v>33</v>
      </c>
      <c r="J11" s="229">
        <v>72</v>
      </c>
      <c r="L11" s="178"/>
      <c r="M11" s="178"/>
      <c r="T11" s="185"/>
    </row>
    <row r="12" spans="1:20" ht="13.5">
      <c r="A12" s="115"/>
      <c r="B12" s="223"/>
      <c r="C12" s="225"/>
      <c r="D12" s="225"/>
      <c r="E12" s="230"/>
      <c r="F12" s="230"/>
      <c r="G12" s="230"/>
      <c r="H12" s="230"/>
      <c r="I12" s="230"/>
      <c r="J12" s="100"/>
    </row>
    <row r="13" spans="1:20" ht="6.75" customHeight="1">
      <c r="B13" s="211"/>
      <c r="C13" s="211"/>
      <c r="D13" s="211"/>
      <c r="E13" s="211"/>
      <c r="F13" s="211"/>
      <c r="H13" s="231"/>
      <c r="I13" s="231"/>
      <c r="M13" s="178"/>
      <c r="O13" s="185"/>
    </row>
    <row r="14" spans="1:20" ht="21" customHeight="1">
      <c r="B14" s="214"/>
      <c r="C14" s="226"/>
      <c r="D14" s="226"/>
      <c r="E14" s="226"/>
      <c r="F14" s="226"/>
      <c r="G14" s="226"/>
      <c r="H14" s="231"/>
      <c r="I14" s="231"/>
    </row>
    <row r="15" spans="1:20" ht="15" customHeight="1">
      <c r="B15" s="214"/>
      <c r="C15" s="226"/>
      <c r="D15" s="226"/>
      <c r="E15" s="226"/>
      <c r="F15" s="226"/>
      <c r="G15" s="226"/>
      <c r="H15" s="231"/>
      <c r="I15" s="231"/>
      <c r="L15" s="185"/>
    </row>
    <row r="16" spans="1:20" ht="15" customHeight="1">
      <c r="B16" s="214"/>
      <c r="C16" s="226"/>
      <c r="D16" s="226"/>
      <c r="E16" s="226"/>
      <c r="F16" s="226"/>
      <c r="G16" s="226"/>
      <c r="H16" s="231"/>
      <c r="I16" s="231"/>
    </row>
    <row r="17" spans="2:12" ht="15" customHeight="1">
      <c r="B17" s="214"/>
      <c r="H17" s="189"/>
      <c r="I17" s="189"/>
      <c r="L17" s="185"/>
    </row>
    <row r="18" spans="2:12" ht="15" customHeight="1">
      <c r="B18" s="100"/>
      <c r="L18" s="185"/>
    </row>
    <row r="19" spans="2:12" ht="15" customHeight="1">
      <c r="B19" s="100"/>
    </row>
    <row r="20" spans="2:12" ht="13.5" customHeight="1">
      <c r="B20" s="100"/>
    </row>
    <row r="21" spans="2:12" ht="13.5" customHeight="1"/>
  </sheetData>
  <mergeCells count="5">
    <mergeCell ref="C3:D3"/>
    <mergeCell ref="E3:F3"/>
    <mergeCell ref="G3:H3"/>
    <mergeCell ref="I3:J3"/>
    <mergeCell ref="B3:B4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view="pageBreakPreview" zoomScale="130" zoomScaleNormal="130" zoomScaleSheetLayoutView="130" workbookViewId="0"/>
  </sheetViews>
  <sheetFormatPr defaultRowHeight="17.25"/>
  <cols>
    <col min="1" max="1" width="16.125" style="112" bestFit="1" customWidth="1"/>
    <col min="2" max="2" width="9.625" style="113" customWidth="1"/>
    <col min="3" max="14" width="6.875" style="113" customWidth="1"/>
    <col min="15" max="15" width="9" style="113" customWidth="1"/>
    <col min="16" max="16384" width="9" style="113"/>
  </cols>
  <sheetData>
    <row r="2" spans="1:22" ht="21" customHeight="1">
      <c r="A2" s="232"/>
      <c r="B2" s="229"/>
      <c r="C2" s="235"/>
      <c r="D2" s="235"/>
      <c r="E2" s="235"/>
      <c r="F2" s="235"/>
      <c r="G2" s="235"/>
      <c r="H2" s="229"/>
      <c r="I2" s="229"/>
      <c r="J2" s="229"/>
      <c r="K2" s="229"/>
      <c r="L2" s="229"/>
      <c r="M2" s="229"/>
      <c r="N2" s="229"/>
      <c r="O2" s="185"/>
      <c r="Q2" s="185"/>
    </row>
    <row r="3" spans="1:22" ht="13.5" customHeight="1">
      <c r="A3" s="115"/>
      <c r="B3" s="323" t="s">
        <v>85</v>
      </c>
      <c r="C3" s="337" t="s">
        <v>215</v>
      </c>
      <c r="D3" s="402"/>
      <c r="E3" s="402"/>
      <c r="F3" s="324"/>
      <c r="G3" s="70" t="s">
        <v>32</v>
      </c>
      <c r="H3" s="73"/>
      <c r="I3" s="70" t="s">
        <v>217</v>
      </c>
      <c r="J3" s="240"/>
      <c r="K3" s="403" t="s">
        <v>218</v>
      </c>
      <c r="L3" s="404"/>
      <c r="M3" s="404"/>
      <c r="N3" s="404"/>
      <c r="P3" s="185"/>
    </row>
    <row r="4" spans="1:22" ht="13.5" customHeight="1">
      <c r="A4" s="115"/>
      <c r="B4" s="324"/>
      <c r="C4" s="391" t="s">
        <v>154</v>
      </c>
      <c r="D4" s="393"/>
      <c r="E4" s="391" t="s">
        <v>49</v>
      </c>
      <c r="F4" s="393"/>
      <c r="G4" s="102" t="s">
        <v>220</v>
      </c>
      <c r="H4" s="102" t="s">
        <v>221</v>
      </c>
      <c r="I4" s="102" t="s">
        <v>220</v>
      </c>
      <c r="J4" s="102" t="s">
        <v>221</v>
      </c>
      <c r="K4" s="391" t="s">
        <v>154</v>
      </c>
      <c r="L4" s="405"/>
      <c r="M4" s="406" t="s">
        <v>49</v>
      </c>
      <c r="N4" s="407"/>
    </row>
    <row r="5" spans="1:22" ht="13.5">
      <c r="A5" s="115"/>
      <c r="B5" s="233" t="s">
        <v>266</v>
      </c>
      <c r="C5" s="236">
        <v>-11</v>
      </c>
      <c r="D5" s="124">
        <v>15</v>
      </c>
      <c r="E5" s="238">
        <v>-623</v>
      </c>
      <c r="F5" s="124">
        <v>230</v>
      </c>
      <c r="G5" s="124">
        <v>111</v>
      </c>
      <c r="H5" s="239">
        <v>1267</v>
      </c>
      <c r="I5" s="124">
        <v>58</v>
      </c>
      <c r="J5" s="124">
        <v>209</v>
      </c>
      <c r="K5" s="238">
        <v>-167</v>
      </c>
      <c r="L5" s="124">
        <v>25</v>
      </c>
      <c r="M5" s="241">
        <v>-8158</v>
      </c>
      <c r="N5" s="124">
        <v>234</v>
      </c>
      <c r="P5" s="178"/>
      <c r="Q5" s="178"/>
      <c r="R5" s="178"/>
      <c r="S5" s="178"/>
    </row>
    <row r="6" spans="1:22" ht="13.5">
      <c r="A6" s="115"/>
      <c r="B6" s="81">
        <v>29</v>
      </c>
      <c r="C6" s="236">
        <v>-11</v>
      </c>
      <c r="D6" s="124">
        <v>15</v>
      </c>
      <c r="E6" s="238">
        <v>-623</v>
      </c>
      <c r="F6" s="124">
        <v>230</v>
      </c>
      <c r="G6" s="124">
        <v>111</v>
      </c>
      <c r="H6" s="239">
        <v>1267</v>
      </c>
      <c r="I6" s="124">
        <v>58</v>
      </c>
      <c r="J6" s="124">
        <v>209</v>
      </c>
      <c r="K6" s="238">
        <v>-167</v>
      </c>
      <c r="L6" s="124">
        <v>25</v>
      </c>
      <c r="M6" s="241">
        <v>-8158</v>
      </c>
      <c r="N6" s="124">
        <v>234</v>
      </c>
      <c r="O6" s="206"/>
      <c r="T6" s="185"/>
    </row>
    <row r="7" spans="1:22" ht="13.5">
      <c r="A7" s="115"/>
      <c r="B7" s="81">
        <v>30</v>
      </c>
      <c r="C7" s="236">
        <v>-11</v>
      </c>
      <c r="D7" s="124">
        <v>15</v>
      </c>
      <c r="E7" s="238">
        <v>-623</v>
      </c>
      <c r="F7" s="124">
        <v>230</v>
      </c>
      <c r="G7" s="124">
        <v>111</v>
      </c>
      <c r="H7" s="239">
        <v>1267</v>
      </c>
      <c r="I7" s="124">
        <v>58</v>
      </c>
      <c r="J7" s="124">
        <v>208</v>
      </c>
      <c r="K7" s="238">
        <v>-167</v>
      </c>
      <c r="L7" s="124">
        <v>25</v>
      </c>
      <c r="M7" s="241">
        <v>-8158</v>
      </c>
      <c r="N7" s="124">
        <v>234</v>
      </c>
      <c r="O7" s="206"/>
      <c r="P7" s="206"/>
      <c r="Q7" s="206"/>
      <c r="R7" s="206"/>
      <c r="T7" s="178"/>
    </row>
    <row r="8" spans="1:22" ht="13.5">
      <c r="A8" s="115"/>
      <c r="B8" s="81" t="s">
        <v>243</v>
      </c>
      <c r="C8" s="236">
        <v>-11</v>
      </c>
      <c r="D8" s="124">
        <v>15</v>
      </c>
      <c r="E8" s="238">
        <v>-623</v>
      </c>
      <c r="F8" s="124">
        <v>230</v>
      </c>
      <c r="G8" s="124">
        <v>111</v>
      </c>
      <c r="H8" s="239">
        <v>1267</v>
      </c>
      <c r="I8" s="124">
        <v>58</v>
      </c>
      <c r="J8" s="124">
        <v>208</v>
      </c>
      <c r="K8" s="238">
        <v>-167</v>
      </c>
      <c r="L8" s="124">
        <v>25</v>
      </c>
      <c r="M8" s="241">
        <v>-8158</v>
      </c>
      <c r="N8" s="124">
        <v>234</v>
      </c>
      <c r="O8" s="226"/>
      <c r="P8" s="206"/>
      <c r="Q8" s="206"/>
      <c r="R8" s="206"/>
      <c r="S8" s="185"/>
      <c r="T8" s="185"/>
    </row>
    <row r="9" spans="1:22" ht="13.5">
      <c r="A9" s="115"/>
      <c r="B9" s="81" t="s">
        <v>284</v>
      </c>
      <c r="C9" s="236">
        <v>-11</v>
      </c>
      <c r="D9" s="124">
        <v>15</v>
      </c>
      <c r="E9" s="238">
        <v>-623</v>
      </c>
      <c r="F9" s="124">
        <v>230</v>
      </c>
      <c r="G9" s="124">
        <v>111</v>
      </c>
      <c r="H9" s="239">
        <v>1267</v>
      </c>
      <c r="I9" s="124">
        <v>58</v>
      </c>
      <c r="J9" s="124">
        <v>208</v>
      </c>
      <c r="K9" s="238">
        <v>-167</v>
      </c>
      <c r="L9" s="124">
        <v>25</v>
      </c>
      <c r="M9" s="241">
        <f>M11+M10</f>
        <v>-8158</v>
      </c>
      <c r="N9" s="124">
        <v>234</v>
      </c>
      <c r="O9" s="226"/>
      <c r="P9" s="226"/>
      <c r="Q9" s="231"/>
      <c r="R9" s="231"/>
      <c r="S9" s="185"/>
      <c r="T9" s="185"/>
      <c r="U9" s="185"/>
      <c r="V9" s="185"/>
    </row>
    <row r="10" spans="1:22" ht="13.5">
      <c r="A10" s="115"/>
      <c r="B10" s="58" t="s">
        <v>161</v>
      </c>
      <c r="C10" s="236" t="s">
        <v>95</v>
      </c>
      <c r="D10" s="236" t="s">
        <v>95</v>
      </c>
      <c r="E10" s="236" t="s">
        <v>95</v>
      </c>
      <c r="F10" s="236" t="s">
        <v>95</v>
      </c>
      <c r="G10" s="236" t="s">
        <v>95</v>
      </c>
      <c r="H10" s="239" t="s">
        <v>95</v>
      </c>
      <c r="I10" s="236" t="s">
        <v>95</v>
      </c>
      <c r="J10" s="236" t="s">
        <v>95</v>
      </c>
      <c r="K10" s="236">
        <v>-15</v>
      </c>
      <c r="L10" s="236" t="s">
        <v>95</v>
      </c>
      <c r="M10" s="127">
        <v>-3730</v>
      </c>
      <c r="N10" s="236" t="s">
        <v>95</v>
      </c>
      <c r="O10" s="226"/>
      <c r="P10" s="226"/>
      <c r="Q10" s="231"/>
      <c r="R10" s="231"/>
      <c r="S10" s="185"/>
      <c r="T10" s="185"/>
      <c r="U10" s="185"/>
      <c r="V10" s="185"/>
    </row>
    <row r="11" spans="1:22" ht="13.5">
      <c r="A11" s="115"/>
      <c r="B11" s="98" t="s">
        <v>209</v>
      </c>
      <c r="C11" s="236">
        <v>-11</v>
      </c>
      <c r="D11" s="124">
        <v>15</v>
      </c>
      <c r="E11" s="236">
        <v>-623</v>
      </c>
      <c r="F11" s="124">
        <v>230</v>
      </c>
      <c r="G11" s="124">
        <v>111</v>
      </c>
      <c r="H11" s="239">
        <v>1267</v>
      </c>
      <c r="I11" s="124">
        <v>58</v>
      </c>
      <c r="J11" s="124">
        <v>208</v>
      </c>
      <c r="K11" s="238">
        <v>-152</v>
      </c>
      <c r="L11" s="124">
        <v>25</v>
      </c>
      <c r="M11" s="127">
        <v>-4428</v>
      </c>
      <c r="N11" s="124">
        <v>234</v>
      </c>
      <c r="O11" s="231"/>
      <c r="P11" s="226"/>
      <c r="Q11" s="231"/>
      <c r="R11" s="231"/>
    </row>
    <row r="12" spans="1:22" ht="13.5">
      <c r="A12" s="115"/>
      <c r="B12" s="234" t="s">
        <v>248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42"/>
      <c r="O12" s="185"/>
      <c r="P12" s="185"/>
      <c r="Q12" s="185"/>
      <c r="R12" s="185"/>
      <c r="S12" s="185"/>
    </row>
    <row r="13" spans="1:22" ht="15" customHeight="1">
      <c r="A13" s="115"/>
      <c r="B13" s="99" t="s">
        <v>82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243"/>
      <c r="O13" s="185"/>
    </row>
    <row r="14" spans="1:22" ht="15" customHeight="1">
      <c r="A14" s="115"/>
      <c r="B14" s="100"/>
      <c r="P14" s="185"/>
    </row>
    <row r="15" spans="1:22" ht="13.5" customHeight="1">
      <c r="B15" s="100"/>
    </row>
    <row r="16" spans="1:22" ht="13.5" customHeight="1"/>
  </sheetData>
  <mergeCells count="7">
    <mergeCell ref="B3:B4"/>
    <mergeCell ref="C3:F3"/>
    <mergeCell ref="K3:N3"/>
    <mergeCell ref="C4:D4"/>
    <mergeCell ref="E4:F4"/>
    <mergeCell ref="K4:L4"/>
    <mergeCell ref="M4:N4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5"/>
  <sheetViews>
    <sheetView showGridLines="0" view="pageBreakPreview" topLeftCell="B1" zoomScale="120" zoomScaleNormal="100" zoomScaleSheetLayoutView="120" workbookViewId="0">
      <selection activeCell="E21" sqref="E21"/>
    </sheetView>
  </sheetViews>
  <sheetFormatPr defaultRowHeight="17.25"/>
  <cols>
    <col min="1" max="1" width="16.125" style="112" bestFit="1" customWidth="1"/>
    <col min="2" max="2" width="3.25" style="113" customWidth="1"/>
    <col min="3" max="3" width="18.875" style="113" customWidth="1"/>
    <col min="4" max="5" width="35.375" style="113" customWidth="1"/>
    <col min="6" max="6" width="9" style="113" customWidth="1"/>
    <col min="7" max="16384" width="9" style="113"/>
  </cols>
  <sheetData>
    <row r="2" spans="1:19" ht="18.75">
      <c r="A2" s="114"/>
      <c r="B2" s="316" t="s">
        <v>241</v>
      </c>
      <c r="C2" s="316"/>
      <c r="D2" s="316"/>
      <c r="E2" s="316"/>
    </row>
    <row r="3" spans="1:19" ht="15" customHeight="1">
      <c r="A3" s="115"/>
      <c r="B3" s="173"/>
      <c r="C3" s="173"/>
      <c r="D3" s="173"/>
      <c r="E3" s="252" t="s">
        <v>224</v>
      </c>
      <c r="F3" s="205"/>
      <c r="G3" s="205"/>
      <c r="H3" s="205"/>
      <c r="K3" s="185"/>
      <c r="L3" s="185"/>
      <c r="N3" s="185"/>
    </row>
    <row r="4" spans="1:19" ht="27.75" customHeight="1">
      <c r="A4" s="115"/>
      <c r="B4" s="409" t="s">
        <v>211</v>
      </c>
      <c r="C4" s="410"/>
      <c r="D4" s="209" t="s">
        <v>226</v>
      </c>
      <c r="E4" s="244" t="s">
        <v>137</v>
      </c>
      <c r="F4" s="178"/>
      <c r="G4" s="178"/>
      <c r="H4" s="178"/>
      <c r="I4" s="205"/>
      <c r="J4" s="205"/>
      <c r="K4" s="205"/>
      <c r="L4" s="205"/>
      <c r="M4" s="205"/>
      <c r="P4" s="185"/>
      <c r="Q4" s="185"/>
      <c r="S4" s="185"/>
    </row>
    <row r="5" spans="1:19" ht="13.5">
      <c r="A5" s="115"/>
      <c r="B5" s="411" t="s">
        <v>266</v>
      </c>
      <c r="C5" s="412"/>
      <c r="D5" s="156">
        <v>16199</v>
      </c>
      <c r="E5" s="123">
        <v>2142884</v>
      </c>
      <c r="F5" s="178"/>
      <c r="G5" s="178"/>
      <c r="H5" s="178"/>
      <c r="I5" s="178"/>
      <c r="J5" s="178"/>
    </row>
    <row r="6" spans="1:19" ht="13.5">
      <c r="A6" s="115"/>
      <c r="B6" s="380">
        <v>29</v>
      </c>
      <c r="C6" s="408"/>
      <c r="D6" s="156">
        <v>24144</v>
      </c>
      <c r="E6" s="123">
        <v>2338291</v>
      </c>
      <c r="F6" s="178"/>
      <c r="G6" s="178"/>
      <c r="H6" s="178"/>
      <c r="I6" s="178"/>
      <c r="J6" s="178"/>
      <c r="M6" s="185"/>
      <c r="N6" s="178"/>
      <c r="P6" s="185"/>
    </row>
    <row r="7" spans="1:19" ht="13.5">
      <c r="A7" s="115"/>
      <c r="B7" s="380">
        <v>30</v>
      </c>
      <c r="C7" s="408"/>
      <c r="D7" s="156">
        <v>10934</v>
      </c>
      <c r="E7" s="123">
        <v>2140549</v>
      </c>
      <c r="F7" s="178"/>
      <c r="G7" s="178"/>
      <c r="H7" s="178"/>
      <c r="I7" s="178"/>
      <c r="J7" s="178"/>
      <c r="N7" s="178"/>
      <c r="P7" s="185"/>
    </row>
    <row r="8" spans="1:19" ht="13.5">
      <c r="A8" s="115"/>
      <c r="B8" s="380" t="s">
        <v>246</v>
      </c>
      <c r="C8" s="408"/>
      <c r="D8" s="156">
        <v>8663</v>
      </c>
      <c r="E8" s="123">
        <v>2257035</v>
      </c>
      <c r="G8" s="178"/>
      <c r="H8" s="178"/>
      <c r="I8" s="178"/>
      <c r="J8" s="178"/>
      <c r="P8" s="178"/>
    </row>
    <row r="9" spans="1:19" ht="13.5">
      <c r="A9" s="115"/>
      <c r="B9" s="380" t="s">
        <v>284</v>
      </c>
      <c r="C9" s="408"/>
      <c r="D9" s="156">
        <v>9213</v>
      </c>
      <c r="E9" s="123">
        <v>2974558</v>
      </c>
      <c r="F9" s="178"/>
      <c r="G9" s="178"/>
      <c r="H9" s="178"/>
      <c r="N9" s="178"/>
    </row>
    <row r="10" spans="1:19" ht="13.5">
      <c r="A10" s="115"/>
      <c r="B10" s="245"/>
      <c r="C10" s="245" t="s">
        <v>114</v>
      </c>
      <c r="D10" s="156">
        <v>3396</v>
      </c>
      <c r="E10" s="123">
        <v>1719000</v>
      </c>
      <c r="F10" s="178"/>
      <c r="G10" s="178"/>
      <c r="H10" s="178"/>
      <c r="N10" s="178"/>
    </row>
    <row r="11" spans="1:19" ht="13.5">
      <c r="A11" s="115"/>
      <c r="B11" s="245"/>
      <c r="C11" s="245" t="s">
        <v>166</v>
      </c>
      <c r="D11" s="248">
        <v>2668</v>
      </c>
      <c r="E11" s="123">
        <v>707500</v>
      </c>
      <c r="F11" s="205"/>
      <c r="G11" s="205"/>
      <c r="H11" s="205"/>
      <c r="L11" s="185"/>
      <c r="O11" s="185"/>
    </row>
    <row r="12" spans="1:19" ht="13.5">
      <c r="A12" s="115"/>
      <c r="B12" s="245"/>
      <c r="C12" s="245" t="s">
        <v>8</v>
      </c>
      <c r="D12" s="156">
        <v>90</v>
      </c>
      <c r="E12" s="123">
        <v>100000</v>
      </c>
      <c r="F12" s="178"/>
      <c r="G12" s="178"/>
      <c r="H12" s="178"/>
      <c r="I12" s="178"/>
      <c r="J12" s="178"/>
      <c r="K12" s="178"/>
      <c r="L12" s="178"/>
      <c r="O12" s="185"/>
    </row>
    <row r="13" spans="1:19" ht="13.5">
      <c r="A13" s="115"/>
      <c r="B13" s="245"/>
      <c r="C13" s="245" t="s">
        <v>158</v>
      </c>
      <c r="D13" s="249" t="s">
        <v>172</v>
      </c>
      <c r="E13" s="64" t="s">
        <v>172</v>
      </c>
      <c r="F13" s="178"/>
      <c r="G13" s="178"/>
      <c r="H13" s="178"/>
      <c r="I13" s="221"/>
      <c r="L13" s="185"/>
      <c r="O13" s="185"/>
    </row>
    <row r="14" spans="1:19" ht="13.5">
      <c r="A14" s="115"/>
      <c r="B14" s="245"/>
      <c r="C14" s="245" t="s">
        <v>119</v>
      </c>
      <c r="D14" s="249">
        <v>22</v>
      </c>
      <c r="E14" s="64">
        <v>2760</v>
      </c>
      <c r="F14" s="178"/>
      <c r="G14" s="178"/>
      <c r="H14" s="178"/>
      <c r="I14" s="189"/>
      <c r="J14" s="189"/>
      <c r="K14" s="205"/>
      <c r="L14" s="205"/>
      <c r="Q14" s="185"/>
    </row>
    <row r="15" spans="1:19" ht="13.5">
      <c r="A15" s="115"/>
      <c r="B15" s="246"/>
      <c r="C15" s="247" t="s">
        <v>227</v>
      </c>
      <c r="D15" s="250">
        <v>3037</v>
      </c>
      <c r="E15" s="171">
        <v>445298</v>
      </c>
      <c r="F15" s="178"/>
      <c r="G15" s="178"/>
      <c r="H15" s="178"/>
      <c r="I15" s="205"/>
      <c r="J15" s="205"/>
      <c r="K15" s="205"/>
      <c r="L15" s="205"/>
      <c r="Q15" s="178"/>
    </row>
    <row r="16" spans="1:19" ht="13.5">
      <c r="A16" s="115"/>
      <c r="B16" s="99" t="s">
        <v>82</v>
      </c>
      <c r="C16" s="100"/>
      <c r="D16" s="251"/>
      <c r="E16" s="100"/>
      <c r="F16" s="178"/>
      <c r="G16" s="178"/>
      <c r="H16" s="178"/>
      <c r="I16" s="205"/>
      <c r="J16" s="205"/>
      <c r="K16" s="205"/>
      <c r="L16" s="205"/>
      <c r="Q16" s="178"/>
    </row>
    <row r="17" spans="1:7" ht="15" customHeight="1">
      <c r="A17" s="115"/>
      <c r="B17" s="211"/>
      <c r="C17" s="211"/>
      <c r="D17" s="211"/>
      <c r="E17" s="211"/>
      <c r="F17" s="205"/>
      <c r="G17" s="205"/>
    </row>
    <row r="18" spans="1:7" ht="21" customHeight="1">
      <c r="B18" s="214"/>
      <c r="C18" s="214"/>
      <c r="D18" s="226"/>
      <c r="E18" s="226"/>
    </row>
    <row r="19" spans="1:7" ht="15" customHeight="1">
      <c r="B19" s="214"/>
      <c r="C19" s="214"/>
      <c r="D19" s="226"/>
      <c r="E19" s="226"/>
      <c r="G19" s="185"/>
    </row>
    <row r="20" spans="1:7" ht="15" customHeight="1">
      <c r="B20" s="214"/>
      <c r="C20" s="214"/>
      <c r="D20" s="226"/>
      <c r="E20" s="226"/>
    </row>
    <row r="21" spans="1:7" ht="15" customHeight="1">
      <c r="B21" s="214"/>
      <c r="C21" s="214"/>
      <c r="G21" s="185"/>
    </row>
    <row r="22" spans="1:7" ht="15" customHeight="1">
      <c r="B22" s="100"/>
      <c r="C22" s="100"/>
      <c r="G22" s="185"/>
    </row>
    <row r="23" spans="1:7" ht="15" customHeight="1">
      <c r="B23" s="100"/>
      <c r="C23" s="100"/>
    </row>
    <row r="24" spans="1:7" ht="13.5" customHeight="1">
      <c r="B24" s="100"/>
      <c r="C24" s="100"/>
    </row>
    <row r="25" spans="1:7" ht="13.5" customHeight="1"/>
  </sheetData>
  <mergeCells count="7">
    <mergeCell ref="B8:C8"/>
    <mergeCell ref="B9:C9"/>
    <mergeCell ref="B2:E2"/>
    <mergeCell ref="B4:C4"/>
    <mergeCell ref="B5:C5"/>
    <mergeCell ref="B6:C6"/>
    <mergeCell ref="B7:C7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"/>
  <sheetViews>
    <sheetView showGridLines="0" view="pageBreakPreview" zoomScaleSheetLayoutView="100" workbookViewId="0">
      <selection activeCell="G21" sqref="G21"/>
    </sheetView>
  </sheetViews>
  <sheetFormatPr defaultRowHeight="13.5"/>
  <cols>
    <col min="1" max="1" width="17.875" style="1" bestFit="1" customWidth="1"/>
    <col min="2" max="2" width="22.875" style="1" customWidth="1"/>
    <col min="3" max="7" width="11.5" style="1" customWidth="1"/>
    <col min="8" max="8" width="11.25" style="1" customWidth="1"/>
    <col min="9" max="9" width="9.75" style="1" bestFit="1" customWidth="1"/>
    <col min="10" max="11" width="9.125" style="1" bestFit="1" customWidth="1"/>
    <col min="12" max="12" width="9" style="1" customWidth="1"/>
    <col min="13" max="16384" width="9" style="1"/>
  </cols>
  <sheetData>
    <row r="2" spans="1:14" ht="28.5" customHeight="1">
      <c r="A2" s="137"/>
      <c r="B2" s="316" t="s">
        <v>300</v>
      </c>
      <c r="C2" s="316"/>
      <c r="D2" s="316"/>
      <c r="E2" s="316"/>
      <c r="F2" s="316"/>
      <c r="G2" s="316"/>
      <c r="H2" s="316"/>
    </row>
    <row r="3" spans="1:14" s="136" customFormat="1" ht="20.25" customHeight="1">
      <c r="B3" s="57"/>
      <c r="C3" s="57"/>
      <c r="D3" s="57"/>
      <c r="E3" s="57"/>
      <c r="F3" s="57"/>
      <c r="G3" s="100"/>
      <c r="H3" s="74" t="s">
        <v>228</v>
      </c>
      <c r="L3" s="150"/>
      <c r="M3" s="150"/>
      <c r="N3" s="150"/>
    </row>
    <row r="4" spans="1:14" ht="15" customHeight="1">
      <c r="B4" s="322" t="s">
        <v>229</v>
      </c>
      <c r="C4" s="321" t="s">
        <v>4</v>
      </c>
      <c r="D4" s="413"/>
      <c r="E4" s="321" t="s">
        <v>156</v>
      </c>
      <c r="F4" s="413"/>
      <c r="G4" s="321" t="s">
        <v>222</v>
      </c>
      <c r="H4" s="321"/>
      <c r="I4" s="147"/>
      <c r="J4" s="147"/>
      <c r="K4" s="18"/>
      <c r="L4" s="18"/>
      <c r="M4" s="18"/>
      <c r="N4" s="18"/>
    </row>
    <row r="5" spans="1:14" ht="15" customHeight="1">
      <c r="B5" s="324"/>
      <c r="C5" s="138" t="s">
        <v>175</v>
      </c>
      <c r="D5" s="138" t="s">
        <v>299</v>
      </c>
      <c r="E5" s="138" t="s">
        <v>175</v>
      </c>
      <c r="F5" s="138" t="s">
        <v>299</v>
      </c>
      <c r="G5" s="138" t="s">
        <v>175</v>
      </c>
      <c r="H5" s="120" t="s">
        <v>299</v>
      </c>
      <c r="I5" s="9"/>
      <c r="J5" s="9"/>
      <c r="K5" s="9"/>
      <c r="L5" s="9"/>
      <c r="M5" s="9"/>
      <c r="N5" s="9"/>
    </row>
    <row r="6" spans="1:14" ht="18" customHeight="1">
      <c r="B6" s="101" t="s">
        <v>3</v>
      </c>
      <c r="C6" s="139">
        <v>2321</v>
      </c>
      <c r="D6" s="139">
        <f>SUM(D7:D9)</f>
        <v>2287</v>
      </c>
      <c r="E6" s="139">
        <v>2214</v>
      </c>
      <c r="F6" s="144">
        <f>SUM(F7:F9)</f>
        <v>2179</v>
      </c>
      <c r="G6" s="144">
        <v>107</v>
      </c>
      <c r="H6" s="144">
        <f>SUM(H7:H9)</f>
        <v>108</v>
      </c>
      <c r="I6" s="9"/>
      <c r="J6" s="9"/>
      <c r="K6" s="9"/>
      <c r="L6" s="9"/>
      <c r="M6" s="9"/>
      <c r="N6" s="9"/>
    </row>
    <row r="7" spans="1:14" ht="18" customHeight="1">
      <c r="B7" s="59" t="s">
        <v>230</v>
      </c>
      <c r="C7" s="140">
        <v>1221</v>
      </c>
      <c r="D7" s="140">
        <v>1227</v>
      </c>
      <c r="E7" s="141">
        <v>1209</v>
      </c>
      <c r="F7" s="103">
        <v>1216</v>
      </c>
      <c r="G7" s="103">
        <v>12</v>
      </c>
      <c r="H7" s="103">
        <v>11</v>
      </c>
      <c r="I7" s="148"/>
      <c r="J7" s="9"/>
      <c r="K7" s="148"/>
      <c r="L7" s="9"/>
      <c r="M7" s="148"/>
      <c r="N7" s="9"/>
    </row>
    <row r="8" spans="1:14" ht="18" customHeight="1">
      <c r="B8" s="59" t="s">
        <v>231</v>
      </c>
      <c r="C8" s="141">
        <v>1051</v>
      </c>
      <c r="D8" s="141">
        <v>1015</v>
      </c>
      <c r="E8" s="141">
        <v>962</v>
      </c>
      <c r="F8" s="103">
        <v>922</v>
      </c>
      <c r="G8" s="103">
        <v>89</v>
      </c>
      <c r="H8" s="103">
        <v>93</v>
      </c>
      <c r="I8" s="149"/>
      <c r="J8" s="149"/>
      <c r="K8" s="149"/>
      <c r="L8" s="149"/>
      <c r="M8" s="149"/>
      <c r="N8" s="149"/>
    </row>
    <row r="9" spans="1:14" ht="18" customHeight="1">
      <c r="B9" s="60" t="s">
        <v>232</v>
      </c>
      <c r="C9" s="142">
        <v>49</v>
      </c>
      <c r="D9" s="142">
        <v>45</v>
      </c>
      <c r="E9" s="142">
        <v>43</v>
      </c>
      <c r="F9" s="105">
        <v>41</v>
      </c>
      <c r="G9" s="145">
        <v>6</v>
      </c>
      <c r="H9" s="105">
        <v>4</v>
      </c>
      <c r="I9" s="9"/>
      <c r="J9" s="9"/>
      <c r="K9" s="9"/>
    </row>
    <row r="10" spans="1:14" ht="15" customHeight="1">
      <c r="B10" s="99" t="s">
        <v>233</v>
      </c>
      <c r="C10" s="143"/>
      <c r="D10" s="143"/>
      <c r="E10" s="143"/>
      <c r="F10" s="143"/>
      <c r="G10" s="100"/>
      <c r="H10" s="146"/>
      <c r="I10" s="9"/>
      <c r="J10" s="9"/>
      <c r="K10" s="9"/>
    </row>
    <row r="11" spans="1:14" ht="15" customHeight="1">
      <c r="B11" s="99" t="s">
        <v>234</v>
      </c>
      <c r="C11" s="143"/>
      <c r="D11" s="143"/>
      <c r="E11" s="143"/>
      <c r="F11" s="143"/>
      <c r="G11" s="100"/>
      <c r="H11" s="146"/>
      <c r="I11" s="9"/>
      <c r="J11" s="9"/>
      <c r="K11" s="9"/>
    </row>
    <row r="12" spans="1:14" ht="15" customHeight="1">
      <c r="B12" s="119"/>
      <c r="C12" s="119"/>
      <c r="D12" s="119"/>
      <c r="E12" s="119"/>
      <c r="F12" s="119"/>
      <c r="G12" s="119"/>
      <c r="H12" s="119"/>
      <c r="I12" s="9"/>
      <c r="J12" s="9"/>
      <c r="K12" s="9"/>
    </row>
    <row r="13" spans="1:14" ht="9.9499999999999993" customHeight="1"/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</sheetData>
  <mergeCells count="5">
    <mergeCell ref="B2:H2"/>
    <mergeCell ref="C4:D4"/>
    <mergeCell ref="E4:F4"/>
    <mergeCell ref="G4:H4"/>
    <mergeCell ref="B4:B5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48"/>
  <sheetViews>
    <sheetView showGridLines="0" view="pageBreakPreview" zoomScaleNormal="100" zoomScaleSheetLayoutView="100" workbookViewId="0">
      <selection activeCell="K66" sqref="K66"/>
    </sheetView>
  </sheetViews>
  <sheetFormatPr defaultRowHeight="13.5"/>
  <cols>
    <col min="1" max="1" width="17.875" style="113" bestFit="1" customWidth="1"/>
    <col min="2" max="2" width="22.875" style="113" customWidth="1"/>
    <col min="3" max="4" width="11.5" style="113" customWidth="1"/>
    <col min="5" max="5" width="22.875" style="113" customWidth="1"/>
    <col min="6" max="6" width="11.5" style="113" customWidth="1"/>
    <col min="7" max="7" width="11.375" style="113" customWidth="1"/>
    <col min="8" max="8" width="9.75" style="113" bestFit="1" customWidth="1"/>
    <col min="9" max="10" width="9.125" style="113" bestFit="1" customWidth="1"/>
    <col min="11" max="11" width="9" style="113" customWidth="1"/>
    <col min="12" max="16384" width="9" style="113"/>
  </cols>
  <sheetData>
    <row r="2" spans="1:23" ht="28.5" customHeight="1">
      <c r="A2" s="253"/>
      <c r="B2" s="316" t="s">
        <v>302</v>
      </c>
      <c r="C2" s="316"/>
      <c r="D2" s="316"/>
      <c r="E2" s="316"/>
      <c r="F2" s="316"/>
      <c r="G2" s="316"/>
      <c r="H2" s="205"/>
      <c r="I2" s="205"/>
      <c r="J2" s="205"/>
      <c r="K2" s="205"/>
      <c r="L2" s="205"/>
      <c r="M2" s="205"/>
      <c r="N2" s="226"/>
      <c r="O2" s="226"/>
      <c r="P2" s="226"/>
      <c r="T2" s="185"/>
      <c r="U2" s="185"/>
      <c r="W2" s="185"/>
    </row>
    <row r="3" spans="1:23" ht="19.5" customHeight="1">
      <c r="B3" s="57"/>
      <c r="C3" s="57"/>
      <c r="D3" s="57"/>
      <c r="E3" s="57"/>
      <c r="G3" s="135" t="s">
        <v>235</v>
      </c>
      <c r="H3" s="178"/>
      <c r="I3" s="178"/>
      <c r="J3" s="178"/>
      <c r="K3" s="178"/>
      <c r="L3" s="178"/>
      <c r="M3" s="178"/>
      <c r="N3" s="226"/>
      <c r="O3" s="226"/>
      <c r="P3" s="226"/>
      <c r="Q3" s="178"/>
    </row>
    <row r="4" spans="1:23" ht="15" customHeight="1">
      <c r="B4" s="354" t="s">
        <v>236</v>
      </c>
      <c r="C4" s="336" t="s">
        <v>151</v>
      </c>
      <c r="D4" s="414"/>
      <c r="E4" s="416" t="s">
        <v>117</v>
      </c>
      <c r="F4" s="415" t="s">
        <v>151</v>
      </c>
      <c r="G4" s="415"/>
      <c r="H4" s="178"/>
      <c r="I4" s="178"/>
      <c r="J4" s="178"/>
      <c r="K4" s="178"/>
      <c r="L4" s="178"/>
      <c r="M4" s="178"/>
      <c r="N4" s="226"/>
      <c r="O4" s="226"/>
      <c r="P4" s="178"/>
      <c r="T4" s="185"/>
      <c r="U4" s="185"/>
      <c r="W4" s="185"/>
    </row>
    <row r="5" spans="1:23" ht="15" customHeight="1">
      <c r="B5" s="402"/>
      <c r="C5" s="120" t="s">
        <v>190</v>
      </c>
      <c r="D5" s="261" t="s">
        <v>301</v>
      </c>
      <c r="E5" s="417"/>
      <c r="F5" s="120" t="s">
        <v>190</v>
      </c>
      <c r="G5" s="270" t="s">
        <v>301</v>
      </c>
      <c r="H5" s="178"/>
      <c r="I5" s="178"/>
      <c r="J5" s="178"/>
      <c r="K5" s="178"/>
      <c r="L5" s="178"/>
      <c r="M5" s="178"/>
      <c r="N5" s="226"/>
      <c r="O5" s="178"/>
      <c r="P5" s="178"/>
      <c r="T5" s="185"/>
      <c r="U5" s="185"/>
      <c r="W5" s="185"/>
    </row>
    <row r="6" spans="1:23" ht="15" customHeight="1">
      <c r="B6" s="59" t="s">
        <v>3</v>
      </c>
      <c r="C6" s="257">
        <v>1517</v>
      </c>
      <c r="D6" s="262">
        <f>SUM(D7:D22)</f>
        <v>1606</v>
      </c>
      <c r="E6" s="264" t="s">
        <v>3</v>
      </c>
      <c r="F6" s="262">
        <v>4409</v>
      </c>
      <c r="G6" s="249">
        <f>SUM(G7:G22)</f>
        <v>5082</v>
      </c>
      <c r="H6" s="178"/>
      <c r="I6" s="178"/>
      <c r="J6" s="178"/>
      <c r="K6" s="178"/>
      <c r="L6" s="178"/>
      <c r="M6" s="178"/>
      <c r="N6" s="226"/>
      <c r="O6" s="178"/>
      <c r="P6" s="178"/>
      <c r="T6" s="185"/>
      <c r="U6" s="185"/>
      <c r="W6" s="185"/>
    </row>
    <row r="7" spans="1:23" ht="15" customHeight="1">
      <c r="B7" s="59" t="s">
        <v>251</v>
      </c>
      <c r="C7" s="258">
        <v>11</v>
      </c>
      <c r="D7" s="227">
        <v>6</v>
      </c>
      <c r="E7" s="265" t="s">
        <v>252</v>
      </c>
      <c r="F7" s="268">
        <v>2160</v>
      </c>
      <c r="G7" s="249">
        <v>2384</v>
      </c>
      <c r="H7" s="178"/>
      <c r="I7" s="178"/>
      <c r="J7" s="178"/>
      <c r="K7" s="178"/>
      <c r="L7" s="178"/>
      <c r="M7" s="178"/>
      <c r="N7" s="226"/>
      <c r="O7" s="178"/>
      <c r="P7" s="178"/>
      <c r="T7" s="185"/>
      <c r="U7" s="185"/>
      <c r="W7" s="185"/>
    </row>
    <row r="8" spans="1:23" ht="15" customHeight="1">
      <c r="B8" s="59" t="s">
        <v>195</v>
      </c>
      <c r="C8" s="258" t="s">
        <v>95</v>
      </c>
      <c r="D8" s="227" t="s">
        <v>95</v>
      </c>
      <c r="E8" s="265" t="s">
        <v>216</v>
      </c>
      <c r="F8" s="268">
        <v>845</v>
      </c>
      <c r="G8" s="249">
        <v>1030</v>
      </c>
      <c r="H8" s="178"/>
      <c r="I8" s="178"/>
      <c r="J8" s="178"/>
      <c r="K8" s="178"/>
      <c r="L8" s="178"/>
      <c r="M8" s="178"/>
      <c r="N8" s="226"/>
      <c r="O8" s="178"/>
      <c r="P8" s="178"/>
      <c r="W8" s="185"/>
    </row>
    <row r="9" spans="1:23" ht="15" customHeight="1">
      <c r="B9" s="59" t="s">
        <v>253</v>
      </c>
      <c r="C9" s="258">
        <v>186</v>
      </c>
      <c r="D9" s="227">
        <v>155</v>
      </c>
      <c r="E9" s="265" t="s">
        <v>254</v>
      </c>
      <c r="F9" s="268">
        <v>802</v>
      </c>
      <c r="G9" s="249">
        <v>1094</v>
      </c>
      <c r="H9" s="178"/>
      <c r="I9" s="178"/>
      <c r="J9" s="178"/>
      <c r="K9" s="178"/>
      <c r="L9" s="178"/>
      <c r="M9" s="178"/>
      <c r="N9" s="226"/>
      <c r="O9" s="178"/>
      <c r="P9" s="178"/>
      <c r="W9" s="185"/>
    </row>
    <row r="10" spans="1:23" ht="15" customHeight="1">
      <c r="B10" s="59" t="s">
        <v>125</v>
      </c>
      <c r="C10" s="258">
        <v>73</v>
      </c>
      <c r="D10" s="227">
        <v>97</v>
      </c>
      <c r="E10" s="265" t="s">
        <v>237</v>
      </c>
      <c r="F10" s="268">
        <v>543</v>
      </c>
      <c r="G10" s="249">
        <v>501</v>
      </c>
      <c r="H10" s="178"/>
      <c r="I10" s="178"/>
      <c r="J10" s="178"/>
      <c r="K10" s="178"/>
      <c r="L10" s="178"/>
      <c r="M10" s="178"/>
    </row>
    <row r="11" spans="1:23" ht="15" customHeight="1">
      <c r="B11" s="59" t="s">
        <v>255</v>
      </c>
      <c r="C11" s="258">
        <v>2</v>
      </c>
      <c r="D11" s="227">
        <v>3</v>
      </c>
      <c r="E11" s="265" t="s">
        <v>225</v>
      </c>
      <c r="F11" s="268">
        <v>36</v>
      </c>
      <c r="G11" s="249">
        <v>55</v>
      </c>
      <c r="H11" s="230"/>
      <c r="I11" s="230"/>
      <c r="J11" s="230"/>
      <c r="K11" s="230"/>
      <c r="L11" s="178"/>
      <c r="M11" s="178"/>
      <c r="N11" s="273"/>
      <c r="O11" s="273"/>
      <c r="P11" s="273"/>
      <c r="W11" s="185"/>
    </row>
    <row r="12" spans="1:23" ht="15" customHeight="1">
      <c r="B12" s="59" t="s">
        <v>223</v>
      </c>
      <c r="C12" s="258">
        <v>27</v>
      </c>
      <c r="D12" s="227">
        <v>66</v>
      </c>
      <c r="E12" s="265" t="s">
        <v>256</v>
      </c>
      <c r="F12" s="268" t="s">
        <v>95</v>
      </c>
      <c r="G12" s="271">
        <v>1</v>
      </c>
      <c r="H12" s="273"/>
      <c r="I12" s="273"/>
      <c r="J12" s="273"/>
      <c r="K12" s="273"/>
      <c r="P12" s="178"/>
      <c r="R12" s="185"/>
    </row>
    <row r="13" spans="1:23" ht="15" customHeight="1">
      <c r="B13" s="59" t="s">
        <v>257</v>
      </c>
      <c r="C13" s="258">
        <v>300</v>
      </c>
      <c r="D13" s="227">
        <v>375</v>
      </c>
      <c r="E13" s="265" t="s">
        <v>162</v>
      </c>
      <c r="F13" s="268">
        <v>4</v>
      </c>
      <c r="G13" s="249">
        <v>4</v>
      </c>
      <c r="J13" s="226"/>
      <c r="M13" s="185"/>
      <c r="N13" s="185"/>
      <c r="P13" s="185"/>
    </row>
    <row r="14" spans="1:23" ht="15" customHeight="1">
      <c r="B14" s="59" t="s">
        <v>250</v>
      </c>
      <c r="C14" s="258">
        <v>38</v>
      </c>
      <c r="D14" s="227">
        <v>66</v>
      </c>
      <c r="E14" s="265" t="s">
        <v>258</v>
      </c>
      <c r="F14" s="268" t="s">
        <v>95</v>
      </c>
      <c r="G14" s="249" t="s">
        <v>95</v>
      </c>
      <c r="H14" s="205"/>
      <c r="I14" s="205"/>
      <c r="J14" s="205"/>
      <c r="K14" s="205"/>
      <c r="L14" s="205"/>
      <c r="M14" s="205"/>
      <c r="O14" s="185"/>
    </row>
    <row r="15" spans="1:23" ht="15" customHeight="1">
      <c r="B15" s="59" t="s">
        <v>129</v>
      </c>
      <c r="C15" s="258">
        <v>387</v>
      </c>
      <c r="D15" s="227">
        <v>249</v>
      </c>
      <c r="E15" s="265" t="s">
        <v>259</v>
      </c>
      <c r="F15" s="268">
        <v>1</v>
      </c>
      <c r="G15" s="249" t="s">
        <v>95</v>
      </c>
      <c r="H15" s="205"/>
      <c r="I15" s="205"/>
      <c r="J15" s="205"/>
      <c r="K15" s="205"/>
      <c r="L15" s="205"/>
      <c r="M15" s="205"/>
    </row>
    <row r="16" spans="1:23" ht="15" customHeight="1">
      <c r="B16" s="59" t="s">
        <v>40</v>
      </c>
      <c r="C16" s="258">
        <v>2</v>
      </c>
      <c r="D16" s="227">
        <v>1</v>
      </c>
      <c r="E16" s="265" t="s">
        <v>43</v>
      </c>
      <c r="F16" s="268" t="s">
        <v>95</v>
      </c>
      <c r="G16" s="249" t="s">
        <v>95</v>
      </c>
      <c r="H16" s="267"/>
      <c r="I16" s="178"/>
      <c r="J16" s="178"/>
      <c r="K16" s="267"/>
      <c r="L16" s="178"/>
      <c r="M16" s="178"/>
      <c r="N16" s="178"/>
      <c r="O16" s="178"/>
      <c r="P16" s="178"/>
      <c r="Q16" s="178"/>
      <c r="R16" s="178"/>
    </row>
    <row r="17" spans="2:25" ht="15" customHeight="1">
      <c r="B17" s="59" t="s">
        <v>201</v>
      </c>
      <c r="C17" s="258">
        <v>2</v>
      </c>
      <c r="D17" s="227">
        <v>1</v>
      </c>
      <c r="E17" s="265" t="s">
        <v>260</v>
      </c>
      <c r="F17" s="268">
        <v>6</v>
      </c>
      <c r="G17" s="249">
        <v>7</v>
      </c>
      <c r="H17" s="267"/>
      <c r="I17" s="178"/>
      <c r="J17" s="178"/>
      <c r="K17" s="267"/>
      <c r="L17" s="178"/>
      <c r="M17" s="178"/>
      <c r="S17" s="185"/>
    </row>
    <row r="18" spans="2:25" ht="15" customHeight="1">
      <c r="B18" s="59" t="s">
        <v>84</v>
      </c>
      <c r="C18" s="258">
        <v>1</v>
      </c>
      <c r="D18" s="227">
        <v>2</v>
      </c>
      <c r="E18" s="265" t="s">
        <v>202</v>
      </c>
      <c r="F18" s="268" t="s">
        <v>95</v>
      </c>
      <c r="G18" s="249" t="s">
        <v>95</v>
      </c>
      <c r="H18" s="267"/>
      <c r="I18" s="178"/>
      <c r="J18" s="178"/>
      <c r="K18" s="267"/>
      <c r="L18" s="178"/>
      <c r="M18" s="178"/>
      <c r="N18" s="206"/>
      <c r="O18" s="206"/>
      <c r="P18" s="206"/>
      <c r="Q18" s="206"/>
      <c r="S18" s="178"/>
    </row>
    <row r="19" spans="2:25" ht="15" customHeight="1">
      <c r="B19" s="59" t="s">
        <v>261</v>
      </c>
      <c r="C19" s="258">
        <v>109</v>
      </c>
      <c r="D19" s="227">
        <v>115</v>
      </c>
      <c r="E19" s="265" t="s">
        <v>245</v>
      </c>
      <c r="F19" s="268" t="s">
        <v>95</v>
      </c>
      <c r="G19" s="249" t="s">
        <v>95</v>
      </c>
      <c r="H19" s="267"/>
      <c r="I19" s="178"/>
      <c r="J19" s="178"/>
      <c r="K19" s="267"/>
      <c r="L19" s="178"/>
      <c r="M19" s="178"/>
      <c r="N19" s="206"/>
      <c r="O19" s="206"/>
      <c r="P19" s="206"/>
      <c r="Q19" s="206"/>
      <c r="R19" s="185"/>
      <c r="S19" s="185"/>
    </row>
    <row r="20" spans="2:25" ht="15" customHeight="1">
      <c r="B20" s="59" t="s">
        <v>238</v>
      </c>
      <c r="C20" s="258">
        <v>66</v>
      </c>
      <c r="D20" s="227">
        <v>80</v>
      </c>
      <c r="E20" s="265" t="s">
        <v>262</v>
      </c>
      <c r="F20" s="268" t="s">
        <v>95</v>
      </c>
      <c r="G20" s="249" t="s">
        <v>95</v>
      </c>
      <c r="H20" s="178"/>
      <c r="I20" s="178"/>
      <c r="J20" s="178"/>
      <c r="K20" s="178"/>
      <c r="L20" s="178"/>
      <c r="M20" s="178"/>
      <c r="N20" s="226"/>
      <c r="O20" s="226"/>
      <c r="P20" s="231"/>
      <c r="Q20" s="231"/>
      <c r="R20" s="185"/>
      <c r="S20" s="185"/>
      <c r="T20" s="185"/>
      <c r="U20" s="185"/>
    </row>
    <row r="21" spans="2:25" ht="15" customHeight="1">
      <c r="B21" s="59" t="s">
        <v>239</v>
      </c>
      <c r="C21" s="258">
        <v>12</v>
      </c>
      <c r="D21" s="227">
        <v>13</v>
      </c>
      <c r="E21" s="265" t="s">
        <v>193</v>
      </c>
      <c r="F21" s="268">
        <v>12</v>
      </c>
      <c r="G21" s="249">
        <v>6</v>
      </c>
      <c r="H21" s="178"/>
      <c r="I21" s="178"/>
      <c r="J21" s="178"/>
      <c r="K21" s="178"/>
      <c r="L21" s="178"/>
      <c r="M21" s="178"/>
      <c r="N21" s="226"/>
      <c r="O21" s="226"/>
      <c r="P21" s="231"/>
      <c r="Q21" s="231"/>
    </row>
    <row r="22" spans="2:25" ht="15" customHeight="1">
      <c r="B22" s="60" t="s">
        <v>240</v>
      </c>
      <c r="C22" s="259">
        <v>301</v>
      </c>
      <c r="D22" s="263">
        <v>377</v>
      </c>
      <c r="E22" s="266" t="s">
        <v>263</v>
      </c>
      <c r="F22" s="269" t="s">
        <v>95</v>
      </c>
      <c r="G22" s="272" t="s">
        <v>95</v>
      </c>
      <c r="H22" s="267"/>
      <c r="I22" s="178"/>
      <c r="J22" s="178"/>
      <c r="K22" s="178"/>
      <c r="L22" s="267"/>
      <c r="M22" s="267"/>
      <c r="N22" s="231"/>
      <c r="O22" s="185"/>
      <c r="P22" s="185"/>
      <c r="Q22" s="185"/>
      <c r="R22" s="185"/>
    </row>
    <row r="23" spans="2:25" ht="15" customHeight="1">
      <c r="B23" s="254" t="s">
        <v>264</v>
      </c>
      <c r="C23" s="100"/>
      <c r="D23" s="100"/>
      <c r="E23" s="267"/>
      <c r="F23" s="178"/>
      <c r="G23" s="178"/>
      <c r="H23" s="178"/>
      <c r="I23" s="267"/>
      <c r="J23" s="267"/>
      <c r="K23" s="231"/>
      <c r="M23" s="185"/>
      <c r="O23" s="185"/>
    </row>
    <row r="24" spans="2:25" ht="15" customHeight="1">
      <c r="B24" s="254" t="s">
        <v>234</v>
      </c>
      <c r="C24" s="260"/>
      <c r="D24" s="260"/>
      <c r="E24" s="100"/>
      <c r="F24" s="251"/>
      <c r="L24" s="189"/>
      <c r="N24" s="185"/>
    </row>
    <row r="25" spans="2:25" ht="15" customHeight="1">
      <c r="B25" s="99"/>
      <c r="C25" s="260"/>
      <c r="D25" s="260"/>
      <c r="E25" s="100"/>
      <c r="F25" s="100"/>
      <c r="L25" s="185"/>
      <c r="M25" s="185"/>
      <c r="N25" s="185"/>
      <c r="O25" s="185"/>
    </row>
    <row r="26" spans="2:25" ht="15" customHeight="1">
      <c r="B26" s="189"/>
      <c r="C26" s="189"/>
      <c r="D26" s="189"/>
      <c r="E26" s="100"/>
      <c r="F26" s="100"/>
      <c r="G26" s="178"/>
      <c r="H26" s="178"/>
      <c r="I26" s="178"/>
      <c r="J26" s="178"/>
      <c r="M26" s="185"/>
    </row>
    <row r="27" spans="2:25" ht="10.15" customHeight="1"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P27" s="178"/>
      <c r="Q27" s="178"/>
      <c r="R27" s="178"/>
      <c r="X27" s="178"/>
    </row>
    <row r="28" spans="2:25" ht="10.15" customHeight="1">
      <c r="B28" s="255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205"/>
      <c r="R28" s="205"/>
      <c r="U28" s="185"/>
      <c r="X28" s="185"/>
    </row>
    <row r="29" spans="2:25" ht="10.15" customHeight="1">
      <c r="B29" s="255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205"/>
      <c r="O29" s="205"/>
      <c r="P29" s="205"/>
      <c r="Q29" s="205"/>
      <c r="R29" s="205"/>
    </row>
    <row r="30" spans="2:25" ht="10.15" customHeight="1">
      <c r="B30" s="255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205"/>
      <c r="O30" s="205"/>
      <c r="P30" s="205"/>
      <c r="Q30" s="205"/>
      <c r="R30" s="205"/>
      <c r="V30" s="185"/>
      <c r="Y30" s="185"/>
    </row>
    <row r="31" spans="2:25" ht="10.15" customHeight="1">
      <c r="B31" s="255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78"/>
      <c r="O31" s="178"/>
      <c r="P31" s="178"/>
      <c r="Q31" s="178"/>
      <c r="R31" s="178"/>
      <c r="S31" s="221"/>
      <c r="V31" s="185"/>
      <c r="Y31" s="185"/>
    </row>
    <row r="32" spans="2:25" ht="10.15" customHeight="1">
      <c r="B32" s="255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78"/>
      <c r="O32" s="178"/>
      <c r="P32" s="178"/>
      <c r="Q32" s="178"/>
      <c r="R32" s="178"/>
      <c r="S32" s="178"/>
      <c r="T32" s="178"/>
      <c r="U32" s="178"/>
      <c r="V32" s="178"/>
      <c r="Y32" s="185"/>
    </row>
    <row r="33" spans="2:27" ht="10.15" customHeight="1">
      <c r="B33" s="256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78"/>
      <c r="O33" s="178"/>
      <c r="P33" s="178"/>
      <c r="Q33" s="178"/>
      <c r="R33" s="178"/>
      <c r="S33" s="189"/>
      <c r="T33" s="189"/>
      <c r="U33" s="205"/>
      <c r="V33" s="205"/>
      <c r="AA33" s="185"/>
    </row>
    <row r="34" spans="2:27" ht="10.15" customHeight="1">
      <c r="B34" s="100"/>
      <c r="E34" s="189"/>
      <c r="F34" s="189"/>
      <c r="G34" s="189"/>
      <c r="H34" s="189"/>
      <c r="I34" s="189"/>
      <c r="J34" s="189"/>
      <c r="K34" s="189"/>
      <c r="L34" s="189"/>
      <c r="M34" s="189"/>
      <c r="N34" s="178"/>
      <c r="O34" s="178"/>
      <c r="P34" s="178"/>
      <c r="Q34" s="178"/>
      <c r="R34" s="178"/>
      <c r="S34" s="205"/>
      <c r="T34" s="205"/>
      <c r="U34" s="205"/>
      <c r="V34" s="205"/>
      <c r="AA34" s="178"/>
    </row>
    <row r="35" spans="2:27" ht="10.15" customHeight="1">
      <c r="B35" s="211"/>
      <c r="C35" s="211"/>
      <c r="D35" s="211"/>
      <c r="F35" s="178"/>
      <c r="G35" s="178"/>
      <c r="H35" s="178"/>
      <c r="I35" s="178"/>
      <c r="J35" s="178"/>
      <c r="K35" s="178"/>
      <c r="L35" s="205"/>
      <c r="M35" s="205"/>
      <c r="N35" s="205"/>
      <c r="O35" s="205"/>
    </row>
    <row r="36" spans="2:27" ht="10.15" customHeight="1">
      <c r="B36" s="214"/>
      <c r="C36" s="226"/>
      <c r="D36" s="226"/>
      <c r="E36" s="211"/>
      <c r="G36" s="231"/>
      <c r="H36" s="231"/>
      <c r="I36" s="231"/>
      <c r="J36" s="231"/>
      <c r="K36" s="231"/>
    </row>
    <row r="37" spans="2:27" ht="10.15" customHeight="1">
      <c r="B37" s="214"/>
      <c r="C37" s="226"/>
      <c r="D37" s="226"/>
      <c r="E37" s="226"/>
      <c r="F37" s="226"/>
      <c r="G37" s="231"/>
      <c r="H37" s="231"/>
      <c r="I37" s="231"/>
      <c r="J37" s="231"/>
      <c r="O37" s="185"/>
    </row>
    <row r="38" spans="2:27" ht="10.15" customHeight="1">
      <c r="B38" s="214"/>
      <c r="C38" s="226"/>
      <c r="D38" s="226"/>
      <c r="E38" s="226"/>
      <c r="F38" s="226"/>
      <c r="G38" s="231"/>
      <c r="H38" s="231"/>
      <c r="I38" s="231"/>
      <c r="J38" s="231"/>
      <c r="M38" s="185"/>
    </row>
    <row r="39" spans="2:27" ht="10.15" customHeight="1">
      <c r="B39" s="214"/>
      <c r="E39" s="226"/>
      <c r="F39" s="226"/>
      <c r="G39" s="231"/>
      <c r="H39" s="231"/>
      <c r="I39" s="231"/>
      <c r="J39" s="231"/>
      <c r="M39" s="178"/>
      <c r="O39" s="185"/>
    </row>
    <row r="40" spans="2:27" ht="10.15" customHeight="1">
      <c r="B40" s="100"/>
      <c r="G40" s="189"/>
      <c r="H40" s="189"/>
      <c r="I40" s="189"/>
      <c r="J40" s="189"/>
      <c r="O40" s="185"/>
    </row>
    <row r="41" spans="2:27" ht="10.15" customHeight="1">
      <c r="B41" s="100"/>
    </row>
    <row r="42" spans="2:27" ht="10.15" customHeight="1">
      <c r="B42" s="100"/>
      <c r="M42" s="185"/>
    </row>
    <row r="43" spans="2:27" ht="10.15" customHeight="1"/>
    <row r="44" spans="2:27" ht="10.15" customHeight="1"/>
    <row r="45" spans="2:27" ht="10.15" customHeight="1"/>
    <row r="46" spans="2:27" ht="10.15" customHeight="1"/>
    <row r="47" spans="2:27" ht="10.15" customHeight="1"/>
    <row r="48" spans="2:27" ht="10.15" customHeight="1"/>
    <row r="49" ht="10.15" customHeight="1"/>
    <row r="50" ht="10.15" customHeight="1"/>
    <row r="51" ht="10.15" customHeight="1"/>
    <row r="52" ht="10.15" customHeight="1"/>
    <row r="53" ht="10.15" customHeight="1"/>
    <row r="54" ht="10.15" customHeight="1"/>
    <row r="55" ht="10.15" customHeight="1"/>
    <row r="56" ht="10.15" customHeight="1"/>
    <row r="57" ht="10.15" customHeight="1"/>
    <row r="58" ht="10.15" customHeight="1"/>
    <row r="59" ht="10.15" customHeight="1"/>
    <row r="60" ht="10.15" customHeight="1"/>
    <row r="61" ht="10.15" customHeight="1"/>
    <row r="62" ht="10.15" customHeight="1"/>
    <row r="63" ht="10.15" customHeight="1"/>
    <row r="64" ht="10.15" customHeight="1"/>
    <row r="65" ht="10.15" customHeight="1"/>
    <row r="66" ht="10.15" customHeight="1"/>
    <row r="67" ht="10.15" customHeight="1"/>
    <row r="68" ht="10.15" customHeight="1"/>
    <row r="69" ht="10.15" customHeight="1"/>
    <row r="70" ht="10.15" customHeight="1"/>
    <row r="71" ht="10.15" customHeight="1"/>
    <row r="72" ht="10.15" customHeight="1"/>
    <row r="73" ht="10.15" customHeight="1"/>
    <row r="74" ht="10.15" customHeight="1"/>
    <row r="75" ht="10.15" customHeight="1"/>
    <row r="76" ht="10.15" customHeight="1"/>
    <row r="77" ht="10.15" customHeight="1"/>
    <row r="78" ht="10.15" customHeight="1"/>
    <row r="79" ht="10.15" customHeight="1"/>
    <row r="80" ht="10.15" customHeight="1"/>
    <row r="81" ht="10.15" customHeight="1"/>
    <row r="82" ht="10.15" customHeight="1"/>
    <row r="83" ht="10.15" customHeight="1"/>
    <row r="84" ht="10.15" customHeight="1"/>
    <row r="85" ht="10.15" customHeight="1"/>
    <row r="86" ht="10.15" customHeight="1"/>
    <row r="87" ht="10.15" customHeight="1"/>
    <row r="88" ht="10.15" customHeight="1"/>
    <row r="89" ht="10.15" customHeight="1"/>
    <row r="90" ht="10.15" customHeight="1"/>
    <row r="91" ht="10.15" customHeight="1"/>
    <row r="92" ht="10.15" customHeight="1"/>
    <row r="93" ht="10.15" customHeight="1"/>
    <row r="94" ht="10.15" customHeight="1"/>
    <row r="95" ht="10.15" customHeight="1"/>
    <row r="96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</sheetData>
  <mergeCells count="5">
    <mergeCell ref="B2:G2"/>
    <mergeCell ref="C4:D4"/>
    <mergeCell ref="F4:G4"/>
    <mergeCell ref="B4:B5"/>
    <mergeCell ref="E4:E5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showGridLines="0" view="pageBreakPreview" zoomScaleNormal="100" zoomScaleSheetLayoutView="100" workbookViewId="0">
      <selection activeCell="G50" sqref="G50"/>
    </sheetView>
  </sheetViews>
  <sheetFormatPr defaultRowHeight="13.5"/>
  <cols>
    <col min="1" max="1" width="17.875" style="274" bestFit="1" customWidth="1"/>
    <col min="2" max="2" width="19.125" style="274" customWidth="1"/>
    <col min="3" max="5" width="14.625" style="274" customWidth="1"/>
    <col min="6" max="7" width="13.125" style="274" customWidth="1"/>
    <col min="8" max="8" width="9.75" style="274" bestFit="1" customWidth="1"/>
    <col min="9" max="10" width="9.125" style="274" bestFit="1" customWidth="1"/>
    <col min="11" max="11" width="9" style="274" customWidth="1"/>
    <col min="12" max="16384" width="9" style="274"/>
  </cols>
  <sheetData>
    <row r="2" spans="1:31" ht="28.5" customHeight="1">
      <c r="A2" s="275"/>
      <c r="B2" s="418" t="s">
        <v>176</v>
      </c>
      <c r="C2" s="418"/>
      <c r="D2" s="418"/>
      <c r="E2" s="418"/>
      <c r="F2" s="418"/>
      <c r="G2" s="418"/>
      <c r="H2" s="77"/>
      <c r="I2" s="77"/>
      <c r="J2" s="77"/>
      <c r="N2" s="77"/>
      <c r="O2" s="77"/>
      <c r="S2" s="79"/>
    </row>
    <row r="3" spans="1:31" ht="6.75" customHeight="1">
      <c r="B3" s="276"/>
      <c r="C3" s="276"/>
      <c r="D3" s="276"/>
      <c r="E3" s="276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77"/>
      <c r="Q3" s="77"/>
      <c r="R3" s="77"/>
      <c r="S3" s="77"/>
      <c r="T3" s="77"/>
      <c r="U3" s="290"/>
      <c r="V3" s="290"/>
      <c r="W3" s="290"/>
      <c r="X3" s="290"/>
      <c r="Y3" s="290"/>
      <c r="AB3" s="79"/>
      <c r="AC3" s="79"/>
      <c r="AE3" s="79"/>
    </row>
    <row r="4" spans="1:31" ht="15" customHeight="1">
      <c r="B4" s="277" t="s">
        <v>155</v>
      </c>
      <c r="C4" s="286" t="s">
        <v>72</v>
      </c>
      <c r="D4" s="286" t="s">
        <v>276</v>
      </c>
      <c r="E4" s="286" t="s">
        <v>277</v>
      </c>
      <c r="F4" s="286" t="s">
        <v>278</v>
      </c>
      <c r="G4" s="286" t="s">
        <v>279</v>
      </c>
      <c r="H4" s="290"/>
      <c r="I4" s="290"/>
      <c r="J4" s="290"/>
      <c r="K4" s="290"/>
      <c r="L4" s="290"/>
      <c r="M4" s="290"/>
      <c r="N4" s="290"/>
      <c r="O4" s="290"/>
      <c r="P4" s="77"/>
      <c r="Q4" s="77"/>
      <c r="R4" s="77"/>
      <c r="S4" s="77"/>
      <c r="T4" s="77"/>
      <c r="U4" s="77"/>
      <c r="V4" s="77"/>
      <c r="W4" s="77"/>
      <c r="X4" s="77"/>
      <c r="Y4" s="77"/>
      <c r="AB4" s="79"/>
      <c r="AC4" s="79"/>
      <c r="AE4" s="79"/>
    </row>
    <row r="5" spans="1:31" ht="15" customHeight="1">
      <c r="B5" s="278" t="s">
        <v>58</v>
      </c>
      <c r="C5" s="287">
        <v>10</v>
      </c>
      <c r="D5" s="287">
        <v>10</v>
      </c>
      <c r="E5" s="287">
        <v>10</v>
      </c>
      <c r="F5" s="287">
        <v>10</v>
      </c>
      <c r="G5" s="287">
        <v>9</v>
      </c>
      <c r="H5" s="291"/>
      <c r="I5" s="291"/>
      <c r="J5" s="291"/>
      <c r="K5" s="291"/>
      <c r="L5" s="291"/>
      <c r="M5" s="291"/>
      <c r="N5" s="291"/>
      <c r="O5" s="291"/>
      <c r="R5" s="77"/>
      <c r="S5" s="77"/>
      <c r="T5" s="77"/>
      <c r="U5" s="77"/>
      <c r="V5" s="77"/>
    </row>
    <row r="6" spans="1:31" ht="15" customHeight="1">
      <c r="B6" s="279" t="s">
        <v>157</v>
      </c>
      <c r="C6" s="288">
        <v>29468</v>
      </c>
      <c r="D6" s="288">
        <v>29386</v>
      </c>
      <c r="E6" s="288">
        <v>29331</v>
      </c>
      <c r="F6" s="288">
        <v>29168</v>
      </c>
      <c r="G6" s="288">
        <v>28955</v>
      </c>
      <c r="H6" s="291"/>
      <c r="I6" s="291"/>
      <c r="J6" s="291"/>
      <c r="K6" s="291"/>
      <c r="L6" s="291"/>
      <c r="M6" s="291"/>
      <c r="N6" s="291"/>
      <c r="O6" s="291"/>
      <c r="Q6" s="77"/>
      <c r="R6" s="77"/>
      <c r="S6" s="77"/>
      <c r="T6" s="77"/>
      <c r="U6" s="77"/>
      <c r="V6" s="77"/>
      <c r="Z6" s="77"/>
      <c r="AB6" s="79"/>
    </row>
    <row r="7" spans="1:31" ht="15" customHeight="1">
      <c r="B7" s="280" t="s">
        <v>281</v>
      </c>
      <c r="C7" s="136"/>
      <c r="D7" s="136"/>
      <c r="E7" s="136"/>
      <c r="F7" s="291"/>
      <c r="G7" s="291"/>
      <c r="H7" s="291"/>
      <c r="I7" s="291"/>
      <c r="J7" s="291"/>
      <c r="K7" s="291"/>
      <c r="L7" s="291"/>
      <c r="M7" s="291"/>
      <c r="Q7" s="77"/>
      <c r="R7" s="77"/>
      <c r="S7" s="77"/>
      <c r="T7" s="77"/>
      <c r="Z7" s="77"/>
    </row>
    <row r="8" spans="1:31" ht="21" customHeight="1"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P8" s="77"/>
      <c r="Q8" s="77"/>
      <c r="R8" s="77"/>
      <c r="X8" s="77"/>
    </row>
    <row r="9" spans="1:31" ht="21" customHeight="1"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90"/>
      <c r="R9" s="290"/>
      <c r="U9" s="79"/>
      <c r="X9" s="79"/>
    </row>
    <row r="10" spans="1:31" ht="21" customHeight="1">
      <c r="B10" s="282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90"/>
      <c r="O10" s="290"/>
      <c r="P10" s="290"/>
      <c r="Q10" s="290"/>
      <c r="R10" s="290"/>
    </row>
    <row r="11" spans="1:31" ht="21" customHeight="1">
      <c r="B11" s="282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90"/>
      <c r="O11" s="290"/>
      <c r="P11" s="290"/>
      <c r="Q11" s="290"/>
      <c r="R11" s="290"/>
      <c r="V11" s="79"/>
      <c r="Y11" s="79"/>
    </row>
    <row r="12" spans="1:31" ht="21" customHeight="1">
      <c r="B12" s="282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77"/>
      <c r="O12" s="77"/>
      <c r="P12" s="77"/>
      <c r="Q12" s="77"/>
      <c r="R12" s="77"/>
      <c r="S12" s="292"/>
      <c r="V12" s="79"/>
      <c r="Y12" s="79"/>
    </row>
    <row r="13" spans="1:31" ht="21" customHeight="1">
      <c r="B13" s="282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77"/>
      <c r="O13" s="77"/>
      <c r="P13" s="77"/>
      <c r="Q13" s="77"/>
      <c r="R13" s="77"/>
      <c r="S13" s="77"/>
      <c r="T13" s="77"/>
      <c r="U13" s="77"/>
      <c r="V13" s="77"/>
      <c r="Y13" s="79"/>
    </row>
    <row r="14" spans="1:31" ht="21" customHeight="1">
      <c r="B14" s="282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77"/>
      <c r="O14" s="77"/>
      <c r="P14" s="77"/>
      <c r="Q14" s="77"/>
      <c r="R14" s="77"/>
      <c r="S14" s="281"/>
      <c r="T14" s="281"/>
      <c r="U14" s="290"/>
      <c r="V14" s="290"/>
      <c r="AA14" s="79"/>
    </row>
    <row r="15" spans="1:31" ht="21" customHeight="1">
      <c r="B15" s="93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77"/>
      <c r="O15" s="77"/>
      <c r="P15" s="77"/>
      <c r="Q15" s="77"/>
      <c r="R15" s="77"/>
      <c r="S15" s="290"/>
      <c r="T15" s="290"/>
      <c r="U15" s="290"/>
      <c r="V15" s="290"/>
      <c r="AA15" s="77"/>
    </row>
    <row r="16" spans="1:31" ht="21" customHeight="1">
      <c r="B16" s="283"/>
      <c r="F16" s="77"/>
      <c r="G16" s="77"/>
      <c r="H16" s="77"/>
      <c r="I16" s="77"/>
      <c r="J16" s="77"/>
      <c r="K16" s="77"/>
      <c r="L16" s="290"/>
      <c r="M16" s="290"/>
      <c r="N16" s="290"/>
      <c r="O16" s="290"/>
    </row>
    <row r="17" spans="2:15" ht="21" customHeight="1">
      <c r="B17" s="284"/>
      <c r="C17" s="284"/>
      <c r="D17" s="284"/>
      <c r="E17" s="284"/>
      <c r="F17" s="291"/>
      <c r="G17" s="291"/>
      <c r="H17" s="291"/>
      <c r="I17" s="291"/>
      <c r="J17" s="291"/>
      <c r="K17" s="291"/>
    </row>
    <row r="18" spans="2:15" ht="15" customHeight="1">
      <c r="B18" s="285"/>
      <c r="C18" s="289"/>
      <c r="D18" s="289"/>
      <c r="E18" s="289"/>
      <c r="F18" s="291"/>
      <c r="G18" s="291"/>
      <c r="H18" s="291"/>
      <c r="I18" s="291"/>
      <c r="J18" s="291"/>
      <c r="O18" s="79"/>
    </row>
    <row r="19" spans="2:15" ht="15" customHeight="1">
      <c r="B19" s="285"/>
      <c r="C19" s="289"/>
      <c r="D19" s="289"/>
      <c r="E19" s="289"/>
      <c r="F19" s="291"/>
      <c r="G19" s="291"/>
      <c r="H19" s="291"/>
      <c r="I19" s="291"/>
      <c r="J19" s="291"/>
      <c r="M19" s="79"/>
    </row>
    <row r="20" spans="2:15" ht="15" customHeight="1">
      <c r="B20" s="285"/>
      <c r="C20" s="289"/>
      <c r="D20" s="289"/>
      <c r="E20" s="289"/>
      <c r="F20" s="291"/>
      <c r="G20" s="291"/>
      <c r="H20" s="291"/>
      <c r="I20" s="291"/>
      <c r="J20" s="291"/>
      <c r="M20" s="77"/>
      <c r="O20" s="79"/>
    </row>
    <row r="21" spans="2:15" ht="15" customHeight="1">
      <c r="B21" s="285"/>
      <c r="F21" s="281"/>
      <c r="G21" s="281"/>
      <c r="H21" s="281"/>
      <c r="I21" s="281"/>
      <c r="J21" s="281"/>
      <c r="O21" s="79"/>
    </row>
    <row r="22" spans="2:15" ht="15" customHeight="1">
      <c r="B22" s="283"/>
    </row>
    <row r="23" spans="2:15" ht="13.5" customHeight="1">
      <c r="B23" s="283"/>
      <c r="M23" s="79"/>
    </row>
    <row r="24" spans="2:15" ht="13.5" customHeight="1">
      <c r="B24" s="283"/>
    </row>
  </sheetData>
  <mergeCells count="1">
    <mergeCell ref="B2:G2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showGridLines="0" tabSelected="1" view="pageBreakPreview" zoomScaleSheetLayoutView="100" workbookViewId="0">
      <selection activeCell="Z22" sqref="Z22"/>
    </sheetView>
  </sheetViews>
  <sheetFormatPr defaultRowHeight="13.5"/>
  <cols>
    <col min="1" max="1" width="10.375" style="22" customWidth="1"/>
    <col min="2" max="2" width="9" style="22" customWidth="1"/>
    <col min="3" max="3" width="7.125" style="22" customWidth="1"/>
    <col min="4" max="5" width="6.25" style="22" customWidth="1"/>
    <col min="6" max="6" width="5.375" style="22" customWidth="1"/>
    <col min="7" max="7" width="3.875" style="22" customWidth="1"/>
    <col min="8" max="8" width="6.875" style="22" customWidth="1"/>
    <col min="9" max="9" width="6.75" style="22" customWidth="1"/>
    <col min="10" max="13" width="5.25" style="22" customWidth="1"/>
    <col min="14" max="14" width="6" style="22" customWidth="1"/>
    <col min="15" max="15" width="5.25" style="22" customWidth="1"/>
    <col min="16" max="16" width="6.75" style="22" customWidth="1"/>
    <col min="17" max="17" width="3.5" style="22" customWidth="1"/>
    <col min="18" max="18" width="9" style="22" customWidth="1"/>
    <col min="19" max="16384" width="9" style="22"/>
  </cols>
  <sheetData>
    <row r="2" spans="1:17" ht="28.5" customHeight="1">
      <c r="A2" s="26"/>
      <c r="B2" s="297" t="s">
        <v>285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9.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9" t="s">
        <v>134</v>
      </c>
      <c r="P3" s="299"/>
      <c r="Q3" s="299"/>
    </row>
    <row r="4" spans="1:17" s="23" customFormat="1" ht="17.25" customHeight="1">
      <c r="A4" s="27"/>
      <c r="B4" s="302" t="s">
        <v>9</v>
      </c>
      <c r="C4" s="306" t="s">
        <v>19</v>
      </c>
      <c r="D4" s="300" t="s">
        <v>1</v>
      </c>
      <c r="E4" s="301"/>
      <c r="F4" s="301"/>
      <c r="G4" s="302"/>
      <c r="H4" s="300" t="s">
        <v>6</v>
      </c>
      <c r="I4" s="301"/>
      <c r="J4" s="301"/>
      <c r="K4" s="301"/>
      <c r="L4" s="301"/>
      <c r="M4" s="301"/>
      <c r="N4" s="301"/>
      <c r="O4" s="301"/>
      <c r="P4" s="301"/>
      <c r="Q4" s="301"/>
    </row>
    <row r="5" spans="1:17" s="23" customFormat="1" ht="17.25" customHeight="1">
      <c r="B5" s="305"/>
      <c r="C5" s="307"/>
      <c r="D5" s="308" t="s">
        <v>3</v>
      </c>
      <c r="E5" s="308" t="s">
        <v>87</v>
      </c>
      <c r="F5" s="310" t="s">
        <v>86</v>
      </c>
      <c r="G5" s="310" t="s">
        <v>67</v>
      </c>
      <c r="H5" s="312" t="s">
        <v>3</v>
      </c>
      <c r="I5" s="313"/>
      <c r="J5" s="303" t="s">
        <v>2</v>
      </c>
      <c r="K5" s="303"/>
      <c r="L5" s="303"/>
      <c r="M5" s="303"/>
      <c r="N5" s="303"/>
      <c r="O5" s="303"/>
      <c r="P5" s="304"/>
      <c r="Q5" s="314" t="s">
        <v>96</v>
      </c>
    </row>
    <row r="6" spans="1:17" s="23" customFormat="1" ht="22.5" customHeight="1">
      <c r="B6" s="305"/>
      <c r="C6" s="307"/>
      <c r="D6" s="309"/>
      <c r="E6" s="309"/>
      <c r="F6" s="311"/>
      <c r="G6" s="311"/>
      <c r="H6" s="312"/>
      <c r="I6" s="309"/>
      <c r="J6" s="51" t="s">
        <v>121</v>
      </c>
      <c r="K6" s="52" t="s">
        <v>88</v>
      </c>
      <c r="L6" s="52" t="s">
        <v>89</v>
      </c>
      <c r="M6" s="52" t="s">
        <v>48</v>
      </c>
      <c r="N6" s="52" t="s">
        <v>97</v>
      </c>
      <c r="O6" s="52" t="s">
        <v>136</v>
      </c>
      <c r="P6" s="52" t="s">
        <v>90</v>
      </c>
      <c r="Q6" s="315"/>
    </row>
    <row r="7" spans="1:17" s="24" customFormat="1" ht="24.75" customHeight="1">
      <c r="B7" s="29" t="s">
        <v>283</v>
      </c>
      <c r="C7" s="35">
        <v>314873</v>
      </c>
      <c r="D7" s="35">
        <v>18600</v>
      </c>
      <c r="E7" s="35">
        <v>16282</v>
      </c>
      <c r="F7" s="35">
        <v>2107</v>
      </c>
      <c r="G7" s="35">
        <v>210</v>
      </c>
      <c r="H7" s="35">
        <v>296272</v>
      </c>
      <c r="I7" s="35">
        <v>296237</v>
      </c>
      <c r="J7" s="35">
        <v>3801</v>
      </c>
      <c r="K7" s="35">
        <v>2047</v>
      </c>
      <c r="L7" s="35">
        <v>9304</v>
      </c>
      <c r="M7" s="35">
        <v>1118</v>
      </c>
      <c r="N7" s="35">
        <v>14857</v>
      </c>
      <c r="O7" s="35">
        <v>9676</v>
      </c>
      <c r="P7" s="35">
        <v>255435</v>
      </c>
      <c r="Q7" s="35">
        <v>35</v>
      </c>
    </row>
    <row r="8" spans="1:17" s="24" customFormat="1" ht="24.75" customHeight="1">
      <c r="B8" s="30" t="s">
        <v>212</v>
      </c>
      <c r="C8" s="36">
        <v>314882</v>
      </c>
      <c r="D8" s="36">
        <v>18600</v>
      </c>
      <c r="E8" s="36">
        <v>16282</v>
      </c>
      <c r="F8" s="36">
        <v>2107</v>
      </c>
      <c r="G8" s="36">
        <v>210</v>
      </c>
      <c r="H8" s="36">
        <v>296282</v>
      </c>
      <c r="I8" s="36">
        <v>296247</v>
      </c>
      <c r="J8" s="36">
        <v>3819</v>
      </c>
      <c r="K8" s="36">
        <v>1981</v>
      </c>
      <c r="L8" s="36">
        <v>9304</v>
      </c>
      <c r="M8" s="36">
        <v>1118</v>
      </c>
      <c r="N8" s="36">
        <v>11969</v>
      </c>
      <c r="O8" s="36">
        <v>9836</v>
      </c>
      <c r="P8" s="36">
        <v>258220</v>
      </c>
      <c r="Q8" s="36">
        <v>35</v>
      </c>
    </row>
    <row r="9" spans="1:17" s="24" customFormat="1" ht="24.75" customHeight="1">
      <c r="B9" s="30" t="s">
        <v>284</v>
      </c>
      <c r="C9" s="36">
        <v>314884</v>
      </c>
      <c r="D9" s="36">
        <v>18600</v>
      </c>
      <c r="E9" s="36">
        <v>16282</v>
      </c>
      <c r="F9" s="36">
        <v>2107</v>
      </c>
      <c r="G9" s="36">
        <v>210</v>
      </c>
      <c r="H9" s="36">
        <v>296248</v>
      </c>
      <c r="I9" s="36">
        <v>296249</v>
      </c>
      <c r="J9" s="36">
        <v>3848</v>
      </c>
      <c r="K9" s="36">
        <v>1981</v>
      </c>
      <c r="L9" s="36">
        <v>9340</v>
      </c>
      <c r="M9" s="36">
        <v>1118</v>
      </c>
      <c r="N9" s="36">
        <v>11951</v>
      </c>
      <c r="O9" s="36">
        <v>9910</v>
      </c>
      <c r="P9" s="36">
        <v>258101</v>
      </c>
      <c r="Q9" s="36">
        <v>35</v>
      </c>
    </row>
    <row r="10" spans="1:17" s="24" customFormat="1" ht="24.75" customHeight="1">
      <c r="B10" s="3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24" customFormat="1" ht="24.75" customHeight="1">
      <c r="B11" s="32" t="s">
        <v>59</v>
      </c>
      <c r="C11" s="38">
        <v>5045.1900000000132</v>
      </c>
      <c r="D11" s="43">
        <v>23</v>
      </c>
      <c r="E11" s="41" t="s">
        <v>95</v>
      </c>
      <c r="F11" s="43">
        <v>21</v>
      </c>
      <c r="G11" s="43">
        <v>2</v>
      </c>
      <c r="H11" s="48">
        <v>5022.1900000000132</v>
      </c>
      <c r="I11" s="39">
        <v>5019.1900000000132</v>
      </c>
      <c r="J11" s="43">
        <v>3</v>
      </c>
      <c r="K11" s="41" t="s">
        <v>95</v>
      </c>
      <c r="L11" s="36">
        <v>128</v>
      </c>
      <c r="M11" s="43">
        <v>115</v>
      </c>
      <c r="N11" s="41" t="s">
        <v>95</v>
      </c>
      <c r="O11" s="43">
        <v>11.41</v>
      </c>
      <c r="P11" s="39">
        <v>4761.7800000000134</v>
      </c>
      <c r="Q11" s="39">
        <v>3</v>
      </c>
    </row>
    <row r="12" spans="1:17" s="24" customFormat="1" ht="24.75" customHeight="1">
      <c r="B12" s="32" t="s">
        <v>37</v>
      </c>
      <c r="C12" s="39">
        <v>7085.3799999999874</v>
      </c>
      <c r="D12" s="43">
        <v>5</v>
      </c>
      <c r="E12" s="41" t="s">
        <v>95</v>
      </c>
      <c r="F12" s="41" t="s">
        <v>95</v>
      </c>
      <c r="G12" s="43">
        <v>5</v>
      </c>
      <c r="H12" s="48">
        <v>7080.3799999999874</v>
      </c>
      <c r="I12" s="39">
        <v>7077.3799999999874</v>
      </c>
      <c r="J12" s="41" t="s">
        <v>95</v>
      </c>
      <c r="K12" s="41" t="s">
        <v>95</v>
      </c>
      <c r="L12" s="43">
        <v>101</v>
      </c>
      <c r="M12" s="43">
        <v>30</v>
      </c>
      <c r="N12" s="41" t="s">
        <v>95</v>
      </c>
      <c r="O12" s="41" t="s">
        <v>95</v>
      </c>
      <c r="P12" s="39">
        <v>6946.3799999999874</v>
      </c>
      <c r="Q12" s="39">
        <v>3</v>
      </c>
    </row>
    <row r="13" spans="1:17" s="24" customFormat="1" ht="24.75" customHeight="1">
      <c r="B13" s="32" t="s">
        <v>34</v>
      </c>
      <c r="C13" s="39">
        <v>656.74000000000103</v>
      </c>
      <c r="D13" s="43">
        <v>3</v>
      </c>
      <c r="E13" s="41" t="s">
        <v>95</v>
      </c>
      <c r="F13" s="41" t="s">
        <v>95</v>
      </c>
      <c r="G13" s="43">
        <v>3</v>
      </c>
      <c r="H13" s="48">
        <v>653.74000000000103</v>
      </c>
      <c r="I13" s="39">
        <v>652.74000000000103</v>
      </c>
      <c r="J13" s="41" t="s">
        <v>95</v>
      </c>
      <c r="K13" s="41" t="s">
        <v>95</v>
      </c>
      <c r="L13" s="43">
        <v>2</v>
      </c>
      <c r="M13" s="43">
        <v>7</v>
      </c>
      <c r="N13" s="41" t="s">
        <v>95</v>
      </c>
      <c r="O13" s="41" t="s">
        <v>95</v>
      </c>
      <c r="P13" s="39">
        <v>643.74000000000103</v>
      </c>
      <c r="Q13" s="39">
        <v>1</v>
      </c>
    </row>
    <row r="14" spans="1:17" s="24" customFormat="1" ht="24.75" customHeight="1">
      <c r="B14" s="32" t="s">
        <v>61</v>
      </c>
      <c r="C14" s="36">
        <v>14961.689999999937</v>
      </c>
      <c r="D14" s="43">
        <v>6</v>
      </c>
      <c r="E14" s="41" t="s">
        <v>95</v>
      </c>
      <c r="F14" s="41" t="s">
        <v>95</v>
      </c>
      <c r="G14" s="43">
        <v>6</v>
      </c>
      <c r="H14" s="48">
        <v>14955.689999999937</v>
      </c>
      <c r="I14" s="36">
        <v>14953.689999999937</v>
      </c>
      <c r="J14" s="43">
        <v>23</v>
      </c>
      <c r="K14" s="43">
        <v>74.61</v>
      </c>
      <c r="L14" s="43">
        <v>145</v>
      </c>
      <c r="M14" s="43">
        <v>69</v>
      </c>
      <c r="N14" s="53">
        <v>20</v>
      </c>
      <c r="O14" s="43">
        <v>485.71</v>
      </c>
      <c r="P14" s="39">
        <v>14136.369999999937</v>
      </c>
      <c r="Q14" s="36">
        <v>2</v>
      </c>
    </row>
    <row r="15" spans="1:17" s="24" customFormat="1" ht="24.75" customHeight="1">
      <c r="B15" s="32" t="s">
        <v>55</v>
      </c>
      <c r="C15" s="39">
        <v>8239.1500000001197</v>
      </c>
      <c r="D15" s="43">
        <v>105</v>
      </c>
      <c r="E15" s="41" t="s">
        <v>95</v>
      </c>
      <c r="F15" s="43">
        <v>104</v>
      </c>
      <c r="G15" s="43">
        <v>1</v>
      </c>
      <c r="H15" s="48">
        <v>8134.1500000001197</v>
      </c>
      <c r="I15" s="39">
        <v>8134.1500000001197</v>
      </c>
      <c r="J15" s="43">
        <v>217</v>
      </c>
      <c r="K15" s="43">
        <v>12.79</v>
      </c>
      <c r="L15" s="43">
        <v>222</v>
      </c>
      <c r="M15" s="43">
        <v>6</v>
      </c>
      <c r="N15" s="53">
        <v>9.9600000000000009</v>
      </c>
      <c r="O15" s="41" t="s">
        <v>95</v>
      </c>
      <c r="P15" s="39">
        <v>7666.4000000001197</v>
      </c>
      <c r="Q15" s="41" t="s">
        <v>95</v>
      </c>
    </row>
    <row r="16" spans="1:17" s="24" customFormat="1" ht="24.75" customHeight="1">
      <c r="B16" s="32" t="s">
        <v>63</v>
      </c>
      <c r="C16" s="39">
        <v>10048.300000000019</v>
      </c>
      <c r="D16" s="43">
        <v>130</v>
      </c>
      <c r="E16" s="41" t="s">
        <v>95</v>
      </c>
      <c r="F16" s="43">
        <v>127</v>
      </c>
      <c r="G16" s="43">
        <v>3</v>
      </c>
      <c r="H16" s="48">
        <v>9918.3000000000193</v>
      </c>
      <c r="I16" s="39">
        <v>9905.3000000000193</v>
      </c>
      <c r="J16" s="43">
        <v>214</v>
      </c>
      <c r="K16" s="43">
        <v>127.41</v>
      </c>
      <c r="L16" s="43">
        <v>751</v>
      </c>
      <c r="M16" s="43">
        <v>1</v>
      </c>
      <c r="N16" s="53">
        <v>938.05</v>
      </c>
      <c r="O16" s="43">
        <v>121.67</v>
      </c>
      <c r="P16" s="39">
        <v>7752.1700000000201</v>
      </c>
      <c r="Q16" s="39">
        <v>13</v>
      </c>
    </row>
    <row r="17" spans="2:17" s="24" customFormat="1" ht="24.75" customHeight="1">
      <c r="B17" s="32" t="s">
        <v>12</v>
      </c>
      <c r="C17" s="39">
        <v>29018.000000000768</v>
      </c>
      <c r="D17" s="43">
        <v>723.5</v>
      </c>
      <c r="E17" s="43">
        <v>631.5</v>
      </c>
      <c r="F17" s="43">
        <v>74</v>
      </c>
      <c r="G17" s="43">
        <v>18</v>
      </c>
      <c r="H17" s="48">
        <v>28294.500000000768</v>
      </c>
      <c r="I17" s="39">
        <v>28293.500000000768</v>
      </c>
      <c r="J17" s="43">
        <v>193</v>
      </c>
      <c r="K17" s="43">
        <v>129.94999999999999</v>
      </c>
      <c r="L17" s="43">
        <v>682</v>
      </c>
      <c r="M17" s="43">
        <v>25.5</v>
      </c>
      <c r="N17" s="53">
        <v>757.69</v>
      </c>
      <c r="O17" s="44">
        <v>1218.3200000000002</v>
      </c>
      <c r="P17" s="39">
        <v>25287.040000000768</v>
      </c>
      <c r="Q17" s="39">
        <v>1</v>
      </c>
    </row>
    <row r="18" spans="2:17" s="24" customFormat="1" ht="24.75" customHeight="1">
      <c r="B18" s="32" t="s">
        <v>60</v>
      </c>
      <c r="C18" s="39">
        <v>64666.930000000946</v>
      </c>
      <c r="D18" s="44">
        <v>9524</v>
      </c>
      <c r="E18" s="43">
        <v>9015</v>
      </c>
      <c r="F18" s="43">
        <v>416</v>
      </c>
      <c r="G18" s="43">
        <v>93</v>
      </c>
      <c r="H18" s="48">
        <v>55142.930000000946</v>
      </c>
      <c r="I18" s="39">
        <v>55139.930000000946</v>
      </c>
      <c r="J18" s="43">
        <v>1399</v>
      </c>
      <c r="K18" s="43">
        <v>390.29</v>
      </c>
      <c r="L18" s="43">
        <v>1802</v>
      </c>
      <c r="M18" s="43">
        <v>41</v>
      </c>
      <c r="N18" s="53">
        <v>2421.92</v>
      </c>
      <c r="O18" s="43">
        <v>1612.47</v>
      </c>
      <c r="P18" s="39">
        <v>47473.250000000946</v>
      </c>
      <c r="Q18" s="39">
        <v>3</v>
      </c>
    </row>
    <row r="19" spans="2:17" s="24" customFormat="1" ht="24.75" customHeight="1">
      <c r="B19" s="32" t="s">
        <v>64</v>
      </c>
      <c r="C19" s="39">
        <v>4729.8300000000145</v>
      </c>
      <c r="D19" s="41" t="s">
        <v>95</v>
      </c>
      <c r="E19" s="41" t="s">
        <v>95</v>
      </c>
      <c r="F19" s="41" t="s">
        <v>95</v>
      </c>
      <c r="G19" s="41" t="s">
        <v>95</v>
      </c>
      <c r="H19" s="48">
        <v>4729.8300000000145</v>
      </c>
      <c r="I19" s="39">
        <v>4729.8300000000145</v>
      </c>
      <c r="J19" s="43">
        <v>90</v>
      </c>
      <c r="K19" s="43">
        <v>59.53</v>
      </c>
      <c r="L19" s="43">
        <v>134</v>
      </c>
      <c r="M19" s="43">
        <v>3</v>
      </c>
      <c r="N19" s="41" t="s">
        <v>95</v>
      </c>
      <c r="O19" s="43">
        <v>203.45</v>
      </c>
      <c r="P19" s="39">
        <v>4239.8500000000149</v>
      </c>
      <c r="Q19" s="41" t="s">
        <v>95</v>
      </c>
    </row>
    <row r="20" spans="2:17" s="24" customFormat="1" ht="24.75" customHeight="1">
      <c r="B20" s="32" t="s">
        <v>65</v>
      </c>
      <c r="C20" s="39">
        <v>9690.8600000000351</v>
      </c>
      <c r="D20" s="43">
        <v>2</v>
      </c>
      <c r="E20" s="41" t="s">
        <v>95</v>
      </c>
      <c r="F20" s="41" t="s">
        <v>95</v>
      </c>
      <c r="G20" s="43">
        <v>2</v>
      </c>
      <c r="H20" s="48">
        <v>9688.8600000000351</v>
      </c>
      <c r="I20" s="39">
        <v>9688.8600000000351</v>
      </c>
      <c r="J20" s="43">
        <v>165</v>
      </c>
      <c r="K20" s="43">
        <v>110.92</v>
      </c>
      <c r="L20" s="43">
        <v>166</v>
      </c>
      <c r="M20" s="43">
        <v>80</v>
      </c>
      <c r="N20" s="53">
        <v>38.669999999999995</v>
      </c>
      <c r="O20" s="43">
        <v>386.1</v>
      </c>
      <c r="P20" s="39">
        <v>8742.1700000000346</v>
      </c>
      <c r="Q20" s="41" t="s">
        <v>95</v>
      </c>
    </row>
    <row r="21" spans="2:17" s="24" customFormat="1" ht="24.75" customHeight="1">
      <c r="B21" s="32" t="s">
        <v>66</v>
      </c>
      <c r="C21" s="39">
        <v>2899.0000000000068</v>
      </c>
      <c r="D21" s="43">
        <v>7</v>
      </c>
      <c r="E21" s="41" t="s">
        <v>95</v>
      </c>
      <c r="F21" s="43">
        <v>7</v>
      </c>
      <c r="G21" s="41" t="s">
        <v>95</v>
      </c>
      <c r="H21" s="48">
        <v>2892.0000000000068</v>
      </c>
      <c r="I21" s="39">
        <v>2892.0000000000068</v>
      </c>
      <c r="J21" s="41" t="s">
        <v>95</v>
      </c>
      <c r="K21" s="43">
        <v>29.75</v>
      </c>
      <c r="L21" s="43">
        <v>70</v>
      </c>
      <c r="M21" s="43">
        <v>34</v>
      </c>
      <c r="N21" s="41" t="s">
        <v>95</v>
      </c>
      <c r="O21" s="43">
        <v>42.85</v>
      </c>
      <c r="P21" s="39">
        <v>2715.4000000000069</v>
      </c>
      <c r="Q21" s="41" t="s">
        <v>95</v>
      </c>
    </row>
    <row r="22" spans="2:17" s="24" customFormat="1" ht="24.75" customHeight="1">
      <c r="B22" s="32" t="s">
        <v>17</v>
      </c>
      <c r="C22" s="39">
        <v>313.7999999999999</v>
      </c>
      <c r="D22" s="43">
        <v>3</v>
      </c>
      <c r="E22" s="41" t="s">
        <v>95</v>
      </c>
      <c r="F22" s="41" t="s">
        <v>95</v>
      </c>
      <c r="G22" s="43">
        <v>3</v>
      </c>
      <c r="H22" s="48">
        <v>310.7999999999999</v>
      </c>
      <c r="I22" s="39">
        <v>310.7999999999999</v>
      </c>
      <c r="J22" s="43">
        <v>20</v>
      </c>
      <c r="K22" s="41" t="s">
        <v>95</v>
      </c>
      <c r="L22" s="43">
        <v>10</v>
      </c>
      <c r="M22" s="41" t="s">
        <v>95</v>
      </c>
      <c r="N22" s="41" t="s">
        <v>95</v>
      </c>
      <c r="O22" s="41" t="s">
        <v>95</v>
      </c>
      <c r="P22" s="39">
        <v>280.7999999999999</v>
      </c>
      <c r="Q22" s="41" t="s">
        <v>95</v>
      </c>
    </row>
    <row r="23" spans="2:17" s="24" customFormat="1" ht="24.75" customHeight="1">
      <c r="B23" s="32" t="s">
        <v>68</v>
      </c>
      <c r="C23" s="39">
        <v>14899.419999999978</v>
      </c>
      <c r="D23" s="43">
        <v>428</v>
      </c>
      <c r="E23" s="43">
        <v>427</v>
      </c>
      <c r="F23" s="41" t="s">
        <v>95</v>
      </c>
      <c r="G23" s="43">
        <v>1</v>
      </c>
      <c r="H23" s="48">
        <v>14471.419999999978</v>
      </c>
      <c r="I23" s="39">
        <v>14471.419999999978</v>
      </c>
      <c r="J23" s="43">
        <v>232</v>
      </c>
      <c r="K23" s="43">
        <v>32.590000000000003</v>
      </c>
      <c r="L23" s="43">
        <v>172</v>
      </c>
      <c r="M23" s="43">
        <v>235</v>
      </c>
      <c r="N23" s="53">
        <v>14.89</v>
      </c>
      <c r="O23" s="43">
        <v>258.17</v>
      </c>
      <c r="P23" s="39">
        <v>13526.769999999979</v>
      </c>
      <c r="Q23" s="41" t="s">
        <v>95</v>
      </c>
    </row>
    <row r="24" spans="2:17" s="24" customFormat="1" ht="24.75" customHeight="1">
      <c r="B24" s="32" t="s">
        <v>69</v>
      </c>
      <c r="C24" s="40">
        <v>65957.679999999949</v>
      </c>
      <c r="D24" s="43">
        <v>4413</v>
      </c>
      <c r="E24" s="46">
        <v>3887</v>
      </c>
      <c r="F24" s="46">
        <v>507</v>
      </c>
      <c r="G24" s="46">
        <v>19</v>
      </c>
      <c r="H24" s="48">
        <v>61544.679999999949</v>
      </c>
      <c r="I24" s="40">
        <v>61544.679999999949</v>
      </c>
      <c r="J24" s="46">
        <v>380</v>
      </c>
      <c r="K24" s="46">
        <v>329.64000000000004</v>
      </c>
      <c r="L24" s="46">
        <v>1740</v>
      </c>
      <c r="M24" s="43">
        <v>378</v>
      </c>
      <c r="N24" s="53">
        <v>4031.14</v>
      </c>
      <c r="O24" s="46">
        <v>2172</v>
      </c>
      <c r="P24" s="39">
        <v>52513.899999999951</v>
      </c>
      <c r="Q24" s="41" t="s">
        <v>95</v>
      </c>
    </row>
    <row r="25" spans="2:17" s="24" customFormat="1" ht="24.75" customHeight="1">
      <c r="B25" s="32" t="s">
        <v>47</v>
      </c>
      <c r="C25" s="39">
        <v>4893.2100000000082</v>
      </c>
      <c r="D25" s="43">
        <v>1</v>
      </c>
      <c r="E25" s="41" t="s">
        <v>95</v>
      </c>
      <c r="F25" s="41" t="s">
        <v>95</v>
      </c>
      <c r="G25" s="43">
        <v>1</v>
      </c>
      <c r="H25" s="48">
        <v>4892.2100000000082</v>
      </c>
      <c r="I25" s="39">
        <v>4892.2100000000082</v>
      </c>
      <c r="J25" s="43">
        <v>49</v>
      </c>
      <c r="K25" s="41" t="s">
        <v>95</v>
      </c>
      <c r="L25" s="43">
        <v>224</v>
      </c>
      <c r="M25" s="43">
        <v>8</v>
      </c>
      <c r="N25" s="53">
        <v>491.15000000000009</v>
      </c>
      <c r="O25" s="43">
        <v>315.76</v>
      </c>
      <c r="P25" s="39">
        <v>3804.3000000000084</v>
      </c>
      <c r="Q25" s="41" t="s">
        <v>95</v>
      </c>
    </row>
    <row r="26" spans="2:17" s="24" customFormat="1" ht="24.75" customHeight="1">
      <c r="B26" s="32" t="s">
        <v>71</v>
      </c>
      <c r="C26" s="39">
        <v>12488.689999999995</v>
      </c>
      <c r="D26" s="43">
        <v>121.5</v>
      </c>
      <c r="E26" s="41" t="s">
        <v>95</v>
      </c>
      <c r="F26" s="43">
        <v>112</v>
      </c>
      <c r="G26" s="43">
        <v>9.5</v>
      </c>
      <c r="H26" s="48">
        <v>12367.189999999995</v>
      </c>
      <c r="I26" s="39">
        <v>12367.189999999995</v>
      </c>
      <c r="J26" s="43">
        <v>41</v>
      </c>
      <c r="K26" s="43">
        <v>136.49</v>
      </c>
      <c r="L26" s="43">
        <v>1112</v>
      </c>
      <c r="M26" s="43">
        <v>19</v>
      </c>
      <c r="N26" s="53">
        <v>359.9</v>
      </c>
      <c r="O26" s="43">
        <v>938.39</v>
      </c>
      <c r="P26" s="39">
        <v>9760.4099999999944</v>
      </c>
      <c r="Q26" s="41" t="s">
        <v>95</v>
      </c>
    </row>
    <row r="27" spans="2:17" s="24" customFormat="1" ht="24.75" customHeight="1">
      <c r="B27" s="32" t="s">
        <v>73</v>
      </c>
      <c r="C27" s="39">
        <v>29980.350000000042</v>
      </c>
      <c r="D27" s="43">
        <v>1218</v>
      </c>
      <c r="E27" s="43">
        <v>570</v>
      </c>
      <c r="F27" s="43">
        <v>625</v>
      </c>
      <c r="G27" s="43">
        <v>23</v>
      </c>
      <c r="H27" s="48">
        <v>28762.350000000042</v>
      </c>
      <c r="I27" s="39">
        <v>28759.350000000042</v>
      </c>
      <c r="J27" s="43">
        <v>764</v>
      </c>
      <c r="K27" s="43">
        <v>344.53</v>
      </c>
      <c r="L27" s="43">
        <v>1169</v>
      </c>
      <c r="M27" s="43">
        <v>21</v>
      </c>
      <c r="N27" s="53">
        <v>2307.23</v>
      </c>
      <c r="O27" s="43">
        <v>1736</v>
      </c>
      <c r="P27" s="39">
        <v>22417.59000000004</v>
      </c>
      <c r="Q27" s="39">
        <v>3</v>
      </c>
    </row>
    <row r="28" spans="2:17" s="24" customFormat="1" ht="24.75" customHeight="1">
      <c r="B28" s="32" t="s">
        <v>62</v>
      </c>
      <c r="C28" s="39">
        <v>4.1999999999999993</v>
      </c>
      <c r="D28" s="41" t="s">
        <v>95</v>
      </c>
      <c r="E28" s="41" t="s">
        <v>95</v>
      </c>
      <c r="F28" s="41" t="s">
        <v>95</v>
      </c>
      <c r="G28" s="41" t="s">
        <v>95</v>
      </c>
      <c r="H28" s="48">
        <v>4.1999999999999993</v>
      </c>
      <c r="I28" s="39">
        <v>3.2</v>
      </c>
      <c r="J28" s="41" t="s">
        <v>95</v>
      </c>
      <c r="K28" s="41" t="s">
        <v>95</v>
      </c>
      <c r="L28" s="41" t="s">
        <v>95</v>
      </c>
      <c r="M28" s="43">
        <v>2</v>
      </c>
      <c r="N28" s="41" t="s">
        <v>95</v>
      </c>
      <c r="O28" s="41" t="s">
        <v>95</v>
      </c>
      <c r="P28" s="39">
        <v>1.1999999999999997</v>
      </c>
      <c r="Q28" s="39">
        <v>1</v>
      </c>
    </row>
    <row r="29" spans="2:17" s="24" customFormat="1" ht="24.75" customHeight="1">
      <c r="B29" s="32" t="s">
        <v>22</v>
      </c>
      <c r="C29" s="41" t="s">
        <v>95</v>
      </c>
      <c r="D29" s="41" t="s">
        <v>95</v>
      </c>
      <c r="E29" s="41" t="s">
        <v>95</v>
      </c>
      <c r="F29" s="41" t="s">
        <v>95</v>
      </c>
      <c r="G29" s="41" t="s">
        <v>95</v>
      </c>
      <c r="H29" s="41" t="s">
        <v>95</v>
      </c>
      <c r="I29" s="41" t="s">
        <v>95</v>
      </c>
      <c r="J29" s="41" t="s">
        <v>95</v>
      </c>
      <c r="K29" s="41" t="s">
        <v>95</v>
      </c>
      <c r="L29" s="41" t="s">
        <v>95</v>
      </c>
      <c r="M29" s="41" t="s">
        <v>95</v>
      </c>
      <c r="N29" s="41" t="s">
        <v>95</v>
      </c>
      <c r="O29" s="41" t="s">
        <v>95</v>
      </c>
      <c r="P29" s="41" t="s">
        <v>95</v>
      </c>
      <c r="Q29" s="41" t="s">
        <v>95</v>
      </c>
    </row>
    <row r="30" spans="2:17" s="24" customFormat="1" ht="24.75" customHeight="1">
      <c r="B30" s="32" t="s">
        <v>28</v>
      </c>
      <c r="C30" s="41" t="s">
        <v>95</v>
      </c>
      <c r="D30" s="41" t="s">
        <v>95</v>
      </c>
      <c r="E30" s="41" t="s">
        <v>95</v>
      </c>
      <c r="F30" s="41" t="s">
        <v>95</v>
      </c>
      <c r="G30" s="41" t="s">
        <v>95</v>
      </c>
      <c r="H30" s="41" t="s">
        <v>95</v>
      </c>
      <c r="I30" s="41" t="s">
        <v>95</v>
      </c>
      <c r="J30" s="41" t="s">
        <v>95</v>
      </c>
      <c r="K30" s="41" t="s">
        <v>95</v>
      </c>
      <c r="L30" s="41" t="s">
        <v>95</v>
      </c>
      <c r="M30" s="41" t="s">
        <v>95</v>
      </c>
      <c r="N30" s="41" t="s">
        <v>95</v>
      </c>
      <c r="O30" s="41" t="s">
        <v>95</v>
      </c>
      <c r="P30" s="41" t="s">
        <v>95</v>
      </c>
      <c r="Q30" s="41" t="s">
        <v>95</v>
      </c>
    </row>
    <row r="31" spans="2:17" s="24" customFormat="1" ht="24.75" customHeight="1">
      <c r="B31" s="32" t="s">
        <v>18</v>
      </c>
      <c r="C31" s="39">
        <v>1656.4600000000028</v>
      </c>
      <c r="D31" s="41" t="s">
        <v>95</v>
      </c>
      <c r="E31" s="41" t="s">
        <v>95</v>
      </c>
      <c r="F31" s="41" t="s">
        <v>95</v>
      </c>
      <c r="G31" s="41" t="s">
        <v>95</v>
      </c>
      <c r="H31" s="48">
        <v>1656.4600000000028</v>
      </c>
      <c r="I31" s="39">
        <v>1656.4600000000028</v>
      </c>
      <c r="J31" s="41" t="s">
        <v>95</v>
      </c>
      <c r="K31" s="41" t="s">
        <v>95</v>
      </c>
      <c r="L31" s="43">
        <v>252</v>
      </c>
      <c r="M31" s="43">
        <v>2</v>
      </c>
      <c r="N31" s="53">
        <v>13.64</v>
      </c>
      <c r="O31" s="41" t="s">
        <v>95</v>
      </c>
      <c r="P31" s="39">
        <v>1388.8200000000029</v>
      </c>
      <c r="Q31" s="41" t="s">
        <v>95</v>
      </c>
    </row>
    <row r="32" spans="2:17" s="24" customFormat="1" ht="24.75" customHeight="1">
      <c r="B32" s="32" t="s">
        <v>75</v>
      </c>
      <c r="C32" s="39">
        <v>1214.3899999999985</v>
      </c>
      <c r="D32" s="43">
        <v>1</v>
      </c>
      <c r="E32" s="41" t="s">
        <v>95</v>
      </c>
      <c r="F32" s="41" t="s">
        <v>95</v>
      </c>
      <c r="G32" s="43">
        <v>1</v>
      </c>
      <c r="H32" s="48">
        <v>1213.3899999999985</v>
      </c>
      <c r="I32" s="39">
        <v>1211.3899999999985</v>
      </c>
      <c r="J32" s="41" t="s">
        <v>95</v>
      </c>
      <c r="K32" s="41" t="s">
        <v>95</v>
      </c>
      <c r="L32" s="43">
        <v>204</v>
      </c>
      <c r="M32" s="41" t="s">
        <v>95</v>
      </c>
      <c r="N32" s="53">
        <v>94.85</v>
      </c>
      <c r="O32" s="41" t="s">
        <v>95</v>
      </c>
      <c r="P32" s="39">
        <v>912.53999999999849</v>
      </c>
      <c r="Q32" s="39">
        <v>2</v>
      </c>
    </row>
    <row r="33" spans="2:17" s="24" customFormat="1" ht="24.75" customHeight="1">
      <c r="B33" s="32" t="s">
        <v>56</v>
      </c>
      <c r="C33" s="39">
        <v>16727.370000000003</v>
      </c>
      <c r="D33" s="43">
        <v>1757.5</v>
      </c>
      <c r="E33" s="43">
        <v>1751.5</v>
      </c>
      <c r="F33" s="41" t="s">
        <v>95</v>
      </c>
      <c r="G33" s="43">
        <v>6</v>
      </c>
      <c r="H33" s="48">
        <v>14969.870000000004</v>
      </c>
      <c r="I33" s="39">
        <v>14968.870000000004</v>
      </c>
      <c r="J33" s="43">
        <v>58</v>
      </c>
      <c r="K33" s="43">
        <v>164.82000000000002</v>
      </c>
      <c r="L33" s="43">
        <v>213</v>
      </c>
      <c r="M33" s="43">
        <v>17.5</v>
      </c>
      <c r="N33" s="53">
        <v>30.39</v>
      </c>
      <c r="O33" s="44">
        <v>326.33</v>
      </c>
      <c r="P33" s="39">
        <v>14158.830000000005</v>
      </c>
      <c r="Q33" s="39">
        <v>1</v>
      </c>
    </row>
    <row r="34" spans="2:17" s="24" customFormat="1" ht="24.75" customHeight="1">
      <c r="B34" s="33" t="s">
        <v>78</v>
      </c>
      <c r="C34" s="42">
        <v>9707.0199999999859</v>
      </c>
      <c r="D34" s="45">
        <v>128</v>
      </c>
      <c r="E34" s="47" t="s">
        <v>95</v>
      </c>
      <c r="F34" s="45">
        <v>114</v>
      </c>
      <c r="G34" s="45">
        <v>14</v>
      </c>
      <c r="H34" s="49">
        <v>9579.0199999999859</v>
      </c>
      <c r="I34" s="50">
        <v>9577.0199999999859</v>
      </c>
      <c r="J34" s="47" t="s">
        <v>95</v>
      </c>
      <c r="K34" s="45">
        <v>37.72</v>
      </c>
      <c r="L34" s="45">
        <v>41</v>
      </c>
      <c r="M34" s="45">
        <v>23</v>
      </c>
      <c r="N34" s="54">
        <v>421.69</v>
      </c>
      <c r="O34" s="45">
        <v>81.66</v>
      </c>
      <c r="P34" s="50">
        <v>8971.9499999999862</v>
      </c>
      <c r="Q34" s="50">
        <v>2</v>
      </c>
    </row>
    <row r="35" spans="2:17" s="24" customFormat="1" ht="24.75" customHeight="1">
      <c r="B35" s="34" t="s">
        <v>219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2:17" s="25" customFormat="1" ht="16.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</sheetData>
  <mergeCells count="14">
    <mergeCell ref="B2:Q2"/>
    <mergeCell ref="O3:Q3"/>
    <mergeCell ref="D4:G4"/>
    <mergeCell ref="H4:Q4"/>
    <mergeCell ref="J5:P5"/>
    <mergeCell ref="B4:B6"/>
    <mergeCell ref="C4:C6"/>
    <mergeCell ref="D5:D6"/>
    <mergeCell ref="E5:E6"/>
    <mergeCell ref="F5:F6"/>
    <mergeCell ref="G5:G6"/>
    <mergeCell ref="H5:H6"/>
    <mergeCell ref="I5:I6"/>
    <mergeCell ref="Q5:Q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showGridLines="0" view="pageBreakPreview" zoomScaleSheetLayoutView="100" workbookViewId="0">
      <selection activeCell="S21" sqref="S21"/>
    </sheetView>
  </sheetViews>
  <sheetFormatPr defaultRowHeight="13.5"/>
  <cols>
    <col min="1" max="1" width="10.375" style="55" bestFit="1" customWidth="1"/>
    <col min="2" max="2" width="9.625" style="55" customWidth="1"/>
    <col min="3" max="5" width="8.125" style="55" customWidth="1"/>
    <col min="6" max="6" width="7.125" style="55" customWidth="1"/>
    <col min="7" max="7" width="8.125" style="55" customWidth="1"/>
    <col min="8" max="8" width="9.75" style="55" customWidth="1"/>
    <col min="9" max="9" width="8.875" style="55" customWidth="1"/>
    <col min="10" max="10" width="8.125" style="55" customWidth="1"/>
    <col min="11" max="11" width="8.625" style="55" customWidth="1"/>
    <col min="12" max="12" width="8.125" style="55" customWidth="1"/>
    <col min="13" max="13" width="9" style="55" customWidth="1"/>
    <col min="14" max="16384" width="9" style="55"/>
  </cols>
  <sheetData>
    <row r="2" spans="1:13" ht="28.5" customHeight="1">
      <c r="A2" s="56"/>
      <c r="B2" s="316" t="s">
        <v>286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76"/>
    </row>
    <row r="3" spans="1:13" ht="19.5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74" t="s">
        <v>134</v>
      </c>
      <c r="M3" s="77"/>
    </row>
    <row r="4" spans="1:13" ht="19.5" customHeight="1">
      <c r="B4" s="322" t="s">
        <v>98</v>
      </c>
      <c r="C4" s="318" t="s">
        <v>100</v>
      </c>
      <c r="D4" s="319"/>
      <c r="E4" s="319"/>
      <c r="F4" s="319"/>
      <c r="G4" s="320"/>
      <c r="H4" s="70" t="s">
        <v>103</v>
      </c>
      <c r="I4" s="73"/>
      <c r="J4" s="73"/>
      <c r="K4" s="318" t="s">
        <v>164</v>
      </c>
      <c r="L4" s="321"/>
      <c r="M4" s="76"/>
    </row>
    <row r="5" spans="1:13" ht="15" customHeight="1">
      <c r="B5" s="323"/>
      <c r="C5" s="325" t="s">
        <v>3</v>
      </c>
      <c r="D5" s="327" t="s">
        <v>138</v>
      </c>
      <c r="E5" s="327" t="s">
        <v>139</v>
      </c>
      <c r="F5" s="325" t="s">
        <v>104</v>
      </c>
      <c r="G5" s="327" t="s">
        <v>106</v>
      </c>
      <c r="H5" s="71" t="s">
        <v>76</v>
      </c>
      <c r="I5" s="71" t="s">
        <v>140</v>
      </c>
      <c r="J5" s="71" t="s">
        <v>93</v>
      </c>
      <c r="K5" s="327" t="s">
        <v>138</v>
      </c>
      <c r="L5" s="330" t="s">
        <v>139</v>
      </c>
      <c r="M5" s="76"/>
    </row>
    <row r="6" spans="1:13" ht="15" customHeight="1">
      <c r="B6" s="324"/>
      <c r="C6" s="326"/>
      <c r="D6" s="328"/>
      <c r="E6" s="328"/>
      <c r="F6" s="326"/>
      <c r="G6" s="328"/>
      <c r="H6" s="72" t="s">
        <v>267</v>
      </c>
      <c r="I6" s="72" t="s">
        <v>267</v>
      </c>
      <c r="J6" s="72" t="s">
        <v>108</v>
      </c>
      <c r="K6" s="329"/>
      <c r="L6" s="331"/>
      <c r="M6" s="76"/>
    </row>
    <row r="7" spans="1:13" ht="24.75" customHeight="1">
      <c r="B7" s="29" t="s">
        <v>283</v>
      </c>
      <c r="C7" s="63">
        <v>296237</v>
      </c>
      <c r="D7" s="63">
        <v>188903</v>
      </c>
      <c r="E7" s="63">
        <v>99793</v>
      </c>
      <c r="F7" s="63">
        <v>4509</v>
      </c>
      <c r="G7" s="63">
        <v>3032</v>
      </c>
      <c r="H7" s="63">
        <v>87030963</v>
      </c>
      <c r="I7" s="63">
        <v>10860283</v>
      </c>
      <c r="J7" s="63">
        <v>450905</v>
      </c>
      <c r="K7" s="63">
        <v>1045340</v>
      </c>
      <c r="L7" s="63">
        <v>131576</v>
      </c>
      <c r="M7" s="78"/>
    </row>
    <row r="8" spans="1:13" ht="24.75" customHeight="1">
      <c r="B8" s="30" t="s">
        <v>212</v>
      </c>
      <c r="C8" s="63">
        <v>296247</v>
      </c>
      <c r="D8" s="63">
        <v>188902</v>
      </c>
      <c r="E8" s="63">
        <v>99833</v>
      </c>
      <c r="F8" s="63">
        <v>4509</v>
      </c>
      <c r="G8" s="63">
        <v>3003</v>
      </c>
      <c r="H8" s="63">
        <v>87748953</v>
      </c>
      <c r="I8" s="63">
        <v>10910012</v>
      </c>
      <c r="J8" s="63">
        <v>450905</v>
      </c>
      <c r="K8" s="63">
        <v>1025490</v>
      </c>
      <c r="L8" s="63">
        <v>130135</v>
      </c>
      <c r="M8" s="76"/>
    </row>
    <row r="9" spans="1:13" ht="24.75" customHeight="1">
      <c r="B9" s="30" t="s">
        <v>284</v>
      </c>
      <c r="C9" s="63">
        <v>296249</v>
      </c>
      <c r="D9" s="63">
        <v>188935</v>
      </c>
      <c r="E9" s="63">
        <v>99803</v>
      </c>
      <c r="F9" s="63">
        <v>4509</v>
      </c>
      <c r="G9" s="63">
        <v>3001</v>
      </c>
      <c r="H9" s="63">
        <v>88430070</v>
      </c>
      <c r="I9" s="63">
        <v>10949539</v>
      </c>
      <c r="J9" s="63">
        <v>450913</v>
      </c>
      <c r="K9" s="63">
        <v>1006631</v>
      </c>
      <c r="L9" s="63">
        <v>129498</v>
      </c>
      <c r="M9" s="76"/>
    </row>
    <row r="10" spans="1:13" ht="15" customHeight="1">
      <c r="B10" s="5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76"/>
    </row>
    <row r="11" spans="1:13" ht="24.75" customHeight="1">
      <c r="B11" s="59" t="s">
        <v>59</v>
      </c>
      <c r="C11" s="63">
        <v>5019</v>
      </c>
      <c r="D11" s="63">
        <v>1505</v>
      </c>
      <c r="E11" s="68">
        <v>3261</v>
      </c>
      <c r="F11" s="68">
        <v>188</v>
      </c>
      <c r="G11" s="68">
        <v>65</v>
      </c>
      <c r="H11" s="68">
        <v>597333</v>
      </c>
      <c r="I11" s="68">
        <v>319770</v>
      </c>
      <c r="J11" s="63">
        <v>18845</v>
      </c>
      <c r="K11" s="63">
        <v>5147</v>
      </c>
      <c r="L11" s="63">
        <v>4217</v>
      </c>
      <c r="M11" s="76"/>
    </row>
    <row r="12" spans="1:13" ht="24.75" customHeight="1">
      <c r="B12" s="59" t="s">
        <v>37</v>
      </c>
      <c r="C12" s="63">
        <v>7077</v>
      </c>
      <c r="D12" s="63">
        <v>1323</v>
      </c>
      <c r="E12" s="68">
        <v>5561</v>
      </c>
      <c r="F12" s="68">
        <v>61</v>
      </c>
      <c r="G12" s="68">
        <v>133</v>
      </c>
      <c r="H12" s="68">
        <v>272821</v>
      </c>
      <c r="I12" s="68">
        <v>416956</v>
      </c>
      <c r="J12" s="63">
        <v>6118</v>
      </c>
      <c r="K12" s="63">
        <v>2427</v>
      </c>
      <c r="L12" s="63">
        <v>6908</v>
      </c>
      <c r="M12" s="76"/>
    </row>
    <row r="13" spans="1:13" ht="24.75" customHeight="1">
      <c r="B13" s="59" t="s">
        <v>34</v>
      </c>
      <c r="C13" s="63">
        <v>653</v>
      </c>
      <c r="D13" s="63">
        <v>62</v>
      </c>
      <c r="E13" s="68">
        <v>338</v>
      </c>
      <c r="F13" s="68">
        <v>248</v>
      </c>
      <c r="G13" s="68">
        <v>4</v>
      </c>
      <c r="H13" s="68">
        <v>21972</v>
      </c>
      <c r="I13" s="68">
        <v>30275</v>
      </c>
      <c r="J13" s="63">
        <v>24820</v>
      </c>
      <c r="K13" s="63">
        <v>199</v>
      </c>
      <c r="L13" s="63">
        <v>369</v>
      </c>
      <c r="M13" s="76"/>
    </row>
    <row r="14" spans="1:13" ht="24.75" customHeight="1">
      <c r="B14" s="59" t="s">
        <v>61</v>
      </c>
      <c r="C14" s="63">
        <v>14954</v>
      </c>
      <c r="D14" s="63">
        <v>7278</v>
      </c>
      <c r="E14" s="68">
        <v>5595</v>
      </c>
      <c r="F14" s="68">
        <v>2024</v>
      </c>
      <c r="G14" s="68">
        <v>56</v>
      </c>
      <c r="H14" s="68">
        <v>3319814</v>
      </c>
      <c r="I14" s="68">
        <v>464787</v>
      </c>
      <c r="J14" s="63">
        <v>202416</v>
      </c>
      <c r="K14" s="63">
        <v>30216</v>
      </c>
      <c r="L14" s="63">
        <v>1551</v>
      </c>
      <c r="M14" s="76"/>
    </row>
    <row r="15" spans="1:13" ht="24.75" customHeight="1">
      <c r="B15" s="59" t="s">
        <v>55</v>
      </c>
      <c r="C15" s="63">
        <v>8134</v>
      </c>
      <c r="D15" s="63">
        <v>5593</v>
      </c>
      <c r="E15" s="63">
        <v>2397</v>
      </c>
      <c r="F15" s="63">
        <v>111</v>
      </c>
      <c r="G15" s="68">
        <v>32</v>
      </c>
      <c r="H15" s="63">
        <v>2108186</v>
      </c>
      <c r="I15" s="63">
        <v>290299</v>
      </c>
      <c r="J15" s="63">
        <v>11126</v>
      </c>
      <c r="K15" s="63">
        <v>18863</v>
      </c>
      <c r="L15" s="63">
        <v>5092</v>
      </c>
      <c r="M15" s="76"/>
    </row>
    <row r="16" spans="1:13" ht="24.75" customHeight="1">
      <c r="B16" s="59" t="s">
        <v>63</v>
      </c>
      <c r="C16" s="63">
        <v>9905</v>
      </c>
      <c r="D16" s="63">
        <v>4846</v>
      </c>
      <c r="E16" s="68">
        <v>4886</v>
      </c>
      <c r="F16" s="68">
        <v>56</v>
      </c>
      <c r="G16" s="68">
        <v>119</v>
      </c>
      <c r="H16" s="68">
        <v>1055287</v>
      </c>
      <c r="I16" s="68">
        <v>379465</v>
      </c>
      <c r="J16" s="63">
        <v>5564</v>
      </c>
      <c r="K16" s="63">
        <v>18326</v>
      </c>
      <c r="L16" s="63">
        <v>6627</v>
      </c>
      <c r="M16" s="76"/>
    </row>
    <row r="17" spans="2:13" ht="24.75" customHeight="1">
      <c r="B17" s="59" t="s">
        <v>12</v>
      </c>
      <c r="C17" s="63">
        <v>28294</v>
      </c>
      <c r="D17" s="63">
        <v>16711</v>
      </c>
      <c r="E17" s="68">
        <v>10814</v>
      </c>
      <c r="F17" s="68">
        <v>503</v>
      </c>
      <c r="G17" s="68">
        <v>266</v>
      </c>
      <c r="H17" s="68">
        <v>7087564</v>
      </c>
      <c r="I17" s="68">
        <v>1327195</v>
      </c>
      <c r="J17" s="63">
        <v>50265</v>
      </c>
      <c r="K17" s="63">
        <v>77247</v>
      </c>
      <c r="L17" s="63">
        <v>19731</v>
      </c>
      <c r="M17" s="76"/>
    </row>
    <row r="18" spans="2:13" ht="24.75" customHeight="1">
      <c r="B18" s="59" t="s">
        <v>60</v>
      </c>
      <c r="C18" s="63">
        <v>55140</v>
      </c>
      <c r="D18" s="63">
        <v>33379</v>
      </c>
      <c r="E18" s="68">
        <v>20582</v>
      </c>
      <c r="F18" s="68">
        <v>503</v>
      </c>
      <c r="G18" s="68">
        <v>676</v>
      </c>
      <c r="H18" s="68">
        <v>14723936</v>
      </c>
      <c r="I18" s="68">
        <v>2531669</v>
      </c>
      <c r="J18" s="63">
        <v>50271</v>
      </c>
      <c r="K18" s="63">
        <v>196719</v>
      </c>
      <c r="L18" s="63">
        <v>30662</v>
      </c>
      <c r="M18" s="79"/>
    </row>
    <row r="19" spans="2:13" ht="24.75" customHeight="1">
      <c r="B19" s="59" t="s">
        <v>64</v>
      </c>
      <c r="C19" s="63">
        <v>4730</v>
      </c>
      <c r="D19" s="63">
        <v>3587</v>
      </c>
      <c r="E19" s="68">
        <v>1075</v>
      </c>
      <c r="F19" s="64">
        <v>12</v>
      </c>
      <c r="G19" s="68">
        <v>56</v>
      </c>
      <c r="H19" s="68">
        <v>1512496</v>
      </c>
      <c r="I19" s="68">
        <v>89475</v>
      </c>
      <c r="J19" s="63">
        <v>1166</v>
      </c>
      <c r="K19" s="63">
        <v>15669</v>
      </c>
      <c r="L19" s="63">
        <v>1394</v>
      </c>
      <c r="M19" s="79"/>
    </row>
    <row r="20" spans="2:13" ht="24.75" customHeight="1">
      <c r="B20" s="59" t="s">
        <v>65</v>
      </c>
      <c r="C20" s="63">
        <v>9689</v>
      </c>
      <c r="D20" s="63">
        <v>7756</v>
      </c>
      <c r="E20" s="68">
        <v>1799</v>
      </c>
      <c r="F20" s="68">
        <v>30</v>
      </c>
      <c r="G20" s="68">
        <v>104</v>
      </c>
      <c r="H20" s="68">
        <v>3876921</v>
      </c>
      <c r="I20" s="68">
        <v>167908</v>
      </c>
      <c r="J20" s="63">
        <v>3048</v>
      </c>
      <c r="K20" s="63">
        <v>40797</v>
      </c>
      <c r="L20" s="63">
        <v>2783</v>
      </c>
      <c r="M20" s="79"/>
    </row>
    <row r="21" spans="2:13" ht="24.75" customHeight="1">
      <c r="B21" s="59" t="s">
        <v>66</v>
      </c>
      <c r="C21" s="63">
        <v>2892</v>
      </c>
      <c r="D21" s="63">
        <v>1068</v>
      </c>
      <c r="E21" s="63">
        <v>1777</v>
      </c>
      <c r="F21" s="63">
        <v>7</v>
      </c>
      <c r="G21" s="68">
        <v>41</v>
      </c>
      <c r="H21" s="63">
        <v>504009</v>
      </c>
      <c r="I21" s="63">
        <v>200795</v>
      </c>
      <c r="J21" s="63">
        <v>667</v>
      </c>
      <c r="K21" s="63">
        <v>5145</v>
      </c>
      <c r="L21" s="63">
        <v>2630</v>
      </c>
      <c r="M21" s="79"/>
    </row>
    <row r="22" spans="2:13" ht="24.75" customHeight="1">
      <c r="B22" s="59" t="s">
        <v>17</v>
      </c>
      <c r="C22" s="63">
        <v>311</v>
      </c>
      <c r="D22" s="63">
        <v>70</v>
      </c>
      <c r="E22" s="68">
        <v>216</v>
      </c>
      <c r="F22" s="64">
        <v>21</v>
      </c>
      <c r="G22" s="68">
        <v>5</v>
      </c>
      <c r="H22" s="68">
        <v>20376</v>
      </c>
      <c r="I22" s="68">
        <v>22454</v>
      </c>
      <c r="J22" s="64">
        <v>2064</v>
      </c>
      <c r="K22" s="63">
        <v>135</v>
      </c>
      <c r="L22" s="63">
        <v>255</v>
      </c>
      <c r="M22" s="79"/>
    </row>
    <row r="23" spans="2:13" ht="24.75" customHeight="1">
      <c r="B23" s="59" t="s">
        <v>68</v>
      </c>
      <c r="C23" s="63">
        <v>14471</v>
      </c>
      <c r="D23" s="63">
        <v>11282</v>
      </c>
      <c r="E23" s="68">
        <v>2925</v>
      </c>
      <c r="F23" s="68">
        <v>108</v>
      </c>
      <c r="G23" s="68">
        <v>156</v>
      </c>
      <c r="H23" s="68">
        <v>5891740</v>
      </c>
      <c r="I23" s="68">
        <v>308073</v>
      </c>
      <c r="J23" s="63">
        <v>10772</v>
      </c>
      <c r="K23" s="63">
        <v>52368</v>
      </c>
      <c r="L23" s="63">
        <v>4232</v>
      </c>
      <c r="M23" s="76"/>
    </row>
    <row r="24" spans="2:13" ht="24.75" customHeight="1">
      <c r="B24" s="59" t="s">
        <v>69</v>
      </c>
      <c r="C24" s="63">
        <v>61545</v>
      </c>
      <c r="D24" s="63">
        <v>47152</v>
      </c>
      <c r="E24" s="68">
        <v>13467</v>
      </c>
      <c r="F24" s="68">
        <v>69</v>
      </c>
      <c r="G24" s="68">
        <v>857</v>
      </c>
      <c r="H24" s="68">
        <v>256600881</v>
      </c>
      <c r="I24" s="68">
        <v>1982699</v>
      </c>
      <c r="J24" s="63">
        <v>6902</v>
      </c>
      <c r="K24" s="63">
        <v>320883</v>
      </c>
      <c r="L24" s="63">
        <v>19237</v>
      </c>
      <c r="M24" s="79"/>
    </row>
    <row r="25" spans="2:13" ht="24.75" customHeight="1">
      <c r="B25" s="59" t="s">
        <v>47</v>
      </c>
      <c r="C25" s="63">
        <v>4892</v>
      </c>
      <c r="D25" s="63">
        <v>3048</v>
      </c>
      <c r="E25" s="68">
        <v>1805</v>
      </c>
      <c r="F25" s="68">
        <v>29</v>
      </c>
      <c r="G25" s="68">
        <v>10</v>
      </c>
      <c r="H25" s="68">
        <v>1329525</v>
      </c>
      <c r="I25" s="68">
        <v>143660</v>
      </c>
      <c r="J25" s="63">
        <v>2885</v>
      </c>
      <c r="K25" s="63">
        <v>15885</v>
      </c>
      <c r="L25" s="63">
        <v>1035</v>
      </c>
      <c r="M25" s="79"/>
    </row>
    <row r="26" spans="2:13" ht="24.75" customHeight="1">
      <c r="B26" s="59" t="s">
        <v>71</v>
      </c>
      <c r="C26" s="63">
        <v>12367</v>
      </c>
      <c r="D26" s="63">
        <v>6904</v>
      </c>
      <c r="E26" s="68">
        <v>5296</v>
      </c>
      <c r="F26" s="68">
        <v>140</v>
      </c>
      <c r="G26" s="68">
        <v>28</v>
      </c>
      <c r="H26" s="68">
        <v>2966333</v>
      </c>
      <c r="I26" s="68">
        <v>420956</v>
      </c>
      <c r="J26" s="63">
        <v>14012</v>
      </c>
      <c r="K26" s="63">
        <v>31917</v>
      </c>
      <c r="L26" s="63">
        <v>2674</v>
      </c>
      <c r="M26" s="79"/>
    </row>
    <row r="27" spans="2:13" ht="24.75" customHeight="1">
      <c r="B27" s="59" t="s">
        <v>73</v>
      </c>
      <c r="C27" s="63">
        <v>28759</v>
      </c>
      <c r="D27" s="63">
        <v>21715</v>
      </c>
      <c r="E27" s="63">
        <v>6763</v>
      </c>
      <c r="F27" s="63">
        <v>57</v>
      </c>
      <c r="G27" s="68">
        <v>224</v>
      </c>
      <c r="H27" s="63">
        <v>10848616</v>
      </c>
      <c r="I27" s="63">
        <v>590449</v>
      </c>
      <c r="J27" s="63">
        <v>5737</v>
      </c>
      <c r="K27" s="63">
        <v>101332</v>
      </c>
      <c r="L27" s="63">
        <v>3148</v>
      </c>
      <c r="M27" s="79"/>
    </row>
    <row r="28" spans="2:13" ht="24.75" customHeight="1">
      <c r="B28" s="59" t="s">
        <v>62</v>
      </c>
      <c r="C28" s="63">
        <v>3</v>
      </c>
      <c r="D28" s="63">
        <v>3</v>
      </c>
      <c r="E28" s="64" t="s">
        <v>172</v>
      </c>
      <c r="F28" s="64" t="s">
        <v>172</v>
      </c>
      <c r="G28" s="64" t="s">
        <v>172</v>
      </c>
      <c r="H28" s="68">
        <v>559</v>
      </c>
      <c r="I28" s="68">
        <v>23</v>
      </c>
      <c r="J28" s="64" t="s">
        <v>172</v>
      </c>
      <c r="K28" s="63">
        <v>2</v>
      </c>
      <c r="L28" s="64" t="s">
        <v>172</v>
      </c>
      <c r="M28" s="79"/>
    </row>
    <row r="29" spans="2:13" ht="24.75" customHeight="1">
      <c r="B29" s="59" t="s">
        <v>22</v>
      </c>
      <c r="C29" s="64" t="s">
        <v>172</v>
      </c>
      <c r="D29" s="64" t="s">
        <v>172</v>
      </c>
      <c r="E29" s="64" t="s">
        <v>172</v>
      </c>
      <c r="F29" s="64" t="s">
        <v>172</v>
      </c>
      <c r="G29" s="64" t="s">
        <v>172</v>
      </c>
      <c r="H29" s="64" t="s">
        <v>172</v>
      </c>
      <c r="I29" s="64" t="s">
        <v>172</v>
      </c>
      <c r="J29" s="64" t="s">
        <v>172</v>
      </c>
      <c r="K29" s="64" t="s">
        <v>172</v>
      </c>
      <c r="L29" s="64" t="s">
        <v>172</v>
      </c>
      <c r="M29" s="76"/>
    </row>
    <row r="30" spans="2:13" ht="24.75" customHeight="1">
      <c r="B30" s="59" t="s">
        <v>28</v>
      </c>
      <c r="C30" s="64" t="s">
        <v>172</v>
      </c>
      <c r="D30" s="64" t="s">
        <v>172</v>
      </c>
      <c r="E30" s="64" t="s">
        <v>172</v>
      </c>
      <c r="F30" s="64" t="s">
        <v>172</v>
      </c>
      <c r="G30" s="64" t="s">
        <v>172</v>
      </c>
      <c r="H30" s="64" t="s">
        <v>172</v>
      </c>
      <c r="I30" s="64" t="s">
        <v>172</v>
      </c>
      <c r="J30" s="64" t="s">
        <v>172</v>
      </c>
      <c r="K30" s="64" t="s">
        <v>172</v>
      </c>
      <c r="L30" s="64" t="s">
        <v>172</v>
      </c>
      <c r="M30" s="79"/>
    </row>
    <row r="31" spans="2:13" ht="24.75" customHeight="1">
      <c r="B31" s="59" t="s">
        <v>18</v>
      </c>
      <c r="C31" s="63">
        <v>1656</v>
      </c>
      <c r="D31" s="63">
        <v>285</v>
      </c>
      <c r="E31" s="68">
        <v>1305</v>
      </c>
      <c r="F31" s="68">
        <v>21</v>
      </c>
      <c r="G31" s="68">
        <v>46</v>
      </c>
      <c r="H31" s="68">
        <v>53197</v>
      </c>
      <c r="I31" s="68">
        <v>88744</v>
      </c>
      <c r="J31" s="68">
        <v>2119</v>
      </c>
      <c r="K31" s="63">
        <v>559</v>
      </c>
      <c r="L31" s="63">
        <v>1519</v>
      </c>
      <c r="M31" s="79"/>
    </row>
    <row r="32" spans="2:13" ht="24.75" customHeight="1">
      <c r="B32" s="59" t="s">
        <v>75</v>
      </c>
      <c r="C32" s="63">
        <v>1211</v>
      </c>
      <c r="D32" s="63">
        <v>197</v>
      </c>
      <c r="E32" s="68">
        <v>969</v>
      </c>
      <c r="F32" s="68">
        <v>18</v>
      </c>
      <c r="G32" s="68">
        <v>27</v>
      </c>
      <c r="H32" s="68">
        <v>34302</v>
      </c>
      <c r="I32" s="68">
        <v>61965</v>
      </c>
      <c r="J32" s="68">
        <v>1820</v>
      </c>
      <c r="K32" s="63">
        <v>671</v>
      </c>
      <c r="L32" s="63">
        <v>1546</v>
      </c>
      <c r="M32" s="79"/>
    </row>
    <row r="33" spans="2:13" ht="24.75" customHeight="1">
      <c r="B33" s="59" t="s">
        <v>56</v>
      </c>
      <c r="C33" s="63">
        <v>14969</v>
      </c>
      <c r="D33" s="63">
        <v>9733</v>
      </c>
      <c r="E33" s="63">
        <v>4984</v>
      </c>
      <c r="F33" s="63">
        <v>197</v>
      </c>
      <c r="G33" s="68">
        <v>54</v>
      </c>
      <c r="H33" s="63">
        <v>4737212</v>
      </c>
      <c r="I33" s="63">
        <v>661816</v>
      </c>
      <c r="J33" s="63">
        <v>19705</v>
      </c>
      <c r="K33" s="63">
        <v>47295</v>
      </c>
      <c r="L33" s="63">
        <v>9085</v>
      </c>
      <c r="M33" s="79"/>
    </row>
    <row r="34" spans="2:13" ht="24.75" customHeight="1">
      <c r="B34" s="60" t="s">
        <v>78</v>
      </c>
      <c r="C34" s="65">
        <v>9577</v>
      </c>
      <c r="D34" s="65">
        <v>5440</v>
      </c>
      <c r="E34" s="69">
        <v>3989</v>
      </c>
      <c r="F34" s="69">
        <v>106</v>
      </c>
      <c r="G34" s="69">
        <v>42</v>
      </c>
      <c r="H34" s="69">
        <v>1807790</v>
      </c>
      <c r="I34" s="69">
        <v>450106</v>
      </c>
      <c r="J34" s="65">
        <v>10591</v>
      </c>
      <c r="K34" s="65">
        <v>24829</v>
      </c>
      <c r="L34" s="65">
        <v>4803</v>
      </c>
      <c r="M34" s="79"/>
    </row>
    <row r="35" spans="2:13" ht="24.75" customHeight="1">
      <c r="B35" s="61" t="s">
        <v>142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76"/>
    </row>
    <row r="36" spans="2:13" ht="16.5" customHeight="1">
      <c r="B36" s="62" t="s">
        <v>265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79"/>
    </row>
    <row r="37" spans="2:13" ht="16.5" customHeight="1">
      <c r="M37" s="76"/>
    </row>
  </sheetData>
  <mergeCells count="11">
    <mergeCell ref="B2:L2"/>
    <mergeCell ref="C4:G4"/>
    <mergeCell ref="K4:L4"/>
    <mergeCell ref="B4:B6"/>
    <mergeCell ref="C5:C6"/>
    <mergeCell ref="D5:D6"/>
    <mergeCell ref="E5:E6"/>
    <mergeCell ref="F5:F6"/>
    <mergeCell ref="G5:G6"/>
    <mergeCell ref="K5:K6"/>
    <mergeCell ref="L5:L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view="pageBreakPreview" zoomScaleSheetLayoutView="100" workbookViewId="0">
      <selection activeCell="E17" sqref="E17"/>
    </sheetView>
  </sheetViews>
  <sheetFormatPr defaultRowHeight="13.5"/>
  <cols>
    <col min="1" max="1" width="15.375" style="55" bestFit="1" customWidth="1"/>
    <col min="2" max="2" width="14" style="55" customWidth="1"/>
    <col min="3" max="13" width="7.125" style="55" customWidth="1"/>
    <col min="14" max="14" width="9" style="55" customWidth="1"/>
    <col min="15" max="16384" width="9" style="55"/>
  </cols>
  <sheetData>
    <row r="1" spans="1:16" ht="15.75" customHeight="1"/>
    <row r="2" spans="1:16" ht="28.5" customHeight="1">
      <c r="A2" s="80"/>
      <c r="B2" s="332" t="s">
        <v>287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76"/>
      <c r="O2" s="76"/>
      <c r="P2" s="76"/>
    </row>
    <row r="3" spans="1:16" ht="15" customHeight="1">
      <c r="B3" s="323" t="s">
        <v>7</v>
      </c>
      <c r="C3" s="331" t="s">
        <v>143</v>
      </c>
      <c r="D3" s="334"/>
      <c r="E3" s="89" t="s">
        <v>21</v>
      </c>
      <c r="F3" s="89" t="s">
        <v>144</v>
      </c>
      <c r="G3" s="331" t="s">
        <v>113</v>
      </c>
      <c r="H3" s="334"/>
      <c r="I3" s="92" t="s">
        <v>14</v>
      </c>
      <c r="J3" s="89" t="s">
        <v>24</v>
      </c>
      <c r="K3" s="89" t="s">
        <v>25</v>
      </c>
      <c r="L3" s="331" t="s">
        <v>145</v>
      </c>
      <c r="M3" s="335"/>
      <c r="N3" s="76"/>
      <c r="O3" s="76"/>
      <c r="P3" s="76"/>
    </row>
    <row r="4" spans="1:16" ht="15" customHeight="1">
      <c r="B4" s="324"/>
      <c r="C4" s="75" t="s">
        <v>99</v>
      </c>
      <c r="D4" s="75" t="s">
        <v>146</v>
      </c>
      <c r="E4" s="75" t="s">
        <v>16</v>
      </c>
      <c r="F4" s="75" t="s">
        <v>16</v>
      </c>
      <c r="G4" s="75" t="s">
        <v>147</v>
      </c>
      <c r="H4" s="75" t="s">
        <v>148</v>
      </c>
      <c r="I4" s="75" t="s">
        <v>149</v>
      </c>
      <c r="J4" s="75" t="s">
        <v>16</v>
      </c>
      <c r="K4" s="75" t="s">
        <v>26</v>
      </c>
      <c r="L4" s="75" t="s">
        <v>46</v>
      </c>
      <c r="M4" s="75" t="s">
        <v>105</v>
      </c>
      <c r="N4" s="93"/>
      <c r="O4" s="76"/>
      <c r="P4" s="76"/>
    </row>
    <row r="5" spans="1:16" ht="15" customHeight="1">
      <c r="B5" s="58" t="s">
        <v>160</v>
      </c>
      <c r="C5" s="84">
        <v>8289</v>
      </c>
      <c r="D5" s="84">
        <v>5.9</v>
      </c>
      <c r="E5" s="84">
        <v>0.2</v>
      </c>
      <c r="F5" s="84">
        <v>0.3</v>
      </c>
      <c r="G5" s="90" t="s">
        <v>95</v>
      </c>
      <c r="H5" s="90" t="s">
        <v>95</v>
      </c>
      <c r="I5" s="90" t="s">
        <v>95</v>
      </c>
      <c r="J5" s="84">
        <v>14</v>
      </c>
      <c r="K5" s="84">
        <v>6.9</v>
      </c>
      <c r="L5" s="84" t="s">
        <v>95</v>
      </c>
      <c r="M5" s="84">
        <v>19.899999999999999</v>
      </c>
      <c r="N5" s="94"/>
      <c r="O5" s="94"/>
      <c r="P5" s="78"/>
    </row>
    <row r="6" spans="1:16" ht="15" customHeight="1">
      <c r="B6" s="81" t="s">
        <v>163</v>
      </c>
      <c r="C6" s="85">
        <v>8150.4</v>
      </c>
      <c r="D6" s="84">
        <v>5.2</v>
      </c>
      <c r="E6" s="84">
        <v>0.6</v>
      </c>
      <c r="F6" s="84">
        <v>0.6</v>
      </c>
      <c r="G6" s="90" t="s">
        <v>95</v>
      </c>
      <c r="H6" s="90" t="s">
        <v>95</v>
      </c>
      <c r="I6" s="90" t="s">
        <v>95</v>
      </c>
      <c r="J6" s="84">
        <v>17.600000000000001</v>
      </c>
      <c r="K6" s="84">
        <v>21.7</v>
      </c>
      <c r="L6" s="90" t="s">
        <v>95</v>
      </c>
      <c r="M6" s="84">
        <v>15.4</v>
      </c>
      <c r="N6" s="76"/>
      <c r="O6" s="76"/>
      <c r="P6" s="76"/>
    </row>
    <row r="7" spans="1:16" ht="15" customHeight="1">
      <c r="B7" s="81" t="s">
        <v>165</v>
      </c>
      <c r="C7" s="85">
        <v>8110.7</v>
      </c>
      <c r="D7" s="84">
        <v>4.5</v>
      </c>
      <c r="E7" s="84">
        <v>3.4</v>
      </c>
      <c r="F7" s="84">
        <v>0.3</v>
      </c>
      <c r="G7" s="90" t="s">
        <v>95</v>
      </c>
      <c r="H7" s="90" t="s">
        <v>95</v>
      </c>
      <c r="I7" s="90" t="s">
        <v>95</v>
      </c>
      <c r="J7" s="84">
        <v>16.399999999999999</v>
      </c>
      <c r="K7" s="84">
        <v>1.1000000000000001</v>
      </c>
      <c r="L7" s="90" t="s">
        <v>95</v>
      </c>
      <c r="M7" s="84">
        <v>9.6</v>
      </c>
      <c r="N7" s="76"/>
      <c r="O7" s="76"/>
      <c r="P7" s="76"/>
    </row>
    <row r="8" spans="1:16" ht="15" customHeight="1">
      <c r="B8" s="81" t="s">
        <v>135</v>
      </c>
      <c r="C8" s="85">
        <v>8209.4</v>
      </c>
      <c r="D8" s="84">
        <v>3.4</v>
      </c>
      <c r="E8" s="84">
        <v>1</v>
      </c>
      <c r="F8" s="84">
        <v>1.5</v>
      </c>
      <c r="G8" s="90" t="s">
        <v>95</v>
      </c>
      <c r="H8" s="90">
        <v>0</v>
      </c>
      <c r="I8" s="90">
        <v>3</v>
      </c>
      <c r="J8" s="90">
        <v>14.8</v>
      </c>
      <c r="K8" s="90">
        <v>1.1000000000000001</v>
      </c>
      <c r="L8" s="90" t="s">
        <v>95</v>
      </c>
      <c r="M8" s="84">
        <v>11.6</v>
      </c>
      <c r="N8" s="76"/>
      <c r="O8" s="76"/>
      <c r="P8" s="76"/>
    </row>
    <row r="9" spans="1:16" ht="15" customHeight="1">
      <c r="B9" s="82" t="s">
        <v>268</v>
      </c>
      <c r="C9" s="86">
        <v>7911.7</v>
      </c>
      <c r="D9" s="88">
        <v>3.4</v>
      </c>
      <c r="E9" s="88">
        <v>0.4</v>
      </c>
      <c r="F9" s="88">
        <v>1.2</v>
      </c>
      <c r="G9" s="91" t="s">
        <v>95</v>
      </c>
      <c r="H9" s="91" t="s">
        <v>95</v>
      </c>
      <c r="I9" s="91" t="s">
        <v>95</v>
      </c>
      <c r="J9" s="91">
        <v>7</v>
      </c>
      <c r="K9" s="91">
        <v>0.7</v>
      </c>
      <c r="L9" s="91" t="s">
        <v>95</v>
      </c>
      <c r="M9" s="88">
        <v>12.1</v>
      </c>
      <c r="N9" s="76"/>
      <c r="O9" s="76"/>
      <c r="P9" s="76"/>
    </row>
    <row r="10" spans="1:16" ht="15" customHeight="1">
      <c r="B10" s="83" t="s">
        <v>249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76"/>
      <c r="O10" s="76"/>
      <c r="P10" s="76"/>
    </row>
    <row r="11" spans="1:16" ht="15" customHeight="1">
      <c r="N11" s="79"/>
      <c r="O11" s="76"/>
      <c r="P11" s="76"/>
    </row>
  </sheetData>
  <mergeCells count="5">
    <mergeCell ref="B2:M2"/>
    <mergeCell ref="C3:D3"/>
    <mergeCell ref="G3:H3"/>
    <mergeCell ref="L3:M3"/>
    <mergeCell ref="B3:B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view="pageBreakPreview" zoomScaleNormal="100" zoomScaleSheetLayoutView="100" workbookViewId="0">
      <selection activeCell="N20" sqref="N20"/>
    </sheetView>
  </sheetViews>
  <sheetFormatPr defaultRowHeight="13.5"/>
  <cols>
    <col min="1" max="1" width="15.375" style="55" bestFit="1" customWidth="1"/>
    <col min="2" max="2" width="14" style="55" customWidth="1"/>
    <col min="3" max="9" width="11.125" style="55" customWidth="1"/>
    <col min="10" max="10" width="9" style="55" customWidth="1"/>
    <col min="11" max="16384" width="9" style="55"/>
  </cols>
  <sheetData>
    <row r="2" spans="1:16" ht="18.75" customHeight="1">
      <c r="B2" s="316" t="s">
        <v>288</v>
      </c>
      <c r="C2" s="316"/>
      <c r="D2" s="316"/>
      <c r="E2" s="316"/>
      <c r="F2" s="316"/>
      <c r="G2" s="316"/>
      <c r="H2" s="316"/>
      <c r="I2" s="316"/>
      <c r="J2" s="76"/>
      <c r="K2" s="76"/>
      <c r="L2" s="76"/>
    </row>
    <row r="3" spans="1:16" ht="13.5" customHeight="1">
      <c r="B3" s="152" t="s">
        <v>150</v>
      </c>
      <c r="C3" s="155"/>
      <c r="D3" s="155"/>
      <c r="E3" s="155"/>
      <c r="F3" s="155"/>
      <c r="G3" s="155"/>
      <c r="H3" s="155"/>
      <c r="I3" s="74" t="s">
        <v>269</v>
      </c>
      <c r="M3" s="76"/>
      <c r="N3" s="76"/>
      <c r="O3" s="76"/>
      <c r="P3" s="79"/>
    </row>
    <row r="4" spans="1:16" ht="13.5" customHeight="1">
      <c r="B4" s="322" t="s">
        <v>85</v>
      </c>
      <c r="C4" s="336" t="s">
        <v>79</v>
      </c>
      <c r="D4" s="160"/>
      <c r="E4" s="160"/>
      <c r="F4" s="160"/>
      <c r="G4" s="336" t="s">
        <v>80</v>
      </c>
      <c r="H4" s="97"/>
      <c r="I4" s="97"/>
      <c r="M4" s="79"/>
      <c r="N4" s="77"/>
      <c r="O4" s="76"/>
      <c r="P4" s="79"/>
    </row>
    <row r="5" spans="1:16" ht="13.5" customHeight="1">
      <c r="B5" s="324"/>
      <c r="C5" s="337"/>
      <c r="D5" s="102" t="s">
        <v>53</v>
      </c>
      <c r="E5" s="102" t="s">
        <v>83</v>
      </c>
      <c r="F5" s="163" t="s">
        <v>30</v>
      </c>
      <c r="G5" s="338"/>
      <c r="H5" s="165" t="s">
        <v>29</v>
      </c>
      <c r="I5" s="165" t="s">
        <v>81</v>
      </c>
      <c r="M5" s="79"/>
      <c r="N5" s="79"/>
      <c r="O5" s="76"/>
      <c r="P5" s="79"/>
    </row>
    <row r="6" spans="1:16" ht="13.5" customHeight="1">
      <c r="B6" s="58" t="s">
        <v>160</v>
      </c>
      <c r="C6" s="63">
        <v>156152</v>
      </c>
      <c r="D6" s="63">
        <v>68887</v>
      </c>
      <c r="E6" s="63">
        <v>60361</v>
      </c>
      <c r="F6" s="63">
        <v>26904</v>
      </c>
      <c r="G6" s="63">
        <v>135694</v>
      </c>
      <c r="H6" s="63">
        <v>87350</v>
      </c>
      <c r="I6" s="63">
        <v>48344</v>
      </c>
      <c r="M6" s="76"/>
      <c r="N6" s="77"/>
      <c r="O6" s="76"/>
      <c r="P6" s="79"/>
    </row>
    <row r="7" spans="1:16" ht="13.5" customHeight="1">
      <c r="B7" s="81" t="s">
        <v>163</v>
      </c>
      <c r="C7" s="63">
        <v>143399</v>
      </c>
      <c r="D7" s="63">
        <v>53956</v>
      </c>
      <c r="E7" s="63">
        <v>68985</v>
      </c>
      <c r="F7" s="63">
        <v>20458</v>
      </c>
      <c r="G7" s="63">
        <v>120169</v>
      </c>
      <c r="H7" s="63">
        <v>88922</v>
      </c>
      <c r="I7" s="63">
        <v>31247</v>
      </c>
      <c r="J7" s="77"/>
      <c r="M7" s="76"/>
      <c r="N7" s="76"/>
      <c r="O7" s="76"/>
      <c r="P7" s="76"/>
    </row>
    <row r="8" spans="1:16" ht="13.5" customHeight="1">
      <c r="B8" s="81" t="s">
        <v>165</v>
      </c>
      <c r="C8" s="63">
        <v>169913</v>
      </c>
      <c r="D8" s="63">
        <v>75130</v>
      </c>
      <c r="E8" s="63">
        <v>71553</v>
      </c>
      <c r="F8" s="63">
        <v>23230</v>
      </c>
      <c r="G8" s="63">
        <v>136999</v>
      </c>
      <c r="H8" s="63">
        <v>84157</v>
      </c>
      <c r="I8" s="63">
        <v>52842</v>
      </c>
      <c r="M8" s="79"/>
      <c r="N8" s="79"/>
      <c r="O8" s="76"/>
      <c r="P8" s="79"/>
    </row>
    <row r="9" spans="1:16" ht="13.5" customHeight="1">
      <c r="B9" s="81" t="s">
        <v>135</v>
      </c>
      <c r="C9" s="63">
        <v>142597</v>
      </c>
      <c r="D9" s="63">
        <v>58538</v>
      </c>
      <c r="E9" s="63">
        <v>51145</v>
      </c>
      <c r="F9" s="63">
        <v>32914</v>
      </c>
      <c r="G9" s="63">
        <v>112560</v>
      </c>
      <c r="H9" s="63">
        <v>67625</v>
      </c>
      <c r="I9" s="63">
        <v>44935</v>
      </c>
      <c r="M9" s="79"/>
      <c r="N9" s="79"/>
      <c r="O9" s="76"/>
      <c r="P9" s="79"/>
    </row>
    <row r="10" spans="1:16" ht="13.5" customHeight="1">
      <c r="B10" s="81" t="s">
        <v>268</v>
      </c>
      <c r="C10" s="156">
        <v>100916</v>
      </c>
      <c r="D10" s="63">
        <v>43796</v>
      </c>
      <c r="E10" s="63">
        <v>27083</v>
      </c>
      <c r="F10" s="63">
        <v>30037</v>
      </c>
      <c r="G10" s="63">
        <v>82527</v>
      </c>
      <c r="H10" s="63">
        <v>40000</v>
      </c>
      <c r="I10" s="63">
        <v>42527</v>
      </c>
      <c r="M10" s="79"/>
      <c r="N10" s="79"/>
      <c r="O10" s="76"/>
      <c r="P10" s="79"/>
    </row>
    <row r="11" spans="1:16" ht="13.5" customHeight="1">
      <c r="B11" s="116"/>
      <c r="C11" s="156"/>
      <c r="D11" s="63"/>
      <c r="E11" s="63"/>
      <c r="F11" s="63"/>
      <c r="G11" s="63"/>
      <c r="H11" s="63"/>
      <c r="I11" s="63"/>
      <c r="M11" s="79"/>
      <c r="N11" s="79"/>
      <c r="O11" s="76"/>
      <c r="P11" s="79"/>
    </row>
    <row r="12" spans="1:16" ht="10.5" customHeight="1">
      <c r="B12" s="97" t="s">
        <v>31</v>
      </c>
      <c r="C12" s="156">
        <v>100916</v>
      </c>
      <c r="D12" s="63">
        <v>43796</v>
      </c>
      <c r="E12" s="63">
        <v>27083</v>
      </c>
      <c r="F12" s="63">
        <v>30037</v>
      </c>
      <c r="G12" s="63">
        <v>82527</v>
      </c>
      <c r="H12" s="63">
        <v>40000</v>
      </c>
      <c r="I12" s="63">
        <v>42527</v>
      </c>
      <c r="M12" s="79"/>
      <c r="N12" s="79"/>
      <c r="O12" s="76"/>
      <c r="P12" s="79"/>
    </row>
    <row r="13" spans="1:16" ht="13.5" customHeight="1">
      <c r="B13" s="153" t="s">
        <v>33</v>
      </c>
      <c r="C13" s="157" t="s">
        <v>95</v>
      </c>
      <c r="D13" s="157" t="s">
        <v>95</v>
      </c>
      <c r="E13" s="157" t="s">
        <v>95</v>
      </c>
      <c r="F13" s="157" t="s">
        <v>95</v>
      </c>
      <c r="G13" s="157" t="s">
        <v>95</v>
      </c>
      <c r="H13" s="157" t="s">
        <v>95</v>
      </c>
      <c r="I13" s="157" t="s">
        <v>95</v>
      </c>
      <c r="J13" s="77"/>
      <c r="M13" s="76"/>
      <c r="N13" s="76"/>
      <c r="O13" s="76"/>
      <c r="P13" s="79"/>
    </row>
    <row r="14" spans="1:16" ht="13.5" customHeight="1">
      <c r="A14" s="151"/>
      <c r="B14" s="153" t="s">
        <v>35</v>
      </c>
      <c r="C14" s="157" t="s">
        <v>95</v>
      </c>
      <c r="D14" s="157" t="s">
        <v>95</v>
      </c>
      <c r="E14" s="157" t="s">
        <v>95</v>
      </c>
      <c r="F14" s="157" t="s">
        <v>95</v>
      </c>
      <c r="G14" s="157" t="s">
        <v>95</v>
      </c>
      <c r="H14" s="157" t="s">
        <v>95</v>
      </c>
      <c r="I14" s="157" t="s">
        <v>95</v>
      </c>
      <c r="J14" s="77"/>
      <c r="M14" s="76"/>
      <c r="N14" s="76"/>
      <c r="O14" s="76"/>
      <c r="P14" s="76"/>
    </row>
    <row r="15" spans="1:16" ht="13.5" customHeight="1">
      <c r="B15" s="154" t="s">
        <v>36</v>
      </c>
      <c r="C15" s="158" t="s">
        <v>95</v>
      </c>
      <c r="D15" s="161" t="s">
        <v>95</v>
      </c>
      <c r="E15" s="161" t="s">
        <v>95</v>
      </c>
      <c r="F15" s="161" t="s">
        <v>95</v>
      </c>
      <c r="G15" s="161" t="s">
        <v>95</v>
      </c>
      <c r="H15" s="161" t="s">
        <v>95</v>
      </c>
      <c r="I15" s="161" t="s">
        <v>95</v>
      </c>
      <c r="J15" s="77"/>
      <c r="M15" s="76"/>
      <c r="N15" s="76"/>
      <c r="O15" s="76"/>
      <c r="P15" s="79"/>
    </row>
    <row r="16" spans="1:16" ht="13.5" customHeight="1">
      <c r="B16" s="66"/>
      <c r="C16" s="66"/>
      <c r="D16" s="66"/>
      <c r="E16" s="162"/>
      <c r="F16" s="66"/>
      <c r="G16" s="66"/>
      <c r="H16" s="66"/>
      <c r="I16" s="66"/>
      <c r="J16" s="77"/>
      <c r="M16" s="76"/>
      <c r="N16" s="77"/>
      <c r="O16" s="76"/>
      <c r="P16" s="79"/>
    </row>
    <row r="17" spans="2:15" ht="5.25" customHeight="1">
      <c r="B17" s="66"/>
      <c r="C17" s="119"/>
      <c r="D17" s="119"/>
      <c r="E17" s="119"/>
      <c r="F17" s="119"/>
      <c r="G17" s="119"/>
      <c r="H17" s="119"/>
      <c r="I17" s="119"/>
      <c r="L17" s="79"/>
      <c r="M17" s="79"/>
      <c r="N17" s="76"/>
      <c r="O17" s="79"/>
    </row>
    <row r="18" spans="2:15" ht="13.5" customHeight="1">
      <c r="B18" s="67"/>
      <c r="C18" s="159"/>
      <c r="E18" s="159"/>
      <c r="J18" s="76"/>
      <c r="K18" s="76"/>
      <c r="L18" s="79"/>
    </row>
    <row r="19" spans="2:15" ht="13.5" customHeight="1">
      <c r="J19" s="76"/>
      <c r="K19" s="76"/>
      <c r="L19" s="76"/>
    </row>
    <row r="20" spans="2:15" ht="21">
      <c r="F20" s="164"/>
    </row>
  </sheetData>
  <mergeCells count="4">
    <mergeCell ref="B2:I2"/>
    <mergeCell ref="B4:B5"/>
    <mergeCell ref="C4:C5"/>
    <mergeCell ref="G4:G5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"/>
  <sheetViews>
    <sheetView showGridLines="0" view="pageBreakPreview" zoomScaleNormal="100" zoomScaleSheetLayoutView="100" workbookViewId="0">
      <selection activeCell="N16" sqref="N16"/>
    </sheetView>
  </sheetViews>
  <sheetFormatPr defaultRowHeight="13.5"/>
  <cols>
    <col min="1" max="1" width="15.375" style="166" bestFit="1" customWidth="1"/>
    <col min="2" max="2" width="15.625" style="166" customWidth="1"/>
    <col min="3" max="12" width="7.625" style="166" customWidth="1"/>
    <col min="13" max="13" width="9" style="166" customWidth="1"/>
    <col min="14" max="16384" width="9" style="166"/>
  </cols>
  <sheetData>
    <row r="2" spans="2:16" ht="25.5" customHeight="1">
      <c r="B2" s="167" t="s">
        <v>126</v>
      </c>
      <c r="C2" s="57"/>
      <c r="D2" s="57"/>
      <c r="E2" s="57"/>
      <c r="F2" s="57"/>
      <c r="G2" s="57"/>
      <c r="H2" s="57"/>
      <c r="I2" s="57"/>
      <c r="J2" s="57"/>
      <c r="K2" s="173"/>
      <c r="L2" s="74"/>
      <c r="M2" s="15"/>
      <c r="N2" s="3"/>
      <c r="O2" s="3"/>
    </row>
    <row r="3" spans="2:16" ht="14.25" customHeight="1">
      <c r="B3" s="348" t="s">
        <v>39</v>
      </c>
      <c r="C3" s="351" t="s">
        <v>124</v>
      </c>
      <c r="D3" s="341" t="s">
        <v>41</v>
      </c>
      <c r="E3" s="96"/>
      <c r="F3" s="96"/>
      <c r="G3" s="96"/>
      <c r="H3" s="351" t="s">
        <v>123</v>
      </c>
      <c r="I3" s="351" t="s">
        <v>91</v>
      </c>
      <c r="J3" s="341" t="s">
        <v>70</v>
      </c>
      <c r="K3" s="96"/>
      <c r="L3" s="174"/>
      <c r="M3" s="3"/>
      <c r="N3" s="19"/>
      <c r="O3" s="3"/>
      <c r="P3" s="3"/>
    </row>
    <row r="4" spans="2:16" ht="13.5" customHeight="1">
      <c r="B4" s="349"/>
      <c r="C4" s="352"/>
      <c r="D4" s="342"/>
      <c r="E4" s="344" t="s">
        <v>107</v>
      </c>
      <c r="F4" s="344" t="s">
        <v>121</v>
      </c>
      <c r="G4" s="344" t="s">
        <v>120</v>
      </c>
      <c r="H4" s="352"/>
      <c r="I4" s="352"/>
      <c r="J4" s="342"/>
      <c r="K4" s="346" t="s">
        <v>118</v>
      </c>
      <c r="L4" s="339" t="s">
        <v>115</v>
      </c>
      <c r="M4" s="3"/>
      <c r="N4" s="15"/>
      <c r="O4" s="3"/>
      <c r="P4" s="3"/>
    </row>
    <row r="5" spans="2:16" ht="13.5" customHeight="1">
      <c r="B5" s="350"/>
      <c r="C5" s="345"/>
      <c r="D5" s="343"/>
      <c r="E5" s="345"/>
      <c r="F5" s="345"/>
      <c r="G5" s="345"/>
      <c r="H5" s="345"/>
      <c r="I5" s="345"/>
      <c r="J5" s="343"/>
      <c r="K5" s="347"/>
      <c r="L5" s="340"/>
      <c r="M5" s="19"/>
      <c r="N5" s="19"/>
      <c r="O5" s="3"/>
      <c r="P5" s="3"/>
    </row>
    <row r="6" spans="2:16" ht="13.5" customHeight="1">
      <c r="B6" s="58" t="s">
        <v>160</v>
      </c>
      <c r="C6" s="170">
        <v>525321</v>
      </c>
      <c r="D6" s="123">
        <v>352607</v>
      </c>
      <c r="E6" s="123">
        <v>5587</v>
      </c>
      <c r="F6" s="123">
        <v>15820</v>
      </c>
      <c r="G6" s="123">
        <v>331200</v>
      </c>
      <c r="H6" s="123">
        <v>144000</v>
      </c>
      <c r="I6" s="123">
        <v>28714</v>
      </c>
      <c r="J6" s="123">
        <v>499596</v>
      </c>
      <c r="K6" s="123">
        <v>484596</v>
      </c>
      <c r="L6" s="123">
        <v>15000</v>
      </c>
      <c r="M6" s="19"/>
      <c r="N6" s="19"/>
      <c r="O6" s="19"/>
      <c r="P6" s="19"/>
    </row>
    <row r="7" spans="2:16" ht="13.5" customHeight="1">
      <c r="B7" s="81" t="s">
        <v>163</v>
      </c>
      <c r="C7" s="123">
        <v>532028</v>
      </c>
      <c r="D7" s="123">
        <v>375303</v>
      </c>
      <c r="E7" s="123">
        <v>10197</v>
      </c>
      <c r="F7" s="123">
        <v>14479</v>
      </c>
      <c r="G7" s="123">
        <v>350626</v>
      </c>
      <c r="H7" s="123">
        <v>131000</v>
      </c>
      <c r="I7" s="123">
        <v>25725</v>
      </c>
      <c r="J7" s="123">
        <v>523920</v>
      </c>
      <c r="K7" s="123">
        <v>487920</v>
      </c>
      <c r="L7" s="123">
        <v>36000</v>
      </c>
      <c r="M7" s="3"/>
      <c r="N7" s="3"/>
      <c r="O7" s="3"/>
      <c r="P7" s="3"/>
    </row>
    <row r="8" spans="2:16" ht="13.5" customHeight="1">
      <c r="B8" s="81" t="s">
        <v>165</v>
      </c>
      <c r="C8" s="123">
        <v>527189</v>
      </c>
      <c r="D8" s="123">
        <v>371081</v>
      </c>
      <c r="E8" s="123">
        <v>9968</v>
      </c>
      <c r="F8" s="123">
        <v>16793</v>
      </c>
      <c r="G8" s="123">
        <v>344320</v>
      </c>
      <c r="H8" s="123">
        <v>148000</v>
      </c>
      <c r="I8" s="123">
        <v>8108</v>
      </c>
      <c r="J8" s="123">
        <v>512878</v>
      </c>
      <c r="K8" s="123">
        <v>471878</v>
      </c>
      <c r="L8" s="123">
        <v>41000</v>
      </c>
      <c r="M8" s="19"/>
      <c r="N8" s="19"/>
      <c r="O8" s="19"/>
      <c r="P8" s="19"/>
    </row>
    <row r="9" spans="2:16" ht="13.5" customHeight="1">
      <c r="B9" s="81" t="s">
        <v>135</v>
      </c>
      <c r="C9" s="123">
        <v>659322</v>
      </c>
      <c r="D9" s="123">
        <v>420011</v>
      </c>
      <c r="E9" s="123">
        <v>5736</v>
      </c>
      <c r="F9" s="123">
        <v>16336</v>
      </c>
      <c r="G9" s="123">
        <v>397939</v>
      </c>
      <c r="H9" s="123">
        <v>225000</v>
      </c>
      <c r="I9" s="123">
        <v>14311</v>
      </c>
      <c r="J9" s="123">
        <v>653495</v>
      </c>
      <c r="K9" s="123">
        <v>619495</v>
      </c>
      <c r="L9" s="123">
        <v>34000</v>
      </c>
      <c r="M9" s="3"/>
      <c r="N9" s="19"/>
      <c r="O9" s="3"/>
      <c r="P9" s="19"/>
    </row>
    <row r="10" spans="2:16" ht="13.5" customHeight="1">
      <c r="B10" s="168" t="s">
        <v>268</v>
      </c>
      <c r="C10" s="171">
        <v>598079</v>
      </c>
      <c r="D10" s="171">
        <v>372252</v>
      </c>
      <c r="E10" s="171">
        <v>6249</v>
      </c>
      <c r="F10" s="171">
        <v>10888</v>
      </c>
      <c r="G10" s="171">
        <v>355115</v>
      </c>
      <c r="H10" s="171">
        <v>220000</v>
      </c>
      <c r="I10" s="171">
        <v>5827</v>
      </c>
      <c r="J10" s="171">
        <v>592310</v>
      </c>
      <c r="K10" s="171">
        <v>580310</v>
      </c>
      <c r="L10" s="171">
        <v>12000</v>
      </c>
      <c r="M10" s="3"/>
      <c r="N10" s="19"/>
      <c r="O10" s="3"/>
      <c r="P10" s="3"/>
    </row>
    <row r="11" spans="2:16" ht="13.5" customHeight="1">
      <c r="B11" s="169" t="s">
        <v>219</v>
      </c>
      <c r="C11" s="172"/>
      <c r="D11" s="172"/>
      <c r="E11" s="123"/>
      <c r="F11" s="123"/>
      <c r="G11" s="123"/>
      <c r="H11" s="123"/>
      <c r="I11" s="123"/>
      <c r="J11" s="123"/>
      <c r="K11" s="123"/>
      <c r="L11" s="123"/>
      <c r="M11" s="3"/>
      <c r="N11" s="19"/>
      <c r="O11" s="3"/>
      <c r="P11" s="3"/>
    </row>
    <row r="12" spans="2:16" ht="13.5" customHeight="1">
      <c r="B12" s="11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3"/>
      <c r="N12" s="19"/>
      <c r="O12" s="3"/>
      <c r="P12" s="3"/>
    </row>
    <row r="13" spans="2:16" ht="13.5" customHeight="1">
      <c r="M13" s="19"/>
      <c r="N13" s="19"/>
      <c r="O13" s="19"/>
    </row>
    <row r="14" spans="2:16" ht="12.75" customHeight="1"/>
  </sheetData>
  <mergeCells count="11">
    <mergeCell ref="B3:B5"/>
    <mergeCell ref="C3:C5"/>
    <mergeCell ref="D3:D5"/>
    <mergeCell ref="H3:H5"/>
    <mergeCell ref="I3:I5"/>
    <mergeCell ref="L4:L5"/>
    <mergeCell ref="J3:J5"/>
    <mergeCell ref="E4:E5"/>
    <mergeCell ref="F4:F5"/>
    <mergeCell ref="G4:G5"/>
    <mergeCell ref="K4:K5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view="pageBreakPreview" zoomScaleNormal="100" zoomScaleSheetLayoutView="100" workbookViewId="0">
      <selection activeCell="F15" sqref="F15"/>
    </sheetView>
  </sheetViews>
  <sheetFormatPr defaultRowHeight="13.5"/>
  <cols>
    <col min="1" max="1" width="15.375" style="119" bestFit="1" customWidth="1"/>
    <col min="2" max="2" width="15.5" style="119" customWidth="1"/>
    <col min="3" max="10" width="9.625" style="119" customWidth="1"/>
    <col min="11" max="11" width="9" style="119" customWidth="1"/>
    <col min="12" max="16384" width="9" style="119"/>
  </cols>
  <sheetData>
    <row r="1" spans="1:16" ht="18" customHeight="1"/>
    <row r="2" spans="1:16" ht="21" customHeight="1">
      <c r="A2" s="175"/>
      <c r="B2" s="317" t="s">
        <v>275</v>
      </c>
      <c r="C2" s="317"/>
      <c r="D2" s="317"/>
      <c r="E2" s="317"/>
      <c r="F2" s="317"/>
      <c r="G2" s="317"/>
      <c r="H2" s="317"/>
      <c r="I2" s="317"/>
      <c r="J2" s="317"/>
      <c r="K2" s="177"/>
      <c r="L2" s="177"/>
      <c r="M2" s="177"/>
    </row>
    <row r="3" spans="1:16" ht="16.5" customHeight="1">
      <c r="A3" s="176"/>
      <c r="B3" s="57"/>
      <c r="C3" s="57"/>
      <c r="D3" s="57"/>
      <c r="E3" s="57"/>
      <c r="F3" s="57"/>
      <c r="G3" s="57"/>
      <c r="H3" s="57"/>
      <c r="I3" s="57"/>
      <c r="J3" s="74" t="s">
        <v>291</v>
      </c>
      <c r="M3" s="177"/>
      <c r="N3" s="185"/>
      <c r="O3" s="177"/>
      <c r="P3" s="177"/>
    </row>
    <row r="4" spans="1:16" ht="13.5" customHeight="1">
      <c r="A4" s="176"/>
      <c r="B4" s="322" t="s">
        <v>7</v>
      </c>
      <c r="C4" s="355" t="s">
        <v>177</v>
      </c>
      <c r="D4" s="318" t="s">
        <v>178</v>
      </c>
      <c r="E4" s="321"/>
      <c r="F4" s="353"/>
      <c r="G4" s="336" t="s">
        <v>271</v>
      </c>
      <c r="H4" s="354"/>
      <c r="I4" s="354"/>
      <c r="J4" s="354"/>
      <c r="M4" s="185"/>
      <c r="N4" s="185"/>
      <c r="O4" s="177"/>
      <c r="P4" s="185"/>
    </row>
    <row r="5" spans="1:16" ht="13.5" customHeight="1">
      <c r="A5" s="176"/>
      <c r="B5" s="324"/>
      <c r="C5" s="356"/>
      <c r="D5" s="102" t="s">
        <v>3</v>
      </c>
      <c r="E5" s="182" t="s">
        <v>180</v>
      </c>
      <c r="F5" s="183" t="s">
        <v>181</v>
      </c>
      <c r="G5" s="184" t="s">
        <v>3</v>
      </c>
      <c r="H5" s="165" t="s">
        <v>182</v>
      </c>
      <c r="I5" s="165" t="s">
        <v>33</v>
      </c>
      <c r="J5" s="165" t="s">
        <v>36</v>
      </c>
      <c r="M5" s="185"/>
      <c r="N5" s="185"/>
      <c r="O5" s="177"/>
      <c r="P5" s="185"/>
    </row>
    <row r="6" spans="1:16" ht="13.5" customHeight="1">
      <c r="A6" s="176"/>
      <c r="B6" s="101" t="s">
        <v>289</v>
      </c>
      <c r="C6" s="169">
        <v>255</v>
      </c>
      <c r="D6" s="169">
        <v>195</v>
      </c>
      <c r="E6" s="124">
        <v>195</v>
      </c>
      <c r="F6" s="124" t="s">
        <v>95</v>
      </c>
      <c r="G6" s="124">
        <v>60</v>
      </c>
      <c r="H6" s="124" t="s">
        <v>183</v>
      </c>
      <c r="I6" s="124" t="s">
        <v>95</v>
      </c>
      <c r="J6" s="124" t="s">
        <v>95</v>
      </c>
      <c r="M6" s="185"/>
      <c r="N6" s="185"/>
      <c r="O6" s="177"/>
      <c r="P6" s="185"/>
    </row>
    <row r="7" spans="1:16" ht="13.5" customHeight="1">
      <c r="A7" s="176"/>
      <c r="B7" s="81" t="s">
        <v>168</v>
      </c>
      <c r="C7" s="169">
        <v>247</v>
      </c>
      <c r="D7" s="124" t="s">
        <v>183</v>
      </c>
      <c r="E7" s="124" t="s">
        <v>183</v>
      </c>
      <c r="F7" s="124" t="s">
        <v>95</v>
      </c>
      <c r="G7" s="124" t="s">
        <v>183</v>
      </c>
      <c r="H7" s="124" t="s">
        <v>183</v>
      </c>
      <c r="I7" s="124" t="s">
        <v>95</v>
      </c>
      <c r="J7" s="124" t="s">
        <v>95</v>
      </c>
      <c r="M7" s="177"/>
      <c r="N7" s="177"/>
      <c r="O7" s="177"/>
      <c r="P7" s="177"/>
    </row>
    <row r="8" spans="1:16" ht="13.5" customHeight="1">
      <c r="A8" s="176"/>
      <c r="B8" s="81" t="s">
        <v>170</v>
      </c>
      <c r="C8" s="169">
        <v>235</v>
      </c>
      <c r="D8" s="124" t="s">
        <v>183</v>
      </c>
      <c r="E8" s="124" t="s">
        <v>183</v>
      </c>
      <c r="F8" s="124" t="s">
        <v>95</v>
      </c>
      <c r="G8" s="124" t="s">
        <v>183</v>
      </c>
      <c r="H8" s="124" t="s">
        <v>183</v>
      </c>
      <c r="I8" s="124" t="s">
        <v>183</v>
      </c>
      <c r="J8" s="124" t="s">
        <v>95</v>
      </c>
      <c r="M8" s="185"/>
      <c r="N8" s="178"/>
      <c r="O8" s="177"/>
      <c r="P8" s="185"/>
    </row>
    <row r="9" spans="1:16" ht="13.5" customHeight="1">
      <c r="A9" s="176"/>
      <c r="B9" s="81" t="s">
        <v>171</v>
      </c>
      <c r="C9" s="179">
        <v>217</v>
      </c>
      <c r="D9" s="124" t="s">
        <v>183</v>
      </c>
      <c r="E9" s="124" t="s">
        <v>183</v>
      </c>
      <c r="F9" s="124" t="s">
        <v>95</v>
      </c>
      <c r="G9" s="124" t="s">
        <v>183</v>
      </c>
      <c r="H9" s="124" t="s">
        <v>183</v>
      </c>
      <c r="I9" s="124" t="s">
        <v>95</v>
      </c>
      <c r="J9" s="124" t="s">
        <v>95</v>
      </c>
      <c r="M9" s="177"/>
      <c r="N9" s="178"/>
      <c r="O9" s="177"/>
      <c r="P9" s="185"/>
    </row>
    <row r="10" spans="1:16" ht="13.5" customHeight="1">
      <c r="A10" s="176"/>
      <c r="B10" s="168" t="s">
        <v>290</v>
      </c>
      <c r="C10" s="180">
        <v>207</v>
      </c>
      <c r="D10" s="181" t="s">
        <v>183</v>
      </c>
      <c r="E10" s="181">
        <v>175</v>
      </c>
      <c r="F10" s="181" t="s">
        <v>183</v>
      </c>
      <c r="G10" s="181" t="s">
        <v>183</v>
      </c>
      <c r="H10" s="181" t="s">
        <v>183</v>
      </c>
      <c r="I10" s="181">
        <v>0</v>
      </c>
      <c r="J10" s="181">
        <v>1</v>
      </c>
      <c r="M10" s="177"/>
      <c r="N10" s="177"/>
      <c r="O10" s="177"/>
      <c r="P10" s="178"/>
    </row>
    <row r="11" spans="1:16" ht="13.5" customHeight="1">
      <c r="A11" s="176"/>
      <c r="B11" s="169" t="s">
        <v>282</v>
      </c>
      <c r="C11" s="100"/>
      <c r="D11" s="100"/>
      <c r="E11" s="100"/>
      <c r="F11" s="100"/>
      <c r="G11" s="100"/>
      <c r="H11" s="100"/>
      <c r="I11" s="100"/>
      <c r="J11" s="100"/>
      <c r="M11" s="177"/>
      <c r="N11" s="177"/>
      <c r="O11" s="177"/>
      <c r="P11" s="178"/>
    </row>
    <row r="12" spans="1:16" ht="15" customHeight="1">
      <c r="B12" s="177"/>
      <c r="C12" s="177"/>
      <c r="D12" s="177"/>
      <c r="E12" s="177"/>
    </row>
    <row r="13" spans="1:16">
      <c r="B13" s="177"/>
      <c r="C13" s="177"/>
      <c r="D13" s="177"/>
      <c r="E13" s="177"/>
    </row>
    <row r="14" spans="1:16">
      <c r="B14" s="178"/>
      <c r="C14" s="177"/>
      <c r="D14" s="177"/>
      <c r="E14" s="177"/>
    </row>
    <row r="15" spans="1:16">
      <c r="B15" s="177"/>
      <c r="C15" s="177"/>
      <c r="D15" s="177"/>
      <c r="E15" s="177"/>
    </row>
  </sheetData>
  <mergeCells count="5">
    <mergeCell ref="B2:J2"/>
    <mergeCell ref="D4:F4"/>
    <mergeCell ref="G4:J4"/>
    <mergeCell ref="B4:B5"/>
    <mergeCell ref="C4:C5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view="pageBreakPreview" zoomScaleNormal="100" zoomScaleSheetLayoutView="100" workbookViewId="0">
      <selection activeCell="K20" sqref="K20"/>
    </sheetView>
  </sheetViews>
  <sheetFormatPr defaultRowHeight="13.5"/>
  <cols>
    <col min="1" max="1" width="15.375" style="119" bestFit="1" customWidth="1"/>
    <col min="2" max="2" width="12.25" style="119" customWidth="1"/>
    <col min="3" max="7" width="7.125" style="119" customWidth="1"/>
    <col min="8" max="11" width="11.125" style="119" customWidth="1"/>
    <col min="12" max="12" width="9" style="119" customWidth="1"/>
    <col min="13" max="16384" width="9" style="119"/>
  </cols>
  <sheetData>
    <row r="2" spans="1:16" ht="21" customHeight="1">
      <c r="A2" s="175"/>
      <c r="B2" s="316" t="s">
        <v>280</v>
      </c>
      <c r="C2" s="317"/>
      <c r="D2" s="317"/>
      <c r="E2" s="317"/>
      <c r="F2" s="317"/>
      <c r="G2" s="317"/>
      <c r="H2" s="317"/>
      <c r="I2" s="317"/>
      <c r="J2" s="317"/>
      <c r="K2" s="317"/>
      <c r="L2" s="177"/>
      <c r="M2" s="177"/>
      <c r="N2" s="185"/>
    </row>
    <row r="3" spans="1:16" ht="15" customHeight="1">
      <c r="B3" s="57"/>
      <c r="C3" s="57"/>
      <c r="D3" s="57"/>
      <c r="E3" s="57"/>
      <c r="F3" s="57"/>
      <c r="G3" s="57"/>
      <c r="H3" s="57"/>
      <c r="I3" s="57"/>
      <c r="J3" s="57"/>
      <c r="K3" s="111" t="s">
        <v>292</v>
      </c>
      <c r="L3" s="177"/>
      <c r="M3" s="177"/>
      <c r="N3" s="185"/>
    </row>
    <row r="4" spans="1:16" ht="13.5" customHeight="1">
      <c r="B4" s="322" t="s">
        <v>94</v>
      </c>
      <c r="C4" s="355" t="s">
        <v>184</v>
      </c>
      <c r="D4" s="318" t="s">
        <v>179</v>
      </c>
      <c r="E4" s="321"/>
      <c r="F4" s="321"/>
      <c r="G4" s="353"/>
      <c r="H4" s="351" t="s">
        <v>185</v>
      </c>
      <c r="I4" s="358" t="s">
        <v>272</v>
      </c>
      <c r="J4" s="361" t="s">
        <v>273</v>
      </c>
      <c r="K4" s="364" t="s">
        <v>274</v>
      </c>
      <c r="M4" s="177"/>
      <c r="N4" s="177"/>
      <c r="O4" s="177"/>
      <c r="P4" s="185"/>
    </row>
    <row r="5" spans="1:16" ht="13.5" customHeight="1">
      <c r="B5" s="323"/>
      <c r="C5" s="357"/>
      <c r="D5" s="325" t="s">
        <v>3</v>
      </c>
      <c r="E5" s="327" t="s">
        <v>188</v>
      </c>
      <c r="F5" s="327" t="s">
        <v>186</v>
      </c>
      <c r="G5" s="327" t="s">
        <v>116</v>
      </c>
      <c r="H5" s="352"/>
      <c r="I5" s="359"/>
      <c r="J5" s="362"/>
      <c r="K5" s="365"/>
      <c r="M5" s="177"/>
      <c r="N5" s="177"/>
      <c r="O5" s="177"/>
      <c r="P5" s="178"/>
    </row>
    <row r="6" spans="1:16" ht="13.5" customHeight="1">
      <c r="B6" s="324"/>
      <c r="C6" s="356"/>
      <c r="D6" s="356"/>
      <c r="E6" s="329"/>
      <c r="F6" s="329"/>
      <c r="G6" s="329"/>
      <c r="H6" s="345"/>
      <c r="I6" s="360"/>
      <c r="J6" s="363"/>
      <c r="K6" s="366"/>
      <c r="M6" s="177"/>
      <c r="N6" s="177"/>
      <c r="O6" s="177"/>
      <c r="P6" s="177"/>
    </row>
    <row r="7" spans="1:16" ht="13.5" customHeight="1">
      <c r="B7" s="101" t="s">
        <v>289</v>
      </c>
      <c r="C7" s="109">
        <v>159</v>
      </c>
      <c r="D7" s="109">
        <v>155</v>
      </c>
      <c r="E7" s="109">
        <v>71</v>
      </c>
      <c r="F7" s="109">
        <v>61</v>
      </c>
      <c r="G7" s="109">
        <v>23</v>
      </c>
      <c r="H7" s="109" t="s">
        <v>183</v>
      </c>
      <c r="I7" s="109" t="s">
        <v>183</v>
      </c>
      <c r="J7" s="109" t="s">
        <v>183</v>
      </c>
      <c r="K7" s="109">
        <v>0</v>
      </c>
      <c r="M7" s="177"/>
      <c r="N7" s="177"/>
      <c r="O7" s="177"/>
      <c r="P7" s="177"/>
    </row>
    <row r="8" spans="1:16" ht="13.5" customHeight="1">
      <c r="B8" s="81" t="s">
        <v>168</v>
      </c>
      <c r="C8" s="169">
        <v>148</v>
      </c>
      <c r="D8" s="169">
        <v>145</v>
      </c>
      <c r="E8" s="169">
        <v>71</v>
      </c>
      <c r="F8" s="169">
        <v>46</v>
      </c>
      <c r="G8" s="169">
        <v>28</v>
      </c>
      <c r="H8" s="124" t="s">
        <v>183</v>
      </c>
      <c r="I8" s="124" t="s">
        <v>183</v>
      </c>
      <c r="J8" s="109" t="s">
        <v>183</v>
      </c>
      <c r="K8" s="124" t="s">
        <v>183</v>
      </c>
      <c r="M8" s="177"/>
      <c r="N8" s="177"/>
      <c r="O8" s="177"/>
      <c r="P8" s="185"/>
    </row>
    <row r="9" spans="1:16" ht="13.5" customHeight="1">
      <c r="B9" s="81" t="s">
        <v>170</v>
      </c>
      <c r="C9" s="169">
        <v>140</v>
      </c>
      <c r="D9" s="169">
        <v>135</v>
      </c>
      <c r="E9" s="169">
        <v>62</v>
      </c>
      <c r="F9" s="169">
        <v>54</v>
      </c>
      <c r="G9" s="169">
        <v>19</v>
      </c>
      <c r="H9" s="124" t="s">
        <v>183</v>
      </c>
      <c r="I9" s="124">
        <v>3</v>
      </c>
      <c r="J9" s="109" t="s">
        <v>95</v>
      </c>
      <c r="K9" s="124" t="s">
        <v>183</v>
      </c>
      <c r="M9" s="177"/>
      <c r="N9" s="185"/>
      <c r="O9" s="177"/>
      <c r="P9" s="177"/>
    </row>
    <row r="10" spans="1:16" ht="13.5" customHeight="1">
      <c r="B10" s="81" t="s">
        <v>171</v>
      </c>
      <c r="C10" s="179">
        <v>129</v>
      </c>
      <c r="D10" s="169">
        <v>125</v>
      </c>
      <c r="E10" s="169">
        <v>46</v>
      </c>
      <c r="F10" s="169">
        <v>57</v>
      </c>
      <c r="G10" s="169">
        <v>22</v>
      </c>
      <c r="H10" s="124" t="s">
        <v>183</v>
      </c>
      <c r="I10" s="124">
        <v>3</v>
      </c>
      <c r="J10" s="109" t="s">
        <v>95</v>
      </c>
      <c r="K10" s="124" t="s">
        <v>183</v>
      </c>
      <c r="M10" s="177"/>
      <c r="N10" s="178"/>
      <c r="O10" s="177"/>
      <c r="P10" s="185"/>
    </row>
    <row r="11" spans="1:16" ht="13.5" customHeight="1">
      <c r="B11" s="186" t="s">
        <v>290</v>
      </c>
      <c r="C11" s="180">
        <v>120</v>
      </c>
      <c r="D11" s="180">
        <v>111</v>
      </c>
      <c r="E11" s="180">
        <v>52</v>
      </c>
      <c r="F11" s="180">
        <v>41</v>
      </c>
      <c r="G11" s="180">
        <v>18</v>
      </c>
      <c r="H11" s="181">
        <v>1</v>
      </c>
      <c r="I11" s="181">
        <v>5</v>
      </c>
      <c r="J11" s="110" t="s">
        <v>95</v>
      </c>
      <c r="K11" s="181">
        <v>3</v>
      </c>
      <c r="M11" s="177"/>
      <c r="N11" s="177"/>
      <c r="O11" s="177"/>
      <c r="P11" s="185"/>
    </row>
    <row r="12" spans="1:16" ht="15" customHeight="1">
      <c r="B12" s="169" t="s">
        <v>282</v>
      </c>
      <c r="C12" s="87"/>
      <c r="D12" s="87"/>
      <c r="E12" s="87"/>
      <c r="F12" s="87"/>
      <c r="G12" s="87"/>
      <c r="H12" s="87"/>
      <c r="I12" s="87"/>
      <c r="J12" s="87"/>
      <c r="K12" s="87"/>
      <c r="L12" s="177"/>
      <c r="M12" s="177"/>
      <c r="N12" s="177"/>
      <c r="O12" s="177"/>
      <c r="P12" s="185"/>
    </row>
    <row r="13" spans="1:16" ht="13.5" customHeight="1">
      <c r="B13" s="100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1:16" ht="13.5" customHeight="1">
      <c r="B14" s="100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85"/>
    </row>
    <row r="15" spans="1:16" ht="21">
      <c r="B15" s="178"/>
      <c r="C15" s="177"/>
      <c r="D15" s="177"/>
      <c r="E15" s="177"/>
      <c r="F15" s="187"/>
      <c r="M15" s="177"/>
      <c r="N15" s="177"/>
    </row>
    <row r="16" spans="1:16">
      <c r="B16" s="177"/>
      <c r="C16" s="177"/>
      <c r="D16" s="177"/>
      <c r="E16" s="177"/>
    </row>
  </sheetData>
  <mergeCells count="12">
    <mergeCell ref="B2:K2"/>
    <mergeCell ref="D4:G4"/>
    <mergeCell ref="B4:B6"/>
    <mergeCell ref="C4:C6"/>
    <mergeCell ref="H4:H6"/>
    <mergeCell ref="I4:I6"/>
    <mergeCell ref="J4:J6"/>
    <mergeCell ref="K4:K6"/>
    <mergeCell ref="D5:D6"/>
    <mergeCell ref="E5:E6"/>
    <mergeCell ref="F5:F6"/>
    <mergeCell ref="G5:G6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showGridLines="0" view="pageBreakPreview" zoomScaleSheetLayoutView="100" workbookViewId="0">
      <selection activeCell="I31" sqref="I31"/>
    </sheetView>
  </sheetViews>
  <sheetFormatPr defaultRowHeight="17.25"/>
  <cols>
    <col min="1" max="1" width="16.875" style="95" bestFit="1" customWidth="1"/>
    <col min="2" max="2" width="3.5" style="55" customWidth="1"/>
    <col min="3" max="3" width="7.125" style="55" customWidth="1"/>
    <col min="4" max="4" width="8.25" style="55" customWidth="1"/>
    <col min="5" max="13" width="8.125" style="55" customWidth="1"/>
    <col min="14" max="14" width="9" style="55" customWidth="1"/>
    <col min="15" max="16384" width="9" style="55"/>
  </cols>
  <sheetData>
    <row r="2" spans="1:16" ht="21">
      <c r="A2" s="80"/>
      <c r="B2" s="316" t="s">
        <v>294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16" ht="15" customHeight="1">
      <c r="B3" s="57"/>
      <c r="C3" s="57"/>
      <c r="D3" s="57"/>
      <c r="E3" s="57"/>
      <c r="F3" s="57"/>
      <c r="G3" s="57"/>
      <c r="H3" s="111"/>
      <c r="I3" s="111"/>
      <c r="J3" s="111"/>
      <c r="K3" s="111"/>
      <c r="L3" s="111"/>
      <c r="M3" s="74" t="s">
        <v>130</v>
      </c>
    </row>
    <row r="4" spans="1:16" ht="15" customHeight="1">
      <c r="B4" s="354" t="s">
        <v>42</v>
      </c>
      <c r="C4" s="371"/>
      <c r="D4" s="372"/>
      <c r="E4" s="318" t="s">
        <v>44</v>
      </c>
      <c r="F4" s="319"/>
      <c r="G4" s="320"/>
      <c r="H4" s="318" t="s">
        <v>127</v>
      </c>
      <c r="I4" s="319"/>
      <c r="J4" s="320"/>
      <c r="K4" s="318" t="s">
        <v>50</v>
      </c>
      <c r="L4" s="319"/>
      <c r="M4" s="319"/>
      <c r="N4" s="93"/>
    </row>
    <row r="5" spans="1:16" ht="15" customHeight="1">
      <c r="B5" s="373"/>
      <c r="C5" s="373"/>
      <c r="D5" s="374"/>
      <c r="E5" s="102" t="s">
        <v>49</v>
      </c>
      <c r="F5" s="102" t="s">
        <v>92</v>
      </c>
      <c r="G5" s="102" t="s">
        <v>27</v>
      </c>
      <c r="H5" s="102" t="s">
        <v>49</v>
      </c>
      <c r="I5" s="102" t="s">
        <v>92</v>
      </c>
      <c r="J5" s="102" t="s">
        <v>27</v>
      </c>
      <c r="K5" s="102" t="s">
        <v>49</v>
      </c>
      <c r="L5" s="102" t="s">
        <v>92</v>
      </c>
      <c r="M5" s="102" t="s">
        <v>27</v>
      </c>
      <c r="N5" s="94"/>
      <c r="O5" s="94"/>
      <c r="P5" s="78"/>
    </row>
    <row r="6" spans="1:16" ht="14.1" customHeight="1">
      <c r="B6" s="382" t="s">
        <v>293</v>
      </c>
      <c r="C6" s="382"/>
      <c r="D6" s="383"/>
      <c r="E6" s="63">
        <v>288885</v>
      </c>
      <c r="F6" s="63">
        <v>95688</v>
      </c>
      <c r="G6" s="63">
        <v>1236</v>
      </c>
      <c r="H6" s="63">
        <v>182584</v>
      </c>
      <c r="I6" s="63">
        <v>83052</v>
      </c>
      <c r="J6" s="63">
        <v>1091</v>
      </c>
      <c r="K6" s="63">
        <v>106301</v>
      </c>
      <c r="L6" s="63">
        <v>12636</v>
      </c>
      <c r="M6" s="63">
        <v>145</v>
      </c>
    </row>
    <row r="7" spans="1:16" ht="14.1" customHeight="1">
      <c r="B7" s="380" t="s">
        <v>173</v>
      </c>
      <c r="C7" s="380"/>
      <c r="D7" s="381"/>
      <c r="E7" s="63">
        <v>288099</v>
      </c>
      <c r="F7" s="63">
        <v>96860</v>
      </c>
      <c r="G7" s="63">
        <v>1207</v>
      </c>
      <c r="H7" s="63">
        <v>182995</v>
      </c>
      <c r="I7" s="63">
        <v>84165</v>
      </c>
      <c r="J7" s="63">
        <v>1065</v>
      </c>
      <c r="K7" s="63">
        <v>106103</v>
      </c>
      <c r="L7" s="63">
        <v>12696</v>
      </c>
      <c r="M7" s="63">
        <v>142</v>
      </c>
    </row>
    <row r="8" spans="1:16" ht="14.1" customHeight="1">
      <c r="B8" s="380" t="s">
        <v>174</v>
      </c>
      <c r="C8" s="380"/>
      <c r="D8" s="381"/>
      <c r="E8" s="63">
        <v>288697</v>
      </c>
      <c r="F8" s="63">
        <v>97891</v>
      </c>
      <c r="G8" s="63">
        <v>1177</v>
      </c>
      <c r="H8" s="63">
        <v>182894</v>
      </c>
      <c r="I8" s="63">
        <v>85200</v>
      </c>
      <c r="J8" s="63">
        <v>1037</v>
      </c>
      <c r="K8" s="63">
        <v>105803</v>
      </c>
      <c r="L8" s="63">
        <v>12691</v>
      </c>
      <c r="M8" s="63">
        <v>140</v>
      </c>
    </row>
    <row r="9" spans="1:16" ht="14.1" customHeight="1">
      <c r="B9" s="380" t="s">
        <v>270</v>
      </c>
      <c r="C9" s="380"/>
      <c r="D9" s="381"/>
      <c r="E9" s="63">
        <v>288735</v>
      </c>
      <c r="F9" s="63">
        <v>98659</v>
      </c>
      <c r="G9" s="63">
        <v>1156</v>
      </c>
      <c r="H9" s="63">
        <v>182910</v>
      </c>
      <c r="I9" s="63">
        <v>85900</v>
      </c>
      <c r="J9" s="63">
        <v>1018</v>
      </c>
      <c r="K9" s="63">
        <v>105825</v>
      </c>
      <c r="L9" s="63">
        <v>12759</v>
      </c>
      <c r="M9" s="63">
        <v>138</v>
      </c>
      <c r="N9" s="77"/>
    </row>
    <row r="10" spans="1:16" ht="14.1" customHeight="1">
      <c r="B10" s="380" t="s">
        <v>268</v>
      </c>
      <c r="C10" s="380"/>
      <c r="D10" s="381"/>
      <c r="E10" s="63">
        <v>288739</v>
      </c>
      <c r="F10" s="63">
        <v>99380</v>
      </c>
      <c r="G10" s="63">
        <v>1136</v>
      </c>
      <c r="H10" s="63">
        <v>182945</v>
      </c>
      <c r="I10" s="63">
        <v>86582</v>
      </c>
      <c r="J10" s="63">
        <v>999</v>
      </c>
      <c r="K10" s="63">
        <v>105793</v>
      </c>
      <c r="L10" s="63">
        <v>12798</v>
      </c>
      <c r="M10" s="63">
        <v>137</v>
      </c>
      <c r="N10" s="77"/>
    </row>
    <row r="11" spans="1:16" ht="14.1" customHeight="1">
      <c r="B11" s="96"/>
      <c r="C11" s="96"/>
      <c r="D11" s="96"/>
      <c r="E11" s="103"/>
      <c r="F11" s="106"/>
      <c r="G11" s="106"/>
      <c r="H11" s="106"/>
      <c r="I11" s="106"/>
      <c r="J11" s="106"/>
      <c r="K11" s="106"/>
      <c r="L11" s="106"/>
      <c r="M11" s="106"/>
      <c r="N11" s="77"/>
    </row>
    <row r="12" spans="1:16" ht="14.1" customHeight="1">
      <c r="B12" s="97" t="s">
        <v>23</v>
      </c>
      <c r="C12" s="367" t="s">
        <v>4</v>
      </c>
      <c r="D12" s="368"/>
      <c r="E12" s="63">
        <v>288739</v>
      </c>
      <c r="F12" s="63">
        <v>99380</v>
      </c>
      <c r="G12" s="63">
        <v>1136</v>
      </c>
      <c r="H12" s="63">
        <v>182945</v>
      </c>
      <c r="I12" s="63">
        <v>86582</v>
      </c>
      <c r="J12" s="63">
        <v>999</v>
      </c>
      <c r="K12" s="63">
        <v>105793</v>
      </c>
      <c r="L12" s="63">
        <v>12798</v>
      </c>
      <c r="M12" s="63">
        <v>137</v>
      </c>
      <c r="N12" s="77"/>
    </row>
    <row r="13" spans="1:16" ht="14.1" customHeight="1">
      <c r="B13" s="97" t="s">
        <v>128</v>
      </c>
      <c r="C13" s="367" t="s">
        <v>131</v>
      </c>
      <c r="D13" s="368" t="s">
        <v>10</v>
      </c>
      <c r="E13" s="103">
        <v>188935</v>
      </c>
      <c r="F13" s="107">
        <v>88430</v>
      </c>
      <c r="G13" s="107">
        <v>1007</v>
      </c>
      <c r="H13" s="107">
        <v>179695</v>
      </c>
      <c r="I13" s="107">
        <v>86252</v>
      </c>
      <c r="J13" s="107">
        <v>995</v>
      </c>
      <c r="K13" s="107">
        <v>9240</v>
      </c>
      <c r="L13" s="107">
        <v>2178</v>
      </c>
      <c r="M13" s="107">
        <v>12</v>
      </c>
      <c r="N13" s="77"/>
    </row>
    <row r="14" spans="1:16" ht="14.1" customHeight="1">
      <c r="B14" s="97" t="s">
        <v>132</v>
      </c>
      <c r="C14" s="367" t="s">
        <v>133</v>
      </c>
      <c r="D14" s="368" t="s">
        <v>51</v>
      </c>
      <c r="E14" s="103">
        <v>99803</v>
      </c>
      <c r="F14" s="107">
        <v>10950</v>
      </c>
      <c r="G14" s="107">
        <v>129</v>
      </c>
      <c r="H14" s="107">
        <v>3250</v>
      </c>
      <c r="I14" s="107">
        <v>330</v>
      </c>
      <c r="J14" s="107">
        <v>44</v>
      </c>
      <c r="K14" s="107">
        <v>96553</v>
      </c>
      <c r="L14" s="107">
        <v>10620</v>
      </c>
      <c r="M14" s="107">
        <v>125</v>
      </c>
      <c r="N14" s="77"/>
    </row>
    <row r="15" spans="1:16" ht="14.1" customHeight="1">
      <c r="B15" s="375" t="s">
        <v>152</v>
      </c>
      <c r="C15" s="376"/>
      <c r="D15" s="377"/>
      <c r="E15" s="104">
        <v>4509</v>
      </c>
      <c r="F15" s="108">
        <v>451</v>
      </c>
      <c r="G15" s="108" t="s">
        <v>95</v>
      </c>
      <c r="H15" s="108" t="s">
        <v>95</v>
      </c>
      <c r="I15" s="108" t="s">
        <v>95</v>
      </c>
      <c r="J15" s="108" t="s">
        <v>95</v>
      </c>
      <c r="K15" s="108" t="s">
        <v>95</v>
      </c>
      <c r="L15" s="108" t="s">
        <v>95</v>
      </c>
      <c r="M15" s="108" t="s">
        <v>95</v>
      </c>
      <c r="N15" s="77"/>
    </row>
    <row r="16" spans="1:16" ht="14.1" customHeight="1">
      <c r="B16" s="97" t="s">
        <v>0</v>
      </c>
      <c r="C16" s="378" t="s">
        <v>3</v>
      </c>
      <c r="D16" s="379"/>
      <c r="E16" s="103">
        <v>3001</v>
      </c>
      <c r="F16" s="109" t="s">
        <v>95</v>
      </c>
      <c r="G16" s="109" t="s">
        <v>95</v>
      </c>
      <c r="H16" s="109" t="s">
        <v>95</v>
      </c>
      <c r="I16" s="109" t="s">
        <v>95</v>
      </c>
      <c r="J16" s="109" t="s">
        <v>95</v>
      </c>
      <c r="K16" s="109" t="s">
        <v>95</v>
      </c>
      <c r="L16" s="109" t="s">
        <v>95</v>
      </c>
      <c r="M16" s="109" t="s">
        <v>95</v>
      </c>
      <c r="N16" s="77"/>
    </row>
    <row r="17" spans="2:14" ht="14.1" customHeight="1">
      <c r="B17" s="97" t="s">
        <v>15</v>
      </c>
      <c r="C17" s="367" t="s">
        <v>5</v>
      </c>
      <c r="D17" s="368"/>
      <c r="E17" s="103">
        <v>1339</v>
      </c>
      <c r="F17" s="109" t="s">
        <v>95</v>
      </c>
      <c r="G17" s="109" t="s">
        <v>95</v>
      </c>
      <c r="H17" s="109">
        <v>1145</v>
      </c>
      <c r="I17" s="109" t="s">
        <v>95</v>
      </c>
      <c r="J17" s="109" t="s">
        <v>95</v>
      </c>
      <c r="K17" s="109">
        <v>194</v>
      </c>
      <c r="L17" s="109" t="s">
        <v>95</v>
      </c>
      <c r="M17" s="109" t="s">
        <v>95</v>
      </c>
      <c r="N17" s="77"/>
    </row>
    <row r="18" spans="2:14" ht="14.1" customHeight="1">
      <c r="B18" s="97" t="s">
        <v>52</v>
      </c>
      <c r="C18" s="367" t="s">
        <v>57</v>
      </c>
      <c r="D18" s="368"/>
      <c r="E18" s="103">
        <v>1015</v>
      </c>
      <c r="F18" s="109" t="s">
        <v>95</v>
      </c>
      <c r="G18" s="109" t="s">
        <v>95</v>
      </c>
      <c r="H18" s="109" t="s">
        <v>95</v>
      </c>
      <c r="I18" s="109" t="s">
        <v>95</v>
      </c>
      <c r="J18" s="109" t="s">
        <v>95</v>
      </c>
      <c r="K18" s="109" t="s">
        <v>95</v>
      </c>
      <c r="L18" s="109" t="s">
        <v>95</v>
      </c>
      <c r="M18" s="109" t="s">
        <v>95</v>
      </c>
      <c r="N18" s="77"/>
    </row>
    <row r="19" spans="2:14" ht="14.1" customHeight="1">
      <c r="B19" s="98" t="s">
        <v>54</v>
      </c>
      <c r="C19" s="369" t="s">
        <v>153</v>
      </c>
      <c r="D19" s="370"/>
      <c r="E19" s="105">
        <v>647</v>
      </c>
      <c r="F19" s="110" t="s">
        <v>95</v>
      </c>
      <c r="G19" s="110" t="s">
        <v>95</v>
      </c>
      <c r="H19" s="110" t="s">
        <v>95</v>
      </c>
      <c r="I19" s="110" t="s">
        <v>95</v>
      </c>
      <c r="J19" s="110" t="s">
        <v>95</v>
      </c>
      <c r="K19" s="110" t="s">
        <v>95</v>
      </c>
      <c r="L19" s="110" t="s">
        <v>95</v>
      </c>
      <c r="M19" s="110" t="s">
        <v>95</v>
      </c>
      <c r="N19" s="77"/>
    </row>
    <row r="20" spans="2:14" ht="14.1" customHeight="1">
      <c r="B20" s="99" t="s">
        <v>265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77"/>
    </row>
    <row r="21" spans="2:14" ht="15" customHeight="1"/>
  </sheetData>
  <mergeCells count="18">
    <mergeCell ref="B2:M2"/>
    <mergeCell ref="E4:G4"/>
    <mergeCell ref="H4:J4"/>
    <mergeCell ref="K4:M4"/>
    <mergeCell ref="B6:D6"/>
    <mergeCell ref="C18:D18"/>
    <mergeCell ref="C19:D19"/>
    <mergeCell ref="B4:D5"/>
    <mergeCell ref="C13:D13"/>
    <mergeCell ref="C14:D14"/>
    <mergeCell ref="B15:D15"/>
    <mergeCell ref="C16:D16"/>
    <mergeCell ref="C17:D17"/>
    <mergeCell ref="B7:D7"/>
    <mergeCell ref="B8:D8"/>
    <mergeCell ref="B9:D9"/>
    <mergeCell ref="B10:D10"/>
    <mergeCell ref="C12:D1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6林業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</vt:lpstr>
      <vt:lpstr>73-2</vt:lpstr>
      <vt:lpstr>73-3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'6林業'!Print_Area</vt:lpstr>
      <vt:lpstr>'70'!Print_Area</vt:lpstr>
      <vt:lpstr>'71'!Print_Area</vt:lpstr>
      <vt:lpstr>'72(1)'!Print_Area</vt:lpstr>
      <vt:lpstr>'72(2)'!Print_Area</vt:lpstr>
      <vt:lpstr>'73'!Print_Area</vt:lpstr>
      <vt:lpstr>'73-2'!Print_Area</vt:lpstr>
      <vt:lpstr>'73-3'!Print_Area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徳島県</cp:lastModifiedBy>
  <cp:lastPrinted>2021-03-16T02:04:18Z</cp:lastPrinted>
  <dcterms:created xsi:type="dcterms:W3CDTF">2003-12-12T07:24:24Z</dcterms:created>
  <dcterms:modified xsi:type="dcterms:W3CDTF">2022-04-12T06:21:08Z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2022-02-17T07:17:46Z</vt:filetime>
  </property>
</Properties>
</file>