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ousyou-masahumi\Desktop\220111_公営企業に係る経営比較分析表の分析表（令和２年度決算）の分析等について\04_県へ\"/>
    </mc:Choice>
  </mc:AlternateContent>
  <xr:revisionPtr revIDLastSave="0" documentId="13_ncr:1_{2174309D-BA82-4375-9030-58E667B0C602}" xr6:coauthVersionLast="43" xr6:coauthVersionMax="43" xr10:uidLastSave="{00000000-0000-0000-0000-000000000000}"/>
  <workbookProtection workbookAlgorithmName="SHA-512" workbookHashValue="CbutFySlrwHYjnd6c0koQVQ4U53iZpA5NdbyKholEdwyPwSanthw8quwy9+4yYXgzkPuv140CnVl8x+ErIgTkA==" workbookSaltValue="rQZt8q5mPsDoaEccHsDsO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H86" i="4"/>
  <c r="E86" i="4"/>
  <c r="AT10" i="4"/>
  <c r="AL10" i="4"/>
  <c r="AD10" i="4"/>
  <c r="I10" i="4"/>
  <c r="B10" i="4"/>
  <c r="AD8" i="4"/>
  <c r="P8" i="4"/>
  <c r="I8" i="4"/>
  <c r="B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<sst xmlns="http://schemas.openxmlformats.org/spreadsheetml/2006/main" count="241" uniqueCount="121">
  <si>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</si>
  <si>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</si>
  <si>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</si>
  <si>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</si>
  <si>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</si>
  <si>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</si>
  <si>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</si>
  <si>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</si>
  <si>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</si>
  <si>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</si>
  <si>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</si>
  <si>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</si>
  <si>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</si>
  <si>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</si>
  <si>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</si>
  <si>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</si>
  <si>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</si>
  <si>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</si>
  <si>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</si>
  <si>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</si>
  <si>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</si>
  <si>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</si>
  <si>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</si>
  <si>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</si>
  <si>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</si>
  <si>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</si>
  <si>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</si>
  <si>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</si>
  <si>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</si>
  <si>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</si>
  <si>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</si>
  <si>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</si>
  <si>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</si>
  <si>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</si>
  <si>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</si>
  <si>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</si>
  <si>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</si>
  <si>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</si>
  <si>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</si>
  <si>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</si>
  <si>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</si>
  <si>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</si>
  <si>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</si>
  <si>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</si>
  <si>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</si>
  <si>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</si>
  <si>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</si>
  <si>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</si>
  <si>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</si>
  <si>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</si>
  <si>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</si>
  <si>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</si>
  <si>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</si>
  <si>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</si>
  <si>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</si>
  <si>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</si>
  <si>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</si>
  <si>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</si>
  <si>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</si>
  <si>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</si>
  <si>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</si>
  <si>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</si>
  <si>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</si>
  <si>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</si>
  <si>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</si>
  <si>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</si>
  <si>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</si>
  <si>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</si>
  <si>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</si>
  <si>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</si>
  <si>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</si>
  <si>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</si>
  <si>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</si>
  <si>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</si>
  <si>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</si>
  <si>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</si>
  <si>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</si>
  <si>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</si>
  <si>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</si>
  <si>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</si>
  <si>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</si>
  <si>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</si>
  <si>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</si>
  <si>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</si>
  <si>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</si>
  <si>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</si>
  <si>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</si>
  <si>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</si>
  <si>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</si>
  <si>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</si>
  <si>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</si>
  <si>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</si>
  <si>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</si>
  <si>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</si>
  <si>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</si>
  <si>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</si>
  <si>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</si>
  <si>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</si>
  <si>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</si>
  <si>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</si>
  <si>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</si>
  <si>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</si>
  <si>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</si>
  <si>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</si>
  <si>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</si>
  <si>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</si>
  <si>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</si>
  <si>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</si>
  <si>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</si>
  <si>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</si>
  <si>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</si>
  <si>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</si>
  <si>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</si>
  <si>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</si>
  <si>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</si>
  <si>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</si>
  <si>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</si>
  <si>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</si>
  <si>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本町の特定環境保全公共下水道は、平成２１年度に供用開始し、開始後間もないため、現状では管渠改善及び老朽化対策の必要な施設はありません。
　今後はストックマネジメント計画を作成し、老朽化等に備える。</t>
    <rPh sb="1" eb="3">
      <t>ホンチョウ</t>
    </rPh>
    <rPh sb="4" eb="6">
      <t>トクテイ</t>
    </rPh>
    <rPh sb="6" eb="8">
      <t>カンキョウ</t>
    </rPh>
    <rPh sb="8" eb="10">
      <t>ホゼン</t>
    </rPh>
    <rPh sb="10" eb="12">
      <t>コウキョウ</t>
    </rPh>
    <rPh sb="12" eb="15">
      <t>ゲスイドウ</t>
    </rPh>
    <rPh sb="17" eb="19">
      <t>ヘイセイ</t>
    </rPh>
    <rPh sb="21" eb="22">
      <t>ネン</t>
    </rPh>
    <rPh sb="22" eb="23">
      <t>ド</t>
    </rPh>
    <rPh sb="24" eb="26">
      <t>キョウヨウ</t>
    </rPh>
    <rPh sb="26" eb="28">
      <t>カイシ</t>
    </rPh>
    <rPh sb="30" eb="33">
      <t>カイシゴ</t>
    </rPh>
    <rPh sb="33" eb="34">
      <t>マ</t>
    </rPh>
    <rPh sb="40" eb="42">
      <t>ゲンジョウ</t>
    </rPh>
    <rPh sb="44" eb="46">
      <t>カンキョ</t>
    </rPh>
    <rPh sb="46" eb="48">
      <t>カイゼン</t>
    </rPh>
    <rPh sb="48" eb="49">
      <t>オヨ</t>
    </rPh>
    <rPh sb="50" eb="53">
      <t>ロウキュウカ</t>
    </rPh>
    <rPh sb="53" eb="55">
      <t>タイサク</t>
    </rPh>
    <rPh sb="56" eb="58">
      <t>ヒツヨウ</t>
    </rPh>
    <rPh sb="59" eb="61">
      <t>シセツ</t>
    </rPh>
    <rPh sb="70" eb="72">
      <t>コンゴ</t>
    </rPh>
    <rPh sb="83" eb="85">
      <t>ケイカク</t>
    </rPh>
    <rPh sb="86" eb="88">
      <t>サクセイ</t>
    </rPh>
    <rPh sb="90" eb="93">
      <t>ロウキュウカ</t>
    </rPh>
    <rPh sb="93" eb="94">
      <t>トウ</t>
    </rPh>
    <rPh sb="95" eb="96">
      <t>ソナ</t>
    </rPh>
    <phoneticPr fontId="4"/>
  </si>
  <si>
    <t>　本町の特定環境保全公共下水道は、供用開始して間もないため、使用料収入が少なく一般会計からの繰入金に依存する経営状態が続いている。
　経営改善のためには、接続率向上による使用料収入の増収が課題であるため、今後も下水道人口の増加を図る。
　また、令和５年度より公営企業会計方式を導入することとなっており、財政状況の把握等を行い、健全で持続可能な経営を目指す事が必要である。</t>
    <rPh sb="1" eb="3">
      <t>ホンチョウ</t>
    </rPh>
    <rPh sb="4" eb="6">
      <t>トクテイ</t>
    </rPh>
    <rPh sb="6" eb="8">
      <t>カンキョウ</t>
    </rPh>
    <rPh sb="8" eb="10">
      <t>ホゼン</t>
    </rPh>
    <rPh sb="10" eb="12">
      <t>コウキョウ</t>
    </rPh>
    <rPh sb="12" eb="15">
      <t>ゲスイドウ</t>
    </rPh>
    <rPh sb="17" eb="19">
      <t>キョウヨウ</t>
    </rPh>
    <rPh sb="19" eb="21">
      <t>カイシ</t>
    </rPh>
    <rPh sb="23" eb="24">
      <t>マ</t>
    </rPh>
    <rPh sb="30" eb="33">
      <t>シヨウリョウ</t>
    </rPh>
    <rPh sb="33" eb="35">
      <t>シュウニュウ</t>
    </rPh>
    <rPh sb="36" eb="37">
      <t>スク</t>
    </rPh>
    <rPh sb="39" eb="41">
      <t>イッパン</t>
    </rPh>
    <rPh sb="41" eb="43">
      <t>カイケイ</t>
    </rPh>
    <rPh sb="46" eb="49">
      <t>クリイレキン</t>
    </rPh>
    <rPh sb="50" eb="52">
      <t>イゾン</t>
    </rPh>
    <rPh sb="54" eb="56">
      <t>ケイエイ</t>
    </rPh>
    <rPh sb="56" eb="58">
      <t>ジョウタイ</t>
    </rPh>
    <rPh sb="59" eb="60">
      <t>ツヅ</t>
    </rPh>
    <rPh sb="67" eb="69">
      <t>ケイエイ</t>
    </rPh>
    <rPh sb="69" eb="71">
      <t>カイゼン</t>
    </rPh>
    <rPh sb="77" eb="79">
      <t>セツゾク</t>
    </rPh>
    <rPh sb="79" eb="80">
      <t>リツ</t>
    </rPh>
    <rPh sb="80" eb="82">
      <t>コウジョウ</t>
    </rPh>
    <rPh sb="85" eb="87">
      <t>シヨウ</t>
    </rPh>
    <rPh sb="87" eb="88">
      <t>リョウ</t>
    </rPh>
    <rPh sb="88" eb="90">
      <t>シュウニュウ</t>
    </rPh>
    <rPh sb="91" eb="93">
      <t>ゾウシュウ</t>
    </rPh>
    <rPh sb="94" eb="96">
      <t>カダイ</t>
    </rPh>
    <rPh sb="102" eb="104">
      <t>コンゴ</t>
    </rPh>
    <rPh sb="105" eb="108">
      <t>ゲスイドウ</t>
    </rPh>
    <rPh sb="108" eb="110">
      <t>ジンコウ</t>
    </rPh>
    <rPh sb="111" eb="113">
      <t>ゾウカ</t>
    </rPh>
    <rPh sb="114" eb="115">
      <t>ハカ</t>
    </rPh>
    <rPh sb="122" eb="124">
      <t>レイワ</t>
    </rPh>
    <rPh sb="125" eb="127">
      <t>ネンド</t>
    </rPh>
    <rPh sb="129" eb="131">
      <t>コウエイ</t>
    </rPh>
    <rPh sb="131" eb="133">
      <t>キギョウ</t>
    </rPh>
    <rPh sb="133" eb="135">
      <t>カイケイ</t>
    </rPh>
    <rPh sb="135" eb="137">
      <t>ホウシキ</t>
    </rPh>
    <rPh sb="138" eb="140">
      <t>ドウニュウ</t>
    </rPh>
    <rPh sb="151" eb="153">
      <t>ザイセイ</t>
    </rPh>
    <rPh sb="153" eb="155">
      <t>ジョウキョウ</t>
    </rPh>
    <rPh sb="156" eb="158">
      <t>ハアク</t>
    </rPh>
    <rPh sb="158" eb="159">
      <t>トウ</t>
    </rPh>
    <rPh sb="160" eb="161">
      <t>オコナ</t>
    </rPh>
    <rPh sb="163" eb="165">
      <t>ケンゼン</t>
    </rPh>
    <rPh sb="166" eb="168">
      <t>ジゾク</t>
    </rPh>
    <rPh sb="168" eb="170">
      <t>カノウ</t>
    </rPh>
    <rPh sb="171" eb="173">
      <t>ケイエイ</t>
    </rPh>
    <rPh sb="174" eb="176">
      <t>メザ</t>
    </rPh>
    <rPh sb="177" eb="178">
      <t>コト</t>
    </rPh>
    <rPh sb="179" eb="181">
      <t>ヒツヨウ</t>
    </rPh>
    <phoneticPr fontId="4"/>
  </si>
  <si>
    <t>　収益的比率は、９０％以上で推移しているものの、右肩下がりの状況であるため、営業収益の確保に努める。
　また、経費回収率が令和２年度には６４％を下回っているが、新型コロナウイルス感染症対策により使用料の免除措置を行ったことによる落ち込みであると思われる。
　類似団体の平均値との比率では高い推移ではあるが、昨年も１００％を下回っており、使用料収入の増収を図る必要がある。
　汚水処理原価においては、ほぼ変わっていないが、接続率の向上による、有収水量の増加となるよう努める。
　水洗化率においては、類似団体と比べ大きく離されており、水洗化の指導を強化し水洗化率の向上を図る。</t>
    <rPh sb="1" eb="4">
      <t>シュウエキテキ</t>
    </rPh>
    <rPh sb="4" eb="6">
      <t>ヒリツ</t>
    </rPh>
    <rPh sb="11" eb="13">
      <t>イジョウ</t>
    </rPh>
    <rPh sb="14" eb="16">
      <t>スイイ</t>
    </rPh>
    <rPh sb="24" eb="26">
      <t>ミギカタ</t>
    </rPh>
    <rPh sb="26" eb="27">
      <t>サ</t>
    </rPh>
    <rPh sb="30" eb="32">
      <t>ジョウキョウ</t>
    </rPh>
    <rPh sb="38" eb="40">
      <t>エイギョウ</t>
    </rPh>
    <rPh sb="40" eb="42">
      <t>シュウエキ</t>
    </rPh>
    <rPh sb="43" eb="45">
      <t>カクホ</t>
    </rPh>
    <rPh sb="46" eb="47">
      <t>ツト</t>
    </rPh>
    <rPh sb="55" eb="57">
      <t>ケイヒ</t>
    </rPh>
    <rPh sb="57" eb="60">
      <t>カイシュウリツ</t>
    </rPh>
    <rPh sb="61" eb="63">
      <t>レイワ</t>
    </rPh>
    <rPh sb="64" eb="66">
      <t>ネンド</t>
    </rPh>
    <rPh sb="80" eb="82">
      <t>シンガタ</t>
    </rPh>
    <rPh sb="96" eb="99">
      <t>シヨウリョウ</t>
    </rPh>
    <rPh sb="100" eb="102">
      <t>メンジョ</t>
    </rPh>
    <rPh sb="102" eb="104">
      <t>ソチ</t>
    </rPh>
    <rPh sb="105" eb="106">
      <t>オコナ</t>
    </rPh>
    <rPh sb="113" eb="114">
      <t>オ</t>
    </rPh>
    <rPh sb="115" eb="116">
      <t>コ</t>
    </rPh>
    <rPh sb="121" eb="122">
      <t>オモ</t>
    </rPh>
    <rPh sb="130" eb="132">
      <t>ダンタイ</t>
    </rPh>
    <rPh sb="133" eb="136">
      <t>ヘイキンチ</t>
    </rPh>
    <rPh sb="138" eb="140">
      <t>ヒリツ</t>
    </rPh>
    <rPh sb="142" eb="143">
      <t>タカ</t>
    </rPh>
    <rPh sb="144" eb="146">
      <t>スイイ</t>
    </rPh>
    <rPh sb="152" eb="154">
      <t>サクネン</t>
    </rPh>
    <rPh sb="160" eb="162">
      <t>シタマワ</t>
    </rPh>
    <rPh sb="167" eb="170">
      <t>シヨウリョウ</t>
    </rPh>
    <rPh sb="170" eb="172">
      <t>シュウニュウ</t>
    </rPh>
    <rPh sb="173" eb="175">
      <t>ゾウシュウ</t>
    </rPh>
    <rPh sb="176" eb="177">
      <t>ハカ</t>
    </rPh>
    <rPh sb="178" eb="180">
      <t>ヒツヨウ</t>
    </rPh>
    <rPh sb="186" eb="188">
      <t>オスイ</t>
    </rPh>
    <rPh sb="188" eb="190">
      <t>ショリ</t>
    </rPh>
    <rPh sb="190" eb="192">
      <t>ゲンカ</t>
    </rPh>
    <rPh sb="200" eb="201">
      <t>カ</t>
    </rPh>
    <rPh sb="209" eb="212">
      <t>セツゾクリツ</t>
    </rPh>
    <rPh sb="213" eb="215">
      <t>コウジョウ</t>
    </rPh>
    <rPh sb="219" eb="221">
      <t>ユウシュウ</t>
    </rPh>
    <rPh sb="221" eb="223">
      <t>スイリョウ</t>
    </rPh>
    <rPh sb="224" eb="226">
      <t>ゾウカ</t>
    </rPh>
    <rPh sb="237" eb="240">
      <t>スイセンカ</t>
    </rPh>
    <rPh sb="240" eb="241">
      <t>リツ</t>
    </rPh>
    <rPh sb="247" eb="249">
      <t>ルイジ</t>
    </rPh>
    <rPh sb="249" eb="251">
      <t>ダンタイ</t>
    </rPh>
    <rPh sb="252" eb="253">
      <t>クラ</t>
    </rPh>
    <rPh sb="254" eb="255">
      <t>オオ</t>
    </rPh>
    <rPh sb="257" eb="258">
      <t>ハナ</t>
    </rPh>
    <rPh sb="264" eb="266">
      <t>スイセン</t>
    </rPh>
    <rPh sb="266" eb="267">
      <t>カ</t>
    </rPh>
    <rPh sb="268" eb="270">
      <t>シドウ</t>
    </rPh>
    <rPh sb="271" eb="273">
      <t>キョウカ</t>
    </rPh>
    <rPh sb="274" eb="277">
      <t>スイセンカ</t>
    </rPh>
    <rPh sb="277" eb="278">
      <t>リツ</t>
    </rPh>
    <rPh sb="279" eb="281">
      <t>コウジョウ</t>
    </rPh>
    <rPh sb="282" eb="28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</si>
</sst>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1D-4E2E-8688-6E21E61C14EC}"/>
            </c:ext>
          </c:extLst>
        </c:ser>
        <c:dLbls>
          <c:showLegendKey val="0"/>
          <c:showVal val="0"/>
          <c:showCatName val="0"/>
          <c:showSerName val="0"/>
          <c:showPercent val="0"/>
          <c:showBubbleSize val="0"/>
        </c:dLbls>
        <c:gapWidth val="150"/>
        <c:axId val="363072232"/>
        <c:axId val="36307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6F1D-4E2E-8688-6E21E61C14EC}"/>
            </c:ext>
          </c:extLst>
        </c:ser>
        <c:dLbls>
          <c:showLegendKey val="0"/>
          <c:showVal val="0"/>
          <c:showCatName val="0"/>
          <c:showSerName val="0"/>
          <c:showPercent val="0"/>
          <c:showBubbleSize val="0"/>
        </c:dLbls>
        <c:marker val="1"/>
        <c:smooth val="0"/>
        <c:axId val="363072232"/>
        <c:axId val="363072624"/>
      </c:lineChart>
      <c:dateAx>
        <c:axId val="363072232"/>
        <c:scaling>
          <c:orientation val="minMax"/>
        </c:scaling>
        <c:delete val="1"/>
        <c:axPos val="b"/>
        <c:numFmt formatCode="&quot;H&quot;yy" sourceLinked="1"/>
        <c:majorTickMark val="none"/>
        <c:minorTickMark val="none"/>
        <c:tickLblPos val="none"/>
        <c:crossAx val="363072624"/>
        <c:crosses val="autoZero"/>
        <c:auto val="1"/>
        <c:lblOffset val="100"/>
        <c:baseTimeUnit val="years"/>
      </c:dateAx>
      <c:valAx>
        <c:axId val="36307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D3-49D7-9D2D-AD25A7956E50}"/>
            </c:ext>
          </c:extLst>
        </c:ser>
        <c:dLbls>
          <c:showLegendKey val="0"/>
          <c:showVal val="0"/>
          <c:showCatName val="0"/>
          <c:showSerName val="0"/>
          <c:showPercent val="0"/>
          <c:showBubbleSize val="0"/>
        </c:dLbls>
        <c:gapWidth val="150"/>
        <c:axId val="364315216"/>
        <c:axId val="36431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20D3-49D7-9D2D-AD25A7956E50}"/>
            </c:ext>
          </c:extLst>
        </c:ser>
        <c:dLbls>
          <c:showLegendKey val="0"/>
          <c:showVal val="0"/>
          <c:showCatName val="0"/>
          <c:showSerName val="0"/>
          <c:showPercent val="0"/>
          <c:showBubbleSize val="0"/>
        </c:dLbls>
        <c:marker val="1"/>
        <c:smooth val="0"/>
        <c:axId val="364315216"/>
        <c:axId val="364317960"/>
      </c:lineChart>
      <c:dateAx>
        <c:axId val="364315216"/>
        <c:scaling>
          <c:orientation val="minMax"/>
        </c:scaling>
        <c:delete val="1"/>
        <c:axPos val="b"/>
        <c:numFmt formatCode="&quot;H&quot;yy" sourceLinked="1"/>
        <c:majorTickMark val="none"/>
        <c:minorTickMark val="none"/>
        <c:tickLblPos val="none"/>
        <c:crossAx val="364317960"/>
        <c:crosses val="autoZero"/>
        <c:auto val="1"/>
        <c:lblOffset val="100"/>
        <c:baseTimeUnit val="years"/>
      </c:dateAx>
      <c:valAx>
        <c:axId val="36431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25.98</c:v>
                </c:pt>
                <c:pt idx="1">
                  <c:v>30.16</c:v>
                </c:pt>
                <c:pt idx="2">
                  <c:v>32.69</c:v>
                </c:pt>
                <c:pt idx="3">
                  <c:v>31.75</c:v>
                </c:pt>
                <c:pt idx="4">
                  <c:v>31.32</c:v>
                </c:pt>
              </c:numCache>
            </c:numRef>
          </c:val>
          <c:extLst>
            <c:ext xmlns:c16="http://schemas.microsoft.com/office/drawing/2014/chart" uri="{C3380CC4-5D6E-409C-BE32-E72D297353CC}">
              <c16:uniqueId val="{00000000-CBE4-45BF-A2BC-2CF458AF6B57}"/>
            </c:ext>
          </c:extLst>
        </c:ser>
        <c:dLbls>
          <c:showLegendKey val="0"/>
          <c:showVal val="0"/>
          <c:showCatName val="0"/>
          <c:showSerName val="0"/>
          <c:showPercent val="0"/>
          <c:showBubbleSize val="0"/>
        </c:dLbls>
        <c:gapWidth val="150"/>
        <c:axId val="364312864"/>
        <c:axId val="3643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CBE4-45BF-A2BC-2CF458AF6B57}"/>
            </c:ext>
          </c:extLst>
        </c:ser>
        <c:dLbls>
          <c:showLegendKey val="0"/>
          <c:showVal val="0"/>
          <c:showCatName val="0"/>
          <c:showSerName val="0"/>
          <c:showPercent val="0"/>
          <c:showBubbleSize val="0"/>
        </c:dLbls>
        <c:marker val="1"/>
        <c:smooth val="0"/>
        <c:axId val="364312864"/>
        <c:axId val="364318352"/>
      </c:lineChart>
      <c:dateAx>
        <c:axId val="364312864"/>
        <c:scaling>
          <c:orientation val="minMax"/>
        </c:scaling>
        <c:delete val="1"/>
        <c:axPos val="b"/>
        <c:numFmt formatCode="&quot;H&quot;yy" sourceLinked="1"/>
        <c:majorTickMark val="none"/>
        <c:minorTickMark val="none"/>
        <c:tickLblPos val="none"/>
        <c:crossAx val="364318352"/>
        <c:crosses val="autoZero"/>
        <c:auto val="1"/>
        <c:lblOffset val="100"/>
        <c:baseTimeUnit val="years"/>
      </c:dateAx>
      <c:valAx>
        <c:axId val="36431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93.45</c:v>
                </c:pt>
                <c:pt idx="1">
                  <c:v>96.72</c:v>
                </c:pt>
                <c:pt idx="2">
                  <c:v>94.36</c:v>
                </c:pt>
                <c:pt idx="3">
                  <c:v>92.51</c:v>
                </c:pt>
                <c:pt idx="4">
                  <c:v>91.47</c:v>
                </c:pt>
              </c:numCache>
            </c:numRef>
          </c:val>
          <c:extLst>
            <c:ext xmlns:c16="http://schemas.microsoft.com/office/drawing/2014/chart" uri="{C3380CC4-5D6E-409C-BE32-E72D297353CC}">
              <c16:uniqueId val="{00000000-FC94-4733-B9A5-1041D39DC3C6}"/>
            </c:ext>
          </c:extLst>
        </c:ser>
        <c:dLbls>
          <c:showLegendKey val="0"/>
          <c:showVal val="0"/>
          <c:showCatName val="0"/>
          <c:showSerName val="0"/>
          <c:showPercent val="0"/>
          <c:showBubbleSize val="0"/>
        </c:dLbls>
        <c:gapWidth val="150"/>
        <c:axId val="363073800"/>
        <c:axId val="36307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4-4733-B9A5-1041D39DC3C6}"/>
            </c:ext>
          </c:extLst>
        </c:ser>
        <c:dLbls>
          <c:showLegendKey val="0"/>
          <c:showVal val="0"/>
          <c:showCatName val="0"/>
          <c:showSerName val="0"/>
          <c:showPercent val="0"/>
          <c:showBubbleSize val="0"/>
        </c:dLbls>
        <c:marker val="1"/>
        <c:smooth val="0"/>
        <c:axId val="363073800"/>
        <c:axId val="363074192"/>
      </c:lineChart>
      <c:dateAx>
        <c:axId val="363073800"/>
        <c:scaling>
          <c:orientation val="minMax"/>
        </c:scaling>
        <c:delete val="1"/>
        <c:axPos val="b"/>
        <c:numFmt formatCode="&quot;H&quot;yy" sourceLinked="1"/>
        <c:majorTickMark val="none"/>
        <c:minorTickMark val="none"/>
        <c:tickLblPos val="none"/>
        <c:crossAx val="363074192"/>
        <c:crosses val="autoZero"/>
        <c:auto val="1"/>
        <c:lblOffset val="100"/>
        <c:baseTimeUnit val="years"/>
      </c:dateAx>
      <c:valAx>
        <c:axId val="36307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4-49A8-B9A7-9DD98D5034B3}"/>
            </c:ext>
          </c:extLst>
        </c:ser>
        <c:dLbls>
          <c:showLegendKey val="0"/>
          <c:showVal val="0"/>
          <c:showCatName val="0"/>
          <c:showSerName val="0"/>
          <c:showPercent val="0"/>
          <c:showBubbleSize val="0"/>
        </c:dLbls>
        <c:gapWidth val="150"/>
        <c:axId val="364187856"/>
        <c:axId val="36418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4-49A8-B9A7-9DD98D5034B3}"/>
            </c:ext>
          </c:extLst>
        </c:ser>
        <c:dLbls>
          <c:showLegendKey val="0"/>
          <c:showVal val="0"/>
          <c:showCatName val="0"/>
          <c:showSerName val="0"/>
          <c:showPercent val="0"/>
          <c:showBubbleSize val="0"/>
        </c:dLbls>
        <c:marker val="1"/>
        <c:smooth val="0"/>
        <c:axId val="364187856"/>
        <c:axId val="364184720"/>
      </c:lineChart>
      <c:dateAx>
        <c:axId val="364187856"/>
        <c:scaling>
          <c:orientation val="minMax"/>
        </c:scaling>
        <c:delete val="1"/>
        <c:axPos val="b"/>
        <c:numFmt formatCode="&quot;H&quot;yy" sourceLinked="1"/>
        <c:majorTickMark val="none"/>
        <c:minorTickMark val="none"/>
        <c:tickLblPos val="none"/>
        <c:crossAx val="364184720"/>
        <c:crosses val="autoZero"/>
        <c:auto val="1"/>
        <c:lblOffset val="100"/>
        <c:baseTimeUnit val="years"/>
      </c:dateAx>
      <c:valAx>
        <c:axId val="36418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A-4522-A4F5-53A0EFF5DD02}"/>
            </c:ext>
          </c:extLst>
        </c:ser>
        <c:dLbls>
          <c:showLegendKey val="0"/>
          <c:showVal val="0"/>
          <c:showCatName val="0"/>
          <c:showSerName val="0"/>
          <c:showPercent val="0"/>
          <c:showBubbleSize val="0"/>
        </c:dLbls>
        <c:gapWidth val="150"/>
        <c:axId val="364191384"/>
        <c:axId val="3641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A-4522-A4F5-53A0EFF5DD02}"/>
            </c:ext>
          </c:extLst>
        </c:ser>
        <c:dLbls>
          <c:showLegendKey val="0"/>
          <c:showVal val="0"/>
          <c:showCatName val="0"/>
          <c:showSerName val="0"/>
          <c:showPercent val="0"/>
          <c:showBubbleSize val="0"/>
        </c:dLbls>
        <c:marker val="1"/>
        <c:smooth val="0"/>
        <c:axId val="364191384"/>
        <c:axId val="364186288"/>
      </c:lineChart>
      <c:dateAx>
        <c:axId val="364191384"/>
        <c:scaling>
          <c:orientation val="minMax"/>
        </c:scaling>
        <c:delete val="1"/>
        <c:axPos val="b"/>
        <c:numFmt formatCode="&quot;H&quot;yy" sourceLinked="1"/>
        <c:majorTickMark val="none"/>
        <c:minorTickMark val="none"/>
        <c:tickLblPos val="none"/>
        <c:crossAx val="364186288"/>
        <c:crosses val="autoZero"/>
        <c:auto val="1"/>
        <c:lblOffset val="100"/>
        <c:baseTimeUnit val="years"/>
      </c:dateAx>
      <c:valAx>
        <c:axId val="36418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6-445A-A8CE-638D84F84E04}"/>
            </c:ext>
          </c:extLst>
        </c:ser>
        <c:dLbls>
          <c:showLegendKey val="0"/>
          <c:showVal val="0"/>
          <c:showCatName val="0"/>
          <c:showSerName val="0"/>
          <c:showPercent val="0"/>
          <c:showBubbleSize val="0"/>
        </c:dLbls>
        <c:gapWidth val="150"/>
        <c:axId val="364184328"/>
        <c:axId val="36419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6-445A-A8CE-638D84F84E04}"/>
            </c:ext>
          </c:extLst>
        </c:ser>
        <c:dLbls>
          <c:showLegendKey val="0"/>
          <c:showVal val="0"/>
          <c:showCatName val="0"/>
          <c:showSerName val="0"/>
          <c:showPercent val="0"/>
          <c:showBubbleSize val="0"/>
        </c:dLbls>
        <c:marker val="1"/>
        <c:smooth val="0"/>
        <c:axId val="364184328"/>
        <c:axId val="364190992"/>
      </c:lineChart>
      <c:dateAx>
        <c:axId val="364184328"/>
        <c:scaling>
          <c:orientation val="minMax"/>
        </c:scaling>
        <c:delete val="1"/>
        <c:axPos val="b"/>
        <c:numFmt formatCode="&quot;H&quot;yy" sourceLinked="1"/>
        <c:majorTickMark val="none"/>
        <c:minorTickMark val="none"/>
        <c:tickLblPos val="none"/>
        <c:crossAx val="364190992"/>
        <c:crosses val="autoZero"/>
        <c:auto val="1"/>
        <c:lblOffset val="100"/>
        <c:baseTimeUnit val="years"/>
      </c:dateAx>
      <c:valAx>
        <c:axId val="3641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8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0-496A-A81B-3D1DC2282EC6}"/>
            </c:ext>
          </c:extLst>
        </c:ser>
        <c:dLbls>
          <c:showLegendKey val="0"/>
          <c:showVal val="0"/>
          <c:showCatName val="0"/>
          <c:showSerName val="0"/>
          <c:showPercent val="0"/>
          <c:showBubbleSize val="0"/>
        </c:dLbls>
        <c:gapWidth val="150"/>
        <c:axId val="364187464"/>
        <c:axId val="36418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0-496A-A81B-3D1DC2282EC6}"/>
            </c:ext>
          </c:extLst>
        </c:ser>
        <c:dLbls>
          <c:showLegendKey val="0"/>
          <c:showVal val="0"/>
          <c:showCatName val="0"/>
          <c:showSerName val="0"/>
          <c:showPercent val="0"/>
          <c:showBubbleSize val="0"/>
        </c:dLbls>
        <c:marker val="1"/>
        <c:smooth val="0"/>
        <c:axId val="364187464"/>
        <c:axId val="364188248"/>
      </c:lineChart>
      <c:dateAx>
        <c:axId val="364187464"/>
        <c:scaling>
          <c:orientation val="minMax"/>
        </c:scaling>
        <c:delete val="1"/>
        <c:axPos val="b"/>
        <c:numFmt formatCode="&quot;H&quot;yy" sourceLinked="1"/>
        <c:majorTickMark val="none"/>
        <c:minorTickMark val="none"/>
        <c:tickLblPos val="none"/>
        <c:crossAx val="364188248"/>
        <c:crosses val="autoZero"/>
        <c:auto val="1"/>
        <c:lblOffset val="100"/>
        <c:baseTimeUnit val="years"/>
      </c:dateAx>
      <c:valAx>
        <c:axId val="3641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8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283.64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72-478F-8AA7-97C13EFAE147}"/>
            </c:ext>
          </c:extLst>
        </c:ser>
        <c:dLbls>
          <c:showLegendKey val="0"/>
          <c:showVal val="0"/>
          <c:showCatName val="0"/>
          <c:showSerName val="0"/>
          <c:showPercent val="0"/>
          <c:showBubbleSize val="0"/>
        </c:dLbls>
        <c:gapWidth val="150"/>
        <c:axId val="364316392"/>
        <c:axId val="3643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4672-478F-8AA7-97C13EFAE147}"/>
            </c:ext>
          </c:extLst>
        </c:ser>
        <c:dLbls>
          <c:showLegendKey val="0"/>
          <c:showVal val="0"/>
          <c:showCatName val="0"/>
          <c:showSerName val="0"/>
          <c:showPercent val="0"/>
          <c:showBubbleSize val="0"/>
        </c:dLbls>
        <c:marker val="1"/>
        <c:smooth val="0"/>
        <c:axId val="364316392"/>
        <c:axId val="364319136"/>
      </c:lineChart>
      <c:dateAx>
        <c:axId val="364316392"/>
        <c:scaling>
          <c:orientation val="minMax"/>
        </c:scaling>
        <c:delete val="1"/>
        <c:axPos val="b"/>
        <c:numFmt formatCode="&quot;H&quot;yy" sourceLinked="1"/>
        <c:majorTickMark val="none"/>
        <c:minorTickMark val="none"/>
        <c:tickLblPos val="none"/>
        <c:crossAx val="364319136"/>
        <c:crosses val="autoZero"/>
        <c:auto val="1"/>
        <c:lblOffset val="100"/>
        <c:baseTimeUnit val="years"/>
      </c:dateAx>
      <c:valAx>
        <c:axId val="3643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90.78</c:v>
                </c:pt>
                <c:pt idx="1">
                  <c:v>100</c:v>
                </c:pt>
                <c:pt idx="2">
                  <c:v>100</c:v>
                </c:pt>
                <c:pt idx="3">
                  <c:v>92.86</c:v>
                </c:pt>
                <c:pt idx="4">
                  <c:v>63.77</c:v>
                </c:pt>
              </c:numCache>
            </c:numRef>
          </c:val>
          <c:extLst>
            <c:ext xmlns:c16="http://schemas.microsoft.com/office/drawing/2014/chart" uri="{C3380CC4-5D6E-409C-BE32-E72D297353CC}">
              <c16:uniqueId val="{00000000-8389-42AD-A0AD-6FD8FE7E5E82}"/>
            </c:ext>
          </c:extLst>
        </c:ser>
        <c:dLbls>
          <c:showLegendKey val="0"/>
          <c:showVal val="0"/>
          <c:showCatName val="0"/>
          <c:showSerName val="0"/>
          <c:showPercent val="0"/>
          <c:showBubbleSize val="0"/>
        </c:dLbls>
        <c:gapWidth val="150"/>
        <c:axId val="364315608"/>
        <c:axId val="36431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8389-42AD-A0AD-6FD8FE7E5E82}"/>
            </c:ext>
          </c:extLst>
        </c:ser>
        <c:dLbls>
          <c:showLegendKey val="0"/>
          <c:showVal val="0"/>
          <c:showCatName val="0"/>
          <c:showSerName val="0"/>
          <c:showPercent val="0"/>
          <c:showBubbleSize val="0"/>
        </c:dLbls>
        <c:marker val="1"/>
        <c:smooth val="0"/>
        <c:axId val="364315608"/>
        <c:axId val="364311688"/>
      </c:lineChart>
      <c:dateAx>
        <c:axId val="364315608"/>
        <c:scaling>
          <c:orientation val="minMax"/>
        </c:scaling>
        <c:delete val="1"/>
        <c:axPos val="b"/>
        <c:numFmt formatCode="&quot;H&quot;yy" sourceLinked="1"/>
        <c:majorTickMark val="none"/>
        <c:minorTickMark val="none"/>
        <c:tickLblPos val="none"/>
        <c:crossAx val="364311688"/>
        <c:crosses val="autoZero"/>
        <c:auto val="1"/>
        <c:lblOffset val="100"/>
        <c:baseTimeUnit val="years"/>
      </c:dateAx>
      <c:valAx>
        <c:axId val="36431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202.25</c:v>
                </c:pt>
                <c:pt idx="1">
                  <c:v>186.41</c:v>
                </c:pt>
                <c:pt idx="2">
                  <c:v>185.81</c:v>
                </c:pt>
                <c:pt idx="3">
                  <c:v>200.5</c:v>
                </c:pt>
                <c:pt idx="4">
                  <c:v>253.05</c:v>
                </c:pt>
              </c:numCache>
            </c:numRef>
          </c:val>
          <c:extLst>
            <c:ext xmlns:c16="http://schemas.microsoft.com/office/drawing/2014/chart" uri="{C3380CC4-5D6E-409C-BE32-E72D297353CC}">
              <c16:uniqueId val="{00000000-2F4D-49CB-B2A8-39C2F3A0A4CB}"/>
            </c:ext>
          </c:extLst>
        </c:ser>
        <c:dLbls>
          <c:showLegendKey val="0"/>
          <c:showVal val="0"/>
          <c:showCatName val="0"/>
          <c:showSerName val="0"/>
          <c:showPercent val="0"/>
          <c:showBubbleSize val="0"/>
        </c:dLbls>
        <c:gapWidth val="150"/>
        <c:axId val="364317568"/>
        <c:axId val="36431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2F4D-49CB-B2A8-39C2F3A0A4CB}"/>
            </c:ext>
          </c:extLst>
        </c:ser>
        <c:dLbls>
          <c:showLegendKey val="0"/>
          <c:showVal val="0"/>
          <c:showCatName val="0"/>
          <c:showSerName val="0"/>
          <c:showPercent val="0"/>
          <c:showBubbleSize val="0"/>
        </c:dLbls>
        <c:marker val="1"/>
        <c:smooth val="0"/>
        <c:axId val="364317568"/>
        <c:axId val="364316784"/>
      </c:lineChart>
      <c:dateAx>
        <c:axId val="364317568"/>
        <c:scaling>
          <c:orientation val="minMax"/>
        </c:scaling>
        <c:delete val="1"/>
        <c:axPos val="b"/>
        <c:numFmt formatCode="&quot;H&quot;yy" sourceLinked="1"/>
        <c:majorTickMark val="none"/>
        <c:minorTickMark val="none"/>
        <c:tickLblPos val="none"/>
        <c:crossAx val="364316784"/>
        <c:crosses val="autoZero"/>
        <c:auto val="1"/>
        <c:lblOffset val="100"/>
        <c:baseTimeUnit val="years"/>
      </c:dateAx>
      <c:valAx>
        <c:axId val="36431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板野町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13353</v>
      </c>
      <c r="AM8" s="69"/>
      <c r="AN8" s="69"/>
      <c r="AO8" s="69"/>
      <c r="AP8" s="69"/>
      <c r="AQ8" s="69"/>
      <c r="AR8" s="69"/>
      <c r="AS8" s="69"/>
      <c r="AT8" s="68">
        <f>データ!T6</f>
        <v>36.22</v>
      </c>
      <c r="AU8" s="68"/>
      <c r="AV8" s="68"/>
      <c r="AW8" s="68"/>
      <c r="AX8" s="68"/>
      <c r="AY8" s="68"/>
      <c r="AZ8" s="68"/>
      <c r="BA8" s="68"/>
      <c r="BB8" s="68">
        <f>データ!U6</f>
        <v>368.66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37.270000000000003</v>
      </c>
      <c r="Q10" s="68"/>
      <c r="R10" s="68"/>
      <c r="S10" s="68"/>
      <c r="T10" s="68"/>
      <c r="U10" s="68"/>
      <c r="V10" s="68"/>
      <c r="W10" s="68">
        <f>データ!Q6</f>
        <v>101.32</v>
      </c>
      <c r="X10" s="68"/>
      <c r="Y10" s="68"/>
      <c r="Z10" s="68"/>
      <c r="AA10" s="68"/>
      <c r="AB10" s="68"/>
      <c r="AC10" s="68"/>
      <c r="AD10" s="69">
        <f>データ!R6</f>
        <v>3140</v>
      </c>
      <c r="AE10" s="69"/>
      <c r="AF10" s="69"/>
      <c r="AG10" s="69"/>
      <c r="AH10" s="69"/>
      <c r="AI10" s="69"/>
      <c r="AJ10" s="69"/>
      <c r="AK10" s="2"/>
      <c r="AL10" s="69">
        <f>データ!V6</f>
        <v>4961</v>
      </c>
      <c r="AM10" s="69"/>
      <c r="AN10" s="69"/>
      <c r="AO10" s="69"/>
      <c r="AP10" s="69"/>
      <c r="AQ10" s="69"/>
      <c r="AR10" s="69"/>
      <c r="AS10" s="69"/>
      <c r="AT10" s="68">
        <f>データ!W6</f>
        <v>1.27</v>
      </c>
      <c r="AU10" s="68"/>
      <c r="AV10" s="68"/>
      <c r="AW10" s="68"/>
      <c r="AX10" s="68"/>
      <c r="AY10" s="68"/>
      <c r="AZ10" s="68"/>
      <c r="BA10" s="68"/>
      <c r="BB10" s="68">
        <f>データ!X6</f>
        <v>3906.3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45</v>
      </c>
      <c r="O86" s="26" t="str">
        <f>データ!EO6</f>
        <v>【0.30】</v>
      </c>
    </row>
  </sheetData>
  <sheetProtection algorithmName="SHA-512" hashValue="XVITLxNpmfiaUuI/BWTyypJ5VCyTwt3QYe70SdxsytdFhUFRlJ1RFViiga5tYnyF1zyqFvq6QdH9JxPiT7By3Q==" saltValue="R2PZsf0rfQaakS66WJ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364045</v>
      </c>
      <c r="D6" s="33">
        <f t="shared" si="3"/>
        <v>47</v>
      </c>
      <c r="E6" s="33">
        <f t="shared" si="3"/>
        <v>17</v>
      </c>
      <c r="F6" s="33">
        <f t="shared" si="3"/>
        <v>4</v>
      </c>
      <c r="G6" s="33">
        <f t="shared" si="3"/>
        <v>0</v>
      </c>
      <c r="H6" s="33" t="str">
        <f t="shared" si="3"/>
        <v>徳島県　板野町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37.270000000000003</v>
      </c>
      <c r="Q6" s="34">
        <f t="shared" si="3"/>
        <v>101.32</v>
      </c>
      <c r="R6" s="34">
        <f t="shared" si="3"/>
        <v>3140</v>
      </c>
      <c r="S6" s="34">
        <f t="shared" si="3"/>
        <v>13353</v>
      </c>
      <c r="T6" s="34">
        <f t="shared" si="3"/>
        <v>36.22</v>
      </c>
      <c r="U6" s="34">
        <f t="shared" si="3"/>
        <v>368.66</v>
      </c>
      <c r="V6" s="34">
        <f t="shared" si="3"/>
        <v>4961</v>
      </c>
      <c r="W6" s="34">
        <f t="shared" si="3"/>
        <v>1.27</v>
      </c>
      <c r="X6" s="34">
        <f t="shared" si="3"/>
        <v>3906.3</v>
      </c>
      <c r="Y6" s="35">
        <f>IF(Y7="",NA(),Y7)</f>
        <v>93.45</v>
      </c>
      <c r="Z6" s="35">
        <f t="shared" ref="Z6:AH6" si="4">IF(Z7="",NA(),Z7)</f>
        <v>96.72</v>
      </c>
      <c r="AA6" s="35">
        <f t="shared" si="4"/>
        <v>94.36</v>
      </c>
      <c r="AB6" s="35">
        <f t="shared" si="4"/>
        <v>92.51</v>
      </c>
      <c r="AC6" s="35">
        <f t="shared" si="4"/>
        <v>91.47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283.64</v>
      </c>
      <c r="BH6" s="34">
        <f t="shared" si="7"/>
        <v>0</v>
      </c>
      <c r="BI6" s="34">
        <f t="shared" si="7"/>
        <v>0</v>
      </c>
      <c r="BJ6" s="34">
        <f t="shared" si="7"/>
        <v>0</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90.78</v>
      </c>
      <c r="BR6" s="35">
        <f t="shared" ref="BR6:BZ6" si="8">IF(BR7="",NA(),BR7)</f>
        <v>100</v>
      </c>
      <c r="BS6" s="35">
        <f t="shared" si="8"/>
        <v>100</v>
      </c>
      <c r="BT6" s="35">
        <f t="shared" si="8"/>
        <v>92.86</v>
      </c>
      <c r="BU6" s="35">
        <f t="shared" si="8"/>
        <v>63.77</v>
      </c>
      <c r="BV6" s="35">
        <f t="shared" si="8"/>
        <v>53.7</v>
      </c>
      <c r="BW6" s="35">
        <f t="shared" si="8"/>
        <v>61.54</v>
      </c>
      <c r="BX6" s="35">
        <f t="shared" si="8"/>
        <v>63.97</v>
      </c>
      <c r="BY6" s="35">
        <f t="shared" si="8"/>
        <v>59.67</v>
      </c>
      <c r="BZ6" s="35">
        <f t="shared" si="8"/>
        <v>55.93</v>
      </c>
      <c r="CA6" s="34" t="str">
        <f>IF(CA7="","",IF(CA7="-","【-】","【"&amp;SUBSTITUTE(TEXT(CA7,"#,##0.00"),"-","△")&amp;"】"))</f>
        <v>【75.29】</v>
      </c>
      <c r="CB6" s="35">
        <f>IF(CB7="",NA(),CB7)</f>
        <v>202.25</v>
      </c>
      <c r="CC6" s="35">
        <f t="shared" ref="CC6:CK6" si="9">IF(CC7="",NA(),CC7)</f>
        <v>186.41</v>
      </c>
      <c r="CD6" s="35">
        <f t="shared" si="9"/>
        <v>185.81</v>
      </c>
      <c r="CE6" s="35">
        <f t="shared" si="9"/>
        <v>200.5</v>
      </c>
      <c r="CF6" s="35">
        <f t="shared" si="9"/>
        <v>253.05</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37.65</v>
      </c>
      <c r="CV6" s="35">
        <f t="shared" si="10"/>
        <v>36.71</v>
      </c>
      <c r="CW6" s="34" t="str">
        <f>IF(CW7="","",IF(CW7="-","【-】","【"&amp;SUBSTITUTE(TEXT(CW7,"#,##0.00"),"-","△")&amp;"】"))</f>
        <v>【42.90】</v>
      </c>
      <c r="CX6" s="35">
        <f>IF(CX7="",NA(),CX7)</f>
        <v>25.98</v>
      </c>
      <c r="CY6" s="35">
        <f t="shared" ref="CY6:DG6" si="11">IF(CY7="",NA(),CY7)</f>
        <v>30.16</v>
      </c>
      <c r="CZ6" s="35">
        <f t="shared" si="11"/>
        <v>32.69</v>
      </c>
      <c r="DA6" s="35">
        <f t="shared" si="11"/>
        <v>31.75</v>
      </c>
      <c r="DB6" s="35">
        <f t="shared" si="11"/>
        <v>31.32</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364045</v>
      </c>
      <c r="D7" s="37">
        <v>47</v>
      </c>
      <c r="E7" s="37">
        <v>17</v>
      </c>
      <c r="F7" s="37">
        <v>4</v>
      </c>
      <c r="G7" s="37">
        <v>0</v>
      </c>
      <c r="H7" s="37" t="s">
        <v>99</v>
      </c>
      <c r="I7" s="37" t="s">
        <v>100</v>
      </c>
      <c r="J7" s="37" t="s">
        <v>101</v>
      </c>
      <c r="K7" s="37" t="s">
        <v>102</v>
      </c>
      <c r="L7" s="37" t="s">
        <v>103</v>
      </c>
      <c r="M7" s="37" t="s">
        <v>104</v>
      </c>
      <c r="N7" s="38" t="s">
        <v>105</v>
      </c>
      <c r="O7" s="38" t="s">
        <v>106</v>
      </c>
      <c r="P7" s="38">
        <v>37.270000000000003</v>
      </c>
      <c r="Q7" s="38">
        <v>101.32</v>
      </c>
      <c r="R7" s="38">
        <v>3140</v>
      </c>
      <c r="S7" s="38">
        <v>13353</v>
      </c>
      <c r="T7" s="38">
        <v>36.22</v>
      </c>
      <c r="U7" s="38">
        <v>368.66</v>
      </c>
      <c r="V7" s="38">
        <v>4961</v>
      </c>
      <c r="W7" s="38">
        <v>1.27</v>
      </c>
      <c r="X7" s="38">
        <v>3906.3</v>
      </c>
      <c r="Y7" s="38">
        <v>93.45</v>
      </c>
      <c r="Z7" s="38">
        <v>96.72</v>
      </c>
      <c r="AA7" s="38">
        <v>94.36</v>
      </c>
      <c r="AB7" s="38">
        <v>92.51</v>
      </c>
      <c r="AC7" s="38">
        <v>91.47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283.64</v>
      </c>
      <c r="BH7" s="38">
        <v>0</v>
      </c>
      <c r="BI7" s="38">
        <v>0</v>
      </c>
      <c r="BJ7" s="38">
        <v>0</v>
      </c>
      <c r="BK7" s="38">
        <v>1592.72</v>
      </c>
      <c r="BL7" s="38">
        <v>1223.96</v>
      </c>
      <c r="BM7" s="38">
        <v>1269.1500000000001</v>
      </c>
      <c r="BN7" s="38">
        <v>1087.96</v>
      </c>
      <c r="BO7" s="38">
        <v>1209.45</v>
      </c>
      <c r="BP7" s="38">
        <v>1260.21</v>
      </c>
      <c r="BQ7" s="38">
        <v>90.78</v>
      </c>
      <c r="BR7" s="38">
        <v>100</v>
      </c>
      <c r="BS7" s="38">
        <v>100</v>
      </c>
      <c r="BT7" s="38">
        <v>92.86</v>
      </c>
      <c r="BU7" s="38">
        <v>63.77</v>
      </c>
      <c r="BV7" s="38">
        <v>53.7</v>
      </c>
      <c r="BW7" s="38">
        <v>61.54</v>
      </c>
      <c r="BX7" s="38">
        <v>63.97</v>
      </c>
      <c r="BY7" s="38">
        <v>59.67</v>
      </c>
      <c r="BZ7" s="38">
        <v>55.93</v>
      </c>
      <c r="CA7" s="38">
        <v>75.290000000000006</v>
      </c>
      <c r="CB7" s="38">
        <v>202.25</v>
      </c>
      <c r="CC7" s="38">
        <v>186.41</v>
      </c>
      <c r="CD7" s="38">
        <v>185.81</v>
      </c>
      <c r="CE7" s="38">
        <v>200.5</v>
      </c>
      <c r="CF7" s="38">
        <v>253.05</v>
      </c>
      <c r="CG7" s="38">
        <v>300.35000000000002</v>
      </c>
      <c r="CH7" s="38">
        <v>267.86</v>
      </c>
      <c r="CI7" s="38">
        <v>256.82</v>
      </c>
      <c r="CJ7" s="38">
        <v>270.60000000000002</v>
      </c>
      <c r="CK7" s="38">
        <v>289.60000000000002</v>
      </c>
      <c r="CL7" s="38">
        <v>215.41</v>
      </c>
      <c r="CM7" s="38" t="s">
        <v>105</v>
      </c>
      <c r="CN7" s="38" t="s">
        <v>105</v>
      </c>
      <c r="CO7" s="38" t="s">
        <v>105</v>
      </c>
      <c r="CP7" s="38" t="s">
        <v>105</v>
      </c>
      <c r="CQ7" s="38" t="s">
        <v>105</v>
      </c>
      <c r="CR7" s="38">
        <v>37.72</v>
      </c>
      <c r="CS7" s="38">
        <v>37.08</v>
      </c>
      <c r="CT7" s="38">
        <v>37.46</v>
      </c>
      <c r="CU7" s="38">
        <v>37.65</v>
      </c>
      <c r="CV7" s="38">
        <v>36.71</v>
      </c>
      <c r="CW7" s="38">
        <v>42.9</v>
      </c>
      <c r="CX7" s="38">
        <v>25.98</v>
      </c>
      <c r="CY7" s="38">
        <v>30.16</v>
      </c>
      <c r="CZ7" s="38">
        <v>32.69</v>
      </c>
      <c r="DA7" s="38">
        <v>31.75</v>
      </c>
      <c r="DB7" s="38">
        <v>31.32</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2022-01-19T01:13:21Z</cp:lastPrinted>
  <dcterms:created xsi:type="dcterms:W3CDTF">2021-12-03T07:52:36Z</dcterms:created>
  <dcterms:modified xsi:type="dcterms:W3CDTF">2022-01-25T04:44:30Z</dcterms:modified>
  <cp:category/>
</cp:coreProperties>
</file>