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33\共有\SZ950200上下水道局経営企画課\財務２係\03共通\☆照会・回答（県・庁内等）\県\経営比較分析表\令和３年度\回答\"/>
    </mc:Choice>
  </mc:AlternateContent>
  <workbookProtection workbookAlgorithmName="SHA-512" workbookHashValue="YHv04ivavAVNVtYElqaj97b+UcdrrJLmnbquoLjOc9QmsxPEQMe3hvzvIkmSq3fWlN0zhyJI7sJgHqYfC39mrQ==" workbookSaltValue="IZ3jYkxv1TlzzeAQ/t9po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E85" i="4"/>
  <c r="AT10" i="4"/>
  <c r="AD10" i="4"/>
  <c r="I10" i="4"/>
  <c r="AL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<sst xmlns="http://schemas.openxmlformats.org/spreadsheetml/2006/main" count="319" uniqueCount="117">
  <si>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</si>
  <si>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</si>
  <si>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</si>
  <si>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</si>
  <si>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</si>
  <si>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</si>
  <si>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</si>
  <si>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</si>
  <si>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</si>
  <si>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</si>
  <si>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</si>
  <si>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</si>
  <si>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</si>
  <si>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</si>
  <si>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</si>
  <si>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</si>
  <si>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</si>
  <si>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</si>
  <si>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</si>
  <si>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</si>
  <si>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</si>
  <si>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</si>
  <si>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</si>
  <si>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</si>
  <si>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</si>
  <si>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</si>
  <si>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</si>
  <si>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</si>
  <si>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</si>
  <si>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</si>
  <si>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</si>
  <si>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</si>
  <si>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</si>
  <si>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</si>
  <si>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</si>
  <si>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</si>
  <si>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</si>
  <si>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</si>
  <si>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</si>
  <si>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</si>
  <si>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</si>
  <si>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</si>
  <si>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</si>
  <si>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</si>
  <si>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</si>
  <si>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</si>
  <si>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</si>
  <si>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</si>
  <si>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</si>
  <si>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</si>
  <si>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</si>
  <si>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</si>
  <si>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</si>
  <si>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</si>
  <si>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</si>
  <si>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</si>
  <si>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</si>
  <si>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</si>
  <si>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</si>
  <si>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</si>
  <si>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</si>
  <si>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</si>
  <si>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</si>
  <si>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</si>
  <si>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</si>
  <si>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</si>
  <si>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</si>
  <si>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</si>
  <si>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</si>
  <si>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</si>
  <si>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</si>
  <si>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</si>
  <si>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</si>
  <si>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</si>
  <si>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</si>
  <si>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</si>
  <si>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</si>
  <si>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</si>
  <si>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</si>
  <si>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</si>
  <si>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</si>
  <si>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</si>
  <si>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</si>
  <si>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</si>
  <si>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</si>
  <si>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</si>
  <si>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</si>
  <si>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</si>
  <si>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</si>
  <si>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</si>
  <si>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</si>
  <si>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</si>
  <si>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</si>
  <si>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</si>
  <si>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</si>
  <si>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</si>
  <si>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</si>
  <si>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</si>
  <si>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</si>
  <si>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</si>
  <si>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</si>
  <si>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</si>
  <si>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</si>
  <si>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</si>
  <si>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</si>
  <si>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</si>
  <si>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</si>
  <si>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</si>
  <si>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</si>
  <si>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</si>
  <si>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</si>
  <si>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</si>
  <si>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</si>
  <si>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</si>
  <si>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本市では、昭和２３年から公共下水道事業に着手しており、下水道施設の老朽化が進んでいることから、①有形固定資産減価償却率が類似団体平均を大きく上回っています。
　また、地方公営企業法等に定められた法定耐用年数（５０年）を超過した管渠も多く、②管渠老朽化率も高い水準となっており、今後も更に上昇することが見込まれます。
　③管渠改善率は、現在も未普及地域への下水道整備を進めていることもあり類似団体平均よりも低くなっています。
　</t>
    <rPh sb="1" eb="2">
      <t>ホン</t>
    </rPh>
    <rPh sb="2" eb="3">
      <t>シ</t>
    </rPh>
    <rPh sb="6" eb="8">
      <t>ショウワ</t>
    </rPh>
    <rPh sb="10" eb="11">
      <t>ネン</t>
    </rPh>
    <rPh sb="13" eb="15">
      <t>コウキョウ</t>
    </rPh>
    <rPh sb="15" eb="18">
      <t>ゲスイドウ</t>
    </rPh>
    <rPh sb="18" eb="20">
      <t>ジギョウ</t>
    </rPh>
    <rPh sb="21" eb="23">
      <t>チャクシュ</t>
    </rPh>
    <rPh sb="61" eb="67">
      <t>ルイジダンタイヘイキン</t>
    </rPh>
    <rPh sb="68" eb="69">
      <t>オオ</t>
    </rPh>
    <rPh sb="71" eb="73">
      <t>ウワマワ</t>
    </rPh>
    <rPh sb="107" eb="108">
      <t>ネン</t>
    </rPh>
    <rPh sb="114" eb="116">
      <t>カンキョ</t>
    </rPh>
    <rPh sb="142" eb="143">
      <t>サラ</t>
    </rPh>
    <rPh sb="168" eb="170">
      <t>ゲンザイ</t>
    </rPh>
    <rPh sb="171" eb="174">
      <t>ミフキュウ</t>
    </rPh>
    <rPh sb="174" eb="176">
      <t>チイキ</t>
    </rPh>
    <phoneticPr fontId="4"/>
  </si>
  <si>
    <t xml:space="preserve">　令和２年４月から地方公営企業法を全部適用したため、令和２年度のみのグラフになっています。
  令和２年度は黒字決算となったため、①経常収支比率は100％を上回り、②累積欠損金比率も生じていない健全な数値となりました。
　しかし、資金面では不足分を一時借入金で対応するなど苦しい経営となっており、③流動比率は、類似団体平均よりも低く、④企業債残高対事業規模比率は類似団体平均と同程度の高い水準となっています。
　また、⑥汚水処理原価は、類似団体平均より低く、⑤経費回収率は100％を上回っていますが、今後は下水道施設の老朽化による維持管理費などが増加し、より厳しい状況になることが見込まれます。
　なお、本市では、現在も北部処理区での下水道整備を進めていることから、⑦施設利用率、⑧水洗化率は類似団体平均を下回っており、引き続き下水道への早期接続による有収水量の増加、施設利用の効率化を図っていく必要があります。
</t>
    <rPh sb="1" eb="3">
      <t>レイワ</t>
    </rPh>
    <rPh sb="4" eb="5">
      <t>ネン</t>
    </rPh>
    <rPh sb="6" eb="7">
      <t>ガツ</t>
    </rPh>
    <rPh sb="9" eb="11">
      <t>チホウ</t>
    </rPh>
    <rPh sb="11" eb="13">
      <t>コウエイ</t>
    </rPh>
    <rPh sb="13" eb="15">
      <t>キギョウ</t>
    </rPh>
    <rPh sb="15" eb="16">
      <t>ホウ</t>
    </rPh>
    <rPh sb="17" eb="19">
      <t>ゼンブ</t>
    </rPh>
    <rPh sb="19" eb="21">
      <t>テキヨウ</t>
    </rPh>
    <rPh sb="26" eb="28">
      <t>レイワ</t>
    </rPh>
    <rPh sb="29" eb="31">
      <t>ネンド</t>
    </rPh>
    <rPh sb="48" eb="50">
      <t>レイワ</t>
    </rPh>
    <rPh sb="51" eb="53">
      <t>ネンド</t>
    </rPh>
    <rPh sb="54" eb="56">
      <t>クロジ</t>
    </rPh>
    <rPh sb="56" eb="58">
      <t>ケッサン</t>
    </rPh>
    <rPh sb="66" eb="72">
      <t>ケイジョウシュウシヒリツ</t>
    </rPh>
    <rPh sb="78" eb="80">
      <t>ウワマワ</t>
    </rPh>
    <rPh sb="83" eb="85">
      <t>ルイセキ</t>
    </rPh>
    <rPh sb="85" eb="87">
      <t>ケッソン</t>
    </rPh>
    <rPh sb="87" eb="88">
      <t>キン</t>
    </rPh>
    <rPh sb="88" eb="90">
      <t>ヒリツ</t>
    </rPh>
    <rPh sb="91" eb="92">
      <t>ショウ</t>
    </rPh>
    <rPh sb="97" eb="99">
      <t>ケンゼン</t>
    </rPh>
    <rPh sb="100" eb="102">
      <t>スウチ</t>
    </rPh>
    <rPh sb="115" eb="117">
      <t>シキン</t>
    </rPh>
    <rPh sb="117" eb="118">
      <t>メン</t>
    </rPh>
    <rPh sb="120" eb="123">
      <t>フソクブン</t>
    </rPh>
    <rPh sb="124" eb="129">
      <t>イチジカリイレキン</t>
    </rPh>
    <rPh sb="130" eb="132">
      <t>タイオウ</t>
    </rPh>
    <rPh sb="136" eb="137">
      <t>クル</t>
    </rPh>
    <rPh sb="139" eb="141">
      <t>ケイエイ</t>
    </rPh>
    <rPh sb="149" eb="151">
      <t>リュウドウ</t>
    </rPh>
    <rPh sb="151" eb="153">
      <t>ヒリツ</t>
    </rPh>
    <rPh sb="155" eb="159">
      <t>ルイジダンタイ</t>
    </rPh>
    <rPh sb="159" eb="161">
      <t>ヘイキン</t>
    </rPh>
    <rPh sb="164" eb="165">
      <t>ヒク</t>
    </rPh>
    <rPh sb="168" eb="170">
      <t>キギョウ</t>
    </rPh>
    <rPh sb="170" eb="171">
      <t>サイ</t>
    </rPh>
    <rPh sb="171" eb="173">
      <t>ザンダカ</t>
    </rPh>
    <rPh sb="173" eb="174">
      <t>タイ</t>
    </rPh>
    <rPh sb="174" eb="176">
      <t>ジギョウ</t>
    </rPh>
    <rPh sb="176" eb="178">
      <t>キボ</t>
    </rPh>
    <rPh sb="178" eb="180">
      <t>ヒリツ</t>
    </rPh>
    <rPh sb="181" eb="183">
      <t>ルイジ</t>
    </rPh>
    <rPh sb="183" eb="185">
      <t>ダンタイ</t>
    </rPh>
    <rPh sb="185" eb="187">
      <t>ヘイキン</t>
    </rPh>
    <rPh sb="188" eb="191">
      <t>ドウテイド</t>
    </rPh>
    <rPh sb="192" eb="193">
      <t>タカ</t>
    </rPh>
    <rPh sb="194" eb="196">
      <t>スイジュン</t>
    </rPh>
    <rPh sb="210" eb="212">
      <t>オスイ</t>
    </rPh>
    <rPh sb="212" eb="214">
      <t>ショリ</t>
    </rPh>
    <rPh sb="214" eb="216">
      <t>ゲンカ</t>
    </rPh>
    <rPh sb="218" eb="224">
      <t>ルイジダンタイヘイキン</t>
    </rPh>
    <rPh sb="226" eb="227">
      <t>ヒク</t>
    </rPh>
    <rPh sb="230" eb="232">
      <t>ケイヒ</t>
    </rPh>
    <rPh sb="232" eb="234">
      <t>カイシュウ</t>
    </rPh>
    <rPh sb="234" eb="235">
      <t>リツ</t>
    </rPh>
    <rPh sb="241" eb="243">
      <t>ウワマワ</t>
    </rPh>
    <rPh sb="250" eb="252">
      <t>コンゴ</t>
    </rPh>
    <rPh sb="253" eb="256">
      <t>ゲスイドウ</t>
    </rPh>
    <rPh sb="256" eb="258">
      <t>シセツ</t>
    </rPh>
    <rPh sb="259" eb="262">
      <t>ロウキュウカ</t>
    </rPh>
    <rPh sb="265" eb="267">
      <t>イジ</t>
    </rPh>
    <rPh sb="267" eb="270">
      <t>カンリヒ</t>
    </rPh>
    <rPh sb="273" eb="275">
      <t>ゾウカ</t>
    </rPh>
    <rPh sb="279" eb="280">
      <t>キビ</t>
    </rPh>
    <rPh sb="282" eb="284">
      <t>ジョウキョウ</t>
    </rPh>
    <rPh sb="302" eb="303">
      <t>ホン</t>
    </rPh>
    <rPh sb="303" eb="304">
      <t>シ</t>
    </rPh>
    <rPh sb="307" eb="309">
      <t>ゲンザイ</t>
    </rPh>
    <rPh sb="310" eb="312">
      <t>ホクブ</t>
    </rPh>
    <rPh sb="312" eb="314">
      <t>ショリ</t>
    </rPh>
    <rPh sb="314" eb="315">
      <t>ク</t>
    </rPh>
    <rPh sb="317" eb="320">
      <t>ゲスイドウ</t>
    </rPh>
    <rPh sb="320" eb="322">
      <t>セイビ</t>
    </rPh>
    <rPh sb="323" eb="324">
      <t>スス</t>
    </rPh>
    <rPh sb="334" eb="336">
      <t>シセツ</t>
    </rPh>
    <rPh sb="336" eb="338">
      <t>リヨウ</t>
    </rPh>
    <rPh sb="338" eb="339">
      <t>リツ</t>
    </rPh>
    <rPh sb="341" eb="344">
      <t>スイセンカ</t>
    </rPh>
    <rPh sb="344" eb="345">
      <t>リツ</t>
    </rPh>
    <rPh sb="346" eb="348">
      <t>ルイジ</t>
    </rPh>
    <rPh sb="348" eb="350">
      <t>ダンタイ</t>
    </rPh>
    <rPh sb="350" eb="352">
      <t>ヘイキン</t>
    </rPh>
    <rPh sb="353" eb="355">
      <t>シタマワ</t>
    </rPh>
    <rPh sb="376" eb="378">
      <t>ユウシュウ</t>
    </rPh>
    <rPh sb="378" eb="380">
      <t>スイリョウ</t>
    </rPh>
    <rPh sb="381" eb="383">
      <t>ゾウカ</t>
    </rPh>
    <rPh sb="384" eb="386">
      <t>シセツ</t>
    </rPh>
    <rPh sb="386" eb="388">
      <t>リヨウ</t>
    </rPh>
    <phoneticPr fontId="4"/>
  </si>
  <si>
    <t>　本市の公共下水道事業施設は老朽化が進んでいるため、より計画的に施設の改築や更新を進めていく必要があります。
　また、経営面では、令和２年度決算で黒字であったものの、資金不足を一時借入金で対応するなど苦しい資金運用となっています。
　今後も施設の改築・更新や地震・津波等の災害対策などに多額の費用が見込まれ、その一方で人口減少や節水機器の普及等による下水道使用料金の減少が見込まれるなど、公共下水道事業を取り巻く経営環境はますます厳しくなってきています。
　このため、将来にわたって安定的に下水道サービスを提供するため、下水道使用料金の適正化など、なお一層の経営の健全化と効率化を図る必要があります。
　</t>
    <rPh sb="1" eb="2">
      <t>ホン</t>
    </rPh>
    <rPh sb="2" eb="3">
      <t>シ</t>
    </rPh>
    <rPh sb="4" eb="6">
      <t>コウキョウ</t>
    </rPh>
    <rPh sb="6" eb="9">
      <t>ゲスイドウ</t>
    </rPh>
    <rPh sb="9" eb="11">
      <t>ジギョウ</t>
    </rPh>
    <rPh sb="11" eb="13">
      <t>シセツ</t>
    </rPh>
    <rPh sb="14" eb="17">
      <t>ロウキュウカ</t>
    </rPh>
    <rPh sb="18" eb="19">
      <t>スス</t>
    </rPh>
    <rPh sb="28" eb="30">
      <t>ケイカク</t>
    </rPh>
    <rPh sb="30" eb="31">
      <t>テキ</t>
    </rPh>
    <rPh sb="32" eb="34">
      <t>シセツ</t>
    </rPh>
    <rPh sb="35" eb="37">
      <t>カイチク</t>
    </rPh>
    <rPh sb="38" eb="40">
      <t>コウシン</t>
    </rPh>
    <rPh sb="41" eb="42">
      <t>スス</t>
    </rPh>
    <rPh sb="46" eb="48">
      <t>ヒツヨウ</t>
    </rPh>
    <rPh sb="59" eb="61">
      <t>ケイエイ</t>
    </rPh>
    <rPh sb="61" eb="62">
      <t>メン</t>
    </rPh>
    <rPh sb="65" eb="67">
      <t>レイワ</t>
    </rPh>
    <rPh sb="68" eb="70">
      <t>ネンド</t>
    </rPh>
    <rPh sb="70" eb="72">
      <t>ケッサン</t>
    </rPh>
    <rPh sb="73" eb="75">
      <t>クロジ</t>
    </rPh>
    <rPh sb="103" eb="105">
      <t>シキン</t>
    </rPh>
    <rPh sb="105" eb="107">
      <t>ウンヨウ</t>
    </rPh>
    <rPh sb="117" eb="119">
      <t>コンゴ</t>
    </rPh>
    <rPh sb="120" eb="122">
      <t>シセツ</t>
    </rPh>
    <rPh sb="123" eb="125">
      <t>カイチク</t>
    </rPh>
    <rPh sb="126" eb="128">
      <t>コウシン</t>
    </rPh>
    <rPh sb="129" eb="131">
      <t>ジシン</t>
    </rPh>
    <rPh sb="132" eb="134">
      <t>ツナミ</t>
    </rPh>
    <rPh sb="134" eb="135">
      <t>トウ</t>
    </rPh>
    <rPh sb="136" eb="138">
      <t>サイガイ</t>
    </rPh>
    <rPh sb="138" eb="140">
      <t>タイサク</t>
    </rPh>
    <rPh sb="143" eb="145">
      <t>タガク</t>
    </rPh>
    <rPh sb="146" eb="148">
      <t>ヒヨウ</t>
    </rPh>
    <rPh sb="149" eb="151">
      <t>ミコ</t>
    </rPh>
    <rPh sb="156" eb="158">
      <t>イッポウ</t>
    </rPh>
    <rPh sb="159" eb="161">
      <t>ジンコウ</t>
    </rPh>
    <rPh sb="161" eb="163">
      <t>ゲンショウ</t>
    </rPh>
    <rPh sb="164" eb="166">
      <t>セッスイ</t>
    </rPh>
    <rPh sb="166" eb="168">
      <t>キキ</t>
    </rPh>
    <rPh sb="169" eb="171">
      <t>フキュウ</t>
    </rPh>
    <rPh sb="171" eb="172">
      <t>トウ</t>
    </rPh>
    <rPh sb="175" eb="178">
      <t>ゲスイドウ</t>
    </rPh>
    <rPh sb="178" eb="181">
      <t>シヨウリョウ</t>
    </rPh>
    <rPh sb="181" eb="182">
      <t>キン</t>
    </rPh>
    <rPh sb="183" eb="185">
      <t>ゲンショウ</t>
    </rPh>
    <rPh sb="186" eb="188">
      <t>ミコ</t>
    </rPh>
    <rPh sb="194" eb="196">
      <t>コウキョウ</t>
    </rPh>
    <rPh sb="196" eb="199">
      <t>ゲスイドウ</t>
    </rPh>
    <rPh sb="199" eb="201">
      <t>ジギョウ</t>
    </rPh>
    <rPh sb="202" eb="203">
      <t>ト</t>
    </rPh>
    <rPh sb="204" eb="205">
      <t>マ</t>
    </rPh>
    <rPh sb="206" eb="208">
      <t>ケイエイ</t>
    </rPh>
    <rPh sb="208" eb="210">
      <t>カンキョウ</t>
    </rPh>
    <rPh sb="215" eb="216">
      <t>キビ</t>
    </rPh>
    <rPh sb="234" eb="236">
      <t>ショウライ</t>
    </rPh>
    <rPh sb="241" eb="243">
      <t>アンテイ</t>
    </rPh>
    <rPh sb="243" eb="244">
      <t>テキ</t>
    </rPh>
    <rPh sb="245" eb="248">
      <t>ゲスイドウ</t>
    </rPh>
    <rPh sb="253" eb="255">
      <t>テイキョウ</t>
    </rPh>
    <rPh sb="260" eb="266">
      <t>ゲスイドウシヨウリョウ</t>
    </rPh>
    <rPh sb="266" eb="267">
      <t>キン</t>
    </rPh>
    <rPh sb="268" eb="271">
      <t>テキセイカ</t>
    </rPh>
    <rPh sb="276" eb="278">
      <t>イッソウ</t>
    </rPh>
    <rPh sb="279" eb="281">
      <t>ケイエイ</t>
    </rPh>
    <rPh sb="282" eb="285">
      <t>ケンゼンカ</t>
    </rPh>
    <rPh sb="286" eb="289">
      <t>コウリツカ</t>
    </rPh>
    <rPh sb="290" eb="291">
      <t>ハカ</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</si>
</sst>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C281-49D8-8458-1A5E0F81AEDB}"/>
            </c:ext>
          </c:extLst>
        </c:ser>
        <c:dLbls>
          <c:showLegendKey val="0"/>
          <c:showVal val="0"/>
          <c:showCatName val="0"/>
          <c:showSerName val="0"/>
          <c:showPercent val="0"/>
          <c:showBubbleSize val="0"/>
        </c:dLbls>
        <c:gapWidth val="150"/>
        <c:axId val="1974753408"/>
        <c:axId val="19747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C281-49D8-8458-1A5E0F81AEDB}"/>
            </c:ext>
          </c:extLst>
        </c:ser>
        <c:dLbls>
          <c:showLegendKey val="0"/>
          <c:showVal val="0"/>
          <c:showCatName val="0"/>
          <c:showSerName val="0"/>
          <c:showPercent val="0"/>
          <c:showBubbleSize val="0"/>
        </c:dLbls>
        <c:marker val="1"/>
        <c:smooth val="0"/>
        <c:axId val="1974753408"/>
        <c:axId val="1974762656"/>
      </c:lineChart>
      <c:dateAx>
        <c:axId val="1974753408"/>
        <c:scaling>
          <c:orientation val="minMax"/>
        </c:scaling>
        <c:delete val="1"/>
        <c:axPos val="b"/>
        <c:numFmt formatCode="&quot;H&quot;yy" sourceLinked="1"/>
        <c:majorTickMark val="none"/>
        <c:minorTickMark val="none"/>
        <c:tickLblPos val="none"/>
        <c:crossAx val="1974762656"/>
        <c:crosses val="autoZero"/>
        <c:auto val="1"/>
        <c:lblOffset val="100"/>
        <c:baseTimeUnit val="years"/>
      </c:dateAx>
      <c:valAx>
        <c:axId val="19747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48.68</c:v>
                </c:pt>
              </c:numCache>
            </c:numRef>
          </c:val>
          <c:extLst>
            <c:ext xmlns:c16="http://schemas.microsoft.com/office/drawing/2014/chart" uri="{C3380CC4-5D6E-409C-BE32-E72D297353CC}">
              <c16:uniqueId val="{00000000-B763-445E-8150-5E6278E3B40B}"/>
            </c:ext>
          </c:extLst>
        </c:ser>
        <c:dLbls>
          <c:showLegendKey val="0"/>
          <c:showVal val="0"/>
          <c:showCatName val="0"/>
          <c:showSerName val="0"/>
          <c:showPercent val="0"/>
          <c:showBubbleSize val="0"/>
        </c:dLbls>
        <c:gapWidth val="150"/>
        <c:axId val="1985087216"/>
        <c:axId val="198508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B763-445E-8150-5E6278E3B40B}"/>
            </c:ext>
          </c:extLst>
        </c:ser>
        <c:dLbls>
          <c:showLegendKey val="0"/>
          <c:showVal val="0"/>
          <c:showCatName val="0"/>
          <c:showSerName val="0"/>
          <c:showPercent val="0"/>
          <c:showBubbleSize val="0"/>
        </c:dLbls>
        <c:marker val="1"/>
        <c:smooth val="0"/>
        <c:axId val="1985087216"/>
        <c:axId val="1985084496"/>
      </c:lineChart>
      <c:dateAx>
        <c:axId val="1985087216"/>
        <c:scaling>
          <c:orientation val="minMax"/>
        </c:scaling>
        <c:delete val="1"/>
        <c:axPos val="b"/>
        <c:numFmt formatCode="&quot;H&quot;yy" sourceLinked="1"/>
        <c:majorTickMark val="none"/>
        <c:minorTickMark val="none"/>
        <c:tickLblPos val="none"/>
        <c:crossAx val="1985084496"/>
        <c:crosses val="autoZero"/>
        <c:auto val="1"/>
        <c:lblOffset val="100"/>
        <c:baseTimeUnit val="years"/>
      </c:dateAx>
      <c:valAx>
        <c:axId val="198508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08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88.78</c:v>
                </c:pt>
              </c:numCache>
            </c:numRef>
          </c:val>
          <c:extLst>
            <c:ext xmlns:c16="http://schemas.microsoft.com/office/drawing/2014/chart" uri="{C3380CC4-5D6E-409C-BE32-E72D297353CC}">
              <c16:uniqueId val="{00000000-AC00-4B62-90C0-8728FB3DB62F}"/>
            </c:ext>
          </c:extLst>
        </c:ser>
        <c:dLbls>
          <c:showLegendKey val="0"/>
          <c:showVal val="0"/>
          <c:showCatName val="0"/>
          <c:showSerName val="0"/>
          <c:showPercent val="0"/>
          <c:showBubbleSize val="0"/>
        </c:dLbls>
        <c:gapWidth val="150"/>
        <c:axId val="1985082320"/>
        <c:axId val="198507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AC00-4B62-90C0-8728FB3DB62F}"/>
            </c:ext>
          </c:extLst>
        </c:ser>
        <c:dLbls>
          <c:showLegendKey val="0"/>
          <c:showVal val="0"/>
          <c:showCatName val="0"/>
          <c:showSerName val="0"/>
          <c:showPercent val="0"/>
          <c:showBubbleSize val="0"/>
        </c:dLbls>
        <c:marker val="1"/>
        <c:smooth val="0"/>
        <c:axId val="1985082320"/>
        <c:axId val="1985079056"/>
      </c:lineChart>
      <c:dateAx>
        <c:axId val="1985082320"/>
        <c:scaling>
          <c:orientation val="minMax"/>
        </c:scaling>
        <c:delete val="1"/>
        <c:axPos val="b"/>
        <c:numFmt formatCode="&quot;H&quot;yy" sourceLinked="1"/>
        <c:majorTickMark val="none"/>
        <c:minorTickMark val="none"/>
        <c:tickLblPos val="none"/>
        <c:crossAx val="1985079056"/>
        <c:crosses val="autoZero"/>
        <c:auto val="1"/>
        <c:lblOffset val="100"/>
        <c:baseTimeUnit val="years"/>
      </c:dateAx>
      <c:valAx>
        <c:axId val="198507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08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102.16</c:v>
                </c:pt>
              </c:numCache>
            </c:numRef>
          </c:val>
          <c:extLst>
            <c:ext xmlns:c16="http://schemas.microsoft.com/office/drawing/2014/chart" uri="{C3380CC4-5D6E-409C-BE32-E72D297353CC}">
              <c16:uniqueId val="{00000000-C035-4CEE-A6A3-2C49E395827E}"/>
            </c:ext>
          </c:extLst>
        </c:ser>
        <c:dLbls>
          <c:showLegendKey val="0"/>
          <c:showVal val="0"/>
          <c:showCatName val="0"/>
          <c:showSerName val="0"/>
          <c:showPercent val="0"/>
          <c:showBubbleSize val="0"/>
        </c:dLbls>
        <c:gapWidth val="150"/>
        <c:axId val="1974761568"/>
        <c:axId val="19747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C035-4CEE-A6A3-2C49E395827E}"/>
            </c:ext>
          </c:extLst>
        </c:ser>
        <c:dLbls>
          <c:showLegendKey val="0"/>
          <c:showVal val="0"/>
          <c:showCatName val="0"/>
          <c:showSerName val="0"/>
          <c:showPercent val="0"/>
          <c:showBubbleSize val="0"/>
        </c:dLbls>
        <c:marker val="1"/>
        <c:smooth val="0"/>
        <c:axId val="1974761568"/>
        <c:axId val="1974764288"/>
      </c:lineChart>
      <c:dateAx>
        <c:axId val="1974761568"/>
        <c:scaling>
          <c:orientation val="minMax"/>
        </c:scaling>
        <c:delete val="1"/>
        <c:axPos val="b"/>
        <c:numFmt formatCode="&quot;H&quot;yy" sourceLinked="1"/>
        <c:majorTickMark val="none"/>
        <c:minorTickMark val="none"/>
        <c:tickLblPos val="none"/>
        <c:crossAx val="1974764288"/>
        <c:crosses val="autoZero"/>
        <c:auto val="1"/>
        <c:lblOffset val="100"/>
        <c:baseTimeUnit val="years"/>
      </c:dateAx>
      <c:valAx>
        <c:axId val="1974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53.6</c:v>
                </c:pt>
              </c:numCache>
            </c:numRef>
          </c:val>
          <c:extLst>
            <c:ext xmlns:c16="http://schemas.microsoft.com/office/drawing/2014/chart" uri="{C3380CC4-5D6E-409C-BE32-E72D297353CC}">
              <c16:uniqueId val="{00000000-38CB-4B8F-A1F9-A5FF31CA22D5}"/>
            </c:ext>
          </c:extLst>
        </c:ser>
        <c:dLbls>
          <c:showLegendKey val="0"/>
          <c:showVal val="0"/>
          <c:showCatName val="0"/>
          <c:showSerName val="0"/>
          <c:showPercent val="0"/>
          <c:showBubbleSize val="0"/>
        </c:dLbls>
        <c:gapWidth val="150"/>
        <c:axId val="1974764832"/>
        <c:axId val="19747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38CB-4B8F-A1F9-A5FF31CA22D5}"/>
            </c:ext>
          </c:extLst>
        </c:ser>
        <c:dLbls>
          <c:showLegendKey val="0"/>
          <c:showVal val="0"/>
          <c:showCatName val="0"/>
          <c:showSerName val="0"/>
          <c:showPercent val="0"/>
          <c:showBubbleSize val="0"/>
        </c:dLbls>
        <c:marker val="1"/>
        <c:smooth val="0"/>
        <c:axId val="1974764832"/>
        <c:axId val="1974755040"/>
      </c:lineChart>
      <c:dateAx>
        <c:axId val="1974764832"/>
        <c:scaling>
          <c:orientation val="minMax"/>
        </c:scaling>
        <c:delete val="1"/>
        <c:axPos val="b"/>
        <c:numFmt formatCode="&quot;H&quot;yy" sourceLinked="1"/>
        <c:majorTickMark val="none"/>
        <c:minorTickMark val="none"/>
        <c:tickLblPos val="none"/>
        <c:crossAx val="1974755040"/>
        <c:crosses val="autoZero"/>
        <c:auto val="1"/>
        <c:lblOffset val="100"/>
        <c:baseTimeUnit val="years"/>
      </c:dateAx>
      <c:valAx>
        <c:axId val="19747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23.13</c:v>
                </c:pt>
              </c:numCache>
            </c:numRef>
          </c:val>
          <c:extLst>
            <c:ext xmlns:c16="http://schemas.microsoft.com/office/drawing/2014/chart" uri="{C3380CC4-5D6E-409C-BE32-E72D297353CC}">
              <c16:uniqueId val="{00000000-2DDA-4DFF-A858-304076F51E34}"/>
            </c:ext>
          </c:extLst>
        </c:ser>
        <c:dLbls>
          <c:showLegendKey val="0"/>
          <c:showVal val="0"/>
          <c:showCatName val="0"/>
          <c:showSerName val="0"/>
          <c:showPercent val="0"/>
          <c:showBubbleSize val="0"/>
        </c:dLbls>
        <c:gapWidth val="150"/>
        <c:axId val="1974757760"/>
        <c:axId val="197475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2DDA-4DFF-A858-304076F51E34}"/>
            </c:ext>
          </c:extLst>
        </c:ser>
        <c:dLbls>
          <c:showLegendKey val="0"/>
          <c:showVal val="0"/>
          <c:showCatName val="0"/>
          <c:showSerName val="0"/>
          <c:showPercent val="0"/>
          <c:showBubbleSize val="0"/>
        </c:dLbls>
        <c:marker val="1"/>
        <c:smooth val="0"/>
        <c:axId val="1974757760"/>
        <c:axId val="1974756128"/>
      </c:lineChart>
      <c:dateAx>
        <c:axId val="1974757760"/>
        <c:scaling>
          <c:orientation val="minMax"/>
        </c:scaling>
        <c:delete val="1"/>
        <c:axPos val="b"/>
        <c:numFmt formatCode="&quot;H&quot;yy" sourceLinked="1"/>
        <c:majorTickMark val="none"/>
        <c:minorTickMark val="none"/>
        <c:tickLblPos val="none"/>
        <c:crossAx val="1974756128"/>
        <c:crosses val="autoZero"/>
        <c:auto val="1"/>
        <c:lblOffset val="100"/>
        <c:baseTimeUnit val="years"/>
      </c:dateAx>
      <c:valAx>
        <c:axId val="19747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C6-469F-B95B-A3A3B60B41D6}"/>
            </c:ext>
          </c:extLst>
        </c:ser>
        <c:dLbls>
          <c:showLegendKey val="0"/>
          <c:showVal val="0"/>
          <c:showCatName val="0"/>
          <c:showSerName val="0"/>
          <c:showPercent val="0"/>
          <c:showBubbleSize val="0"/>
        </c:dLbls>
        <c:gapWidth val="150"/>
        <c:axId val="1974760480"/>
        <c:axId val="19747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DCC6-469F-B95B-A3A3B60B41D6}"/>
            </c:ext>
          </c:extLst>
        </c:ser>
        <c:dLbls>
          <c:showLegendKey val="0"/>
          <c:showVal val="0"/>
          <c:showCatName val="0"/>
          <c:showSerName val="0"/>
          <c:showPercent val="0"/>
          <c:showBubbleSize val="0"/>
        </c:dLbls>
        <c:marker val="1"/>
        <c:smooth val="0"/>
        <c:axId val="1974760480"/>
        <c:axId val="1974752320"/>
      </c:lineChart>
      <c:dateAx>
        <c:axId val="1974760480"/>
        <c:scaling>
          <c:orientation val="minMax"/>
        </c:scaling>
        <c:delete val="1"/>
        <c:axPos val="b"/>
        <c:numFmt formatCode="&quot;H&quot;yy" sourceLinked="1"/>
        <c:majorTickMark val="none"/>
        <c:minorTickMark val="none"/>
        <c:tickLblPos val="none"/>
        <c:crossAx val="1974752320"/>
        <c:crosses val="autoZero"/>
        <c:auto val="1"/>
        <c:lblOffset val="100"/>
        <c:baseTimeUnit val="years"/>
      </c:dateAx>
      <c:valAx>
        <c:axId val="19747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31.37</c:v>
                </c:pt>
              </c:numCache>
            </c:numRef>
          </c:val>
          <c:extLst>
            <c:ext xmlns:c16="http://schemas.microsoft.com/office/drawing/2014/chart" uri="{C3380CC4-5D6E-409C-BE32-E72D297353CC}">
              <c16:uniqueId val="{00000000-DAE2-4D83-8842-8701FF6538FF}"/>
            </c:ext>
          </c:extLst>
        </c:ser>
        <c:dLbls>
          <c:showLegendKey val="0"/>
          <c:showVal val="0"/>
          <c:showCatName val="0"/>
          <c:showSerName val="0"/>
          <c:showPercent val="0"/>
          <c:showBubbleSize val="0"/>
        </c:dLbls>
        <c:gapWidth val="150"/>
        <c:axId val="1974754496"/>
        <c:axId val="19747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DAE2-4D83-8842-8701FF6538FF}"/>
            </c:ext>
          </c:extLst>
        </c:ser>
        <c:dLbls>
          <c:showLegendKey val="0"/>
          <c:showVal val="0"/>
          <c:showCatName val="0"/>
          <c:showSerName val="0"/>
          <c:showPercent val="0"/>
          <c:showBubbleSize val="0"/>
        </c:dLbls>
        <c:marker val="1"/>
        <c:smooth val="0"/>
        <c:axId val="1974754496"/>
        <c:axId val="1974750688"/>
      </c:lineChart>
      <c:dateAx>
        <c:axId val="1974754496"/>
        <c:scaling>
          <c:orientation val="minMax"/>
        </c:scaling>
        <c:delete val="1"/>
        <c:axPos val="b"/>
        <c:numFmt formatCode="&quot;H&quot;yy" sourceLinked="1"/>
        <c:majorTickMark val="none"/>
        <c:minorTickMark val="none"/>
        <c:tickLblPos val="none"/>
        <c:crossAx val="1974750688"/>
        <c:crosses val="autoZero"/>
        <c:auto val="1"/>
        <c:lblOffset val="100"/>
        <c:baseTimeUnit val="years"/>
      </c:dateAx>
      <c:valAx>
        <c:axId val="19747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693.45</c:v>
                </c:pt>
              </c:numCache>
            </c:numRef>
          </c:val>
          <c:extLst>
            <c:ext xmlns:c16="http://schemas.microsoft.com/office/drawing/2014/chart" uri="{C3380CC4-5D6E-409C-BE32-E72D297353CC}">
              <c16:uniqueId val="{00000000-4480-43AF-AF6E-49075F186526}"/>
            </c:ext>
          </c:extLst>
        </c:ser>
        <c:dLbls>
          <c:showLegendKey val="0"/>
          <c:showVal val="0"/>
          <c:showCatName val="0"/>
          <c:showSerName val="0"/>
          <c:showPercent val="0"/>
          <c:showBubbleSize val="0"/>
        </c:dLbls>
        <c:gapWidth val="150"/>
        <c:axId val="1974757216"/>
        <c:axId val="19747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4480-43AF-AF6E-49075F186526}"/>
            </c:ext>
          </c:extLst>
        </c:ser>
        <c:dLbls>
          <c:showLegendKey val="0"/>
          <c:showVal val="0"/>
          <c:showCatName val="0"/>
          <c:showSerName val="0"/>
          <c:showPercent val="0"/>
          <c:showBubbleSize val="0"/>
        </c:dLbls>
        <c:marker val="1"/>
        <c:smooth val="0"/>
        <c:axId val="1974757216"/>
        <c:axId val="1974758304"/>
      </c:lineChart>
      <c:dateAx>
        <c:axId val="1974757216"/>
        <c:scaling>
          <c:orientation val="minMax"/>
        </c:scaling>
        <c:delete val="1"/>
        <c:axPos val="b"/>
        <c:numFmt formatCode="&quot;H&quot;yy" sourceLinked="1"/>
        <c:majorTickMark val="none"/>
        <c:minorTickMark val="none"/>
        <c:tickLblPos val="none"/>
        <c:crossAx val="1974758304"/>
        <c:crosses val="autoZero"/>
        <c:auto val="1"/>
        <c:lblOffset val="100"/>
        <c:baseTimeUnit val="years"/>
      </c:dateAx>
      <c:valAx>
        <c:axId val="19747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107.38</c:v>
                </c:pt>
              </c:numCache>
            </c:numRef>
          </c:val>
          <c:extLst>
            <c:ext xmlns:c16="http://schemas.microsoft.com/office/drawing/2014/chart" uri="{C3380CC4-5D6E-409C-BE32-E72D297353CC}">
              <c16:uniqueId val="{00000000-37C2-4217-8FCC-73AC2975BF4D}"/>
            </c:ext>
          </c:extLst>
        </c:ser>
        <c:dLbls>
          <c:showLegendKey val="0"/>
          <c:showVal val="0"/>
          <c:showCatName val="0"/>
          <c:showSerName val="0"/>
          <c:showPercent val="0"/>
          <c:showBubbleSize val="0"/>
        </c:dLbls>
        <c:gapWidth val="150"/>
        <c:axId val="1974765376"/>
        <c:axId val="19747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37C2-4217-8FCC-73AC2975BF4D}"/>
            </c:ext>
          </c:extLst>
        </c:ser>
        <c:dLbls>
          <c:showLegendKey val="0"/>
          <c:showVal val="0"/>
          <c:showCatName val="0"/>
          <c:showSerName val="0"/>
          <c:showPercent val="0"/>
          <c:showBubbleSize val="0"/>
        </c:dLbls>
        <c:marker val="1"/>
        <c:smooth val="0"/>
        <c:axId val="1974765376"/>
        <c:axId val="1974750144"/>
      </c:lineChart>
      <c:dateAx>
        <c:axId val="1974765376"/>
        <c:scaling>
          <c:orientation val="minMax"/>
        </c:scaling>
        <c:delete val="1"/>
        <c:axPos val="b"/>
        <c:numFmt formatCode="&quot;H&quot;yy" sourceLinked="1"/>
        <c:majorTickMark val="none"/>
        <c:minorTickMark val="none"/>
        <c:tickLblPos val="none"/>
        <c:crossAx val="1974750144"/>
        <c:crosses val="autoZero"/>
        <c:auto val="1"/>
        <c:lblOffset val="100"/>
        <c:baseTimeUnit val="years"/>
      </c:dateAx>
      <c:valAx>
        <c:axId val="19747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114.87</c:v>
                </c:pt>
              </c:numCache>
            </c:numRef>
          </c:val>
          <c:extLst>
            <c:ext xmlns:c16="http://schemas.microsoft.com/office/drawing/2014/chart" uri="{C3380CC4-5D6E-409C-BE32-E72D297353CC}">
              <c16:uniqueId val="{00000000-780C-4760-99CA-DBCD89C5034F}"/>
            </c:ext>
          </c:extLst>
        </c:ser>
        <c:dLbls>
          <c:showLegendKey val="0"/>
          <c:showVal val="0"/>
          <c:showCatName val="0"/>
          <c:showSerName val="0"/>
          <c:showPercent val="0"/>
          <c:showBubbleSize val="0"/>
        </c:dLbls>
        <c:gapWidth val="150"/>
        <c:axId val="1985092112"/>
        <c:axId val="198508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780C-4760-99CA-DBCD89C5034F}"/>
            </c:ext>
          </c:extLst>
        </c:ser>
        <c:dLbls>
          <c:showLegendKey val="0"/>
          <c:showVal val="0"/>
          <c:showCatName val="0"/>
          <c:showSerName val="0"/>
          <c:showPercent val="0"/>
          <c:showBubbleSize val="0"/>
        </c:dLbls>
        <c:marker val="1"/>
        <c:smooth val="0"/>
        <c:axId val="1985092112"/>
        <c:axId val="1985088304"/>
      </c:lineChart>
      <c:dateAx>
        <c:axId val="1985092112"/>
        <c:scaling>
          <c:orientation val="minMax"/>
        </c:scaling>
        <c:delete val="1"/>
        <c:axPos val="b"/>
        <c:numFmt formatCode="&quot;H&quot;yy" sourceLinked="1"/>
        <c:majorTickMark val="none"/>
        <c:minorTickMark val="none"/>
        <c:tickLblPos val="none"/>
        <c:crossAx val="1985088304"/>
        <c:crosses val="autoZero"/>
        <c:auto val="1"/>
        <c:lblOffset val="100"/>
        <c:baseTimeUnit val="years"/>
      </c:dateAx>
      <c:valAx>
        <c:axId val="198508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0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徳島市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自治体職員</v>
      </c>
      <c r="AE8" s="50"/>
      <c r="AF8" s="50"/>
      <c r="AG8" s="50"/>
      <c r="AH8" s="50"/>
      <c r="AI8" s="50"/>
      <c r="AJ8" s="50"/>
      <c r="AK8" s="3"/>
      <c r="AL8" s="51">
        <f>データ!S6</f>
        <v>252093</v>
      </c>
      <c r="AM8" s="51"/>
      <c r="AN8" s="51"/>
      <c r="AO8" s="51"/>
      <c r="AP8" s="51"/>
      <c r="AQ8" s="51"/>
      <c r="AR8" s="51"/>
      <c r="AS8" s="51"/>
      <c r="AT8" s="46">
        <f>データ!T6</f>
        <v>191.39</v>
      </c>
      <c r="AU8" s="46"/>
      <c r="AV8" s="46"/>
      <c r="AW8" s="46"/>
      <c r="AX8" s="46"/>
      <c r="AY8" s="46"/>
      <c r="AZ8" s="46"/>
      <c r="BA8" s="46"/>
      <c r="BB8" s="46">
        <f>データ!U6</f>
        <v>1317.17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53.04</v>
      </c>
      <c r="J10" s="46"/>
      <c r="K10" s="46"/>
      <c r="L10" s="46"/>
      <c r="M10" s="46"/>
      <c r="N10" s="46"/>
      <c r="O10" s="46"/>
      <c r="P10" s="46">
        <f>データ!P6</f>
        <v>28.37</v>
      </c>
      <c r="Q10" s="46"/>
      <c r="R10" s="46"/>
      <c r="S10" s="46"/>
      <c r="T10" s="46"/>
      <c r="U10" s="46"/>
      <c r="V10" s="46"/>
      <c r="W10" s="46">
        <f>データ!Q6</f>
        <v>54.9</v>
      </c>
      <c r="X10" s="46"/>
      <c r="Y10" s="46"/>
      <c r="Z10" s="46"/>
      <c r="AA10" s="46"/>
      <c r="AB10" s="46"/>
      <c r="AC10" s="46"/>
      <c r="AD10" s="51">
        <f>データ!R6</f>
        <v>2089</v>
      </c>
      <c r="AE10" s="51"/>
      <c r="AF10" s="51"/>
      <c r="AG10" s="51"/>
      <c r="AH10" s="51"/>
      <c r="AI10" s="51"/>
      <c r="AJ10" s="51"/>
      <c r="AK10" s="2"/>
      <c r="AL10" s="51">
        <f>データ!V6</f>
        <v>71328</v>
      </c>
      <c r="AM10" s="51"/>
      <c r="AN10" s="51"/>
      <c r="AO10" s="51"/>
      <c r="AP10" s="51"/>
      <c r="AQ10" s="51"/>
      <c r="AR10" s="51"/>
      <c r="AS10" s="51"/>
      <c r="AT10" s="46">
        <f>データ!W6</f>
        <v>13.16</v>
      </c>
      <c r="AU10" s="46"/>
      <c r="AV10" s="46"/>
      <c r="AW10" s="46"/>
      <c r="AX10" s="46"/>
      <c r="AY10" s="46"/>
      <c r="AZ10" s="46"/>
      <c r="BA10" s="46"/>
      <c r="BB10" s="46">
        <f>データ!X6</f>
        <v>5420.06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KpoMsUuLA9e46vP+DJysUMUmQ7hw/emO2Yv8nNeL4AsqLOMgwRvACmZT+tPzt7b2/dC5ieftVMXGeIXM5HH9Hw==" saltValue="N4M5LlEvQImqTm2gxRH95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election activeCell="EA10" sqref="EA10"/>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362018</v>
      </c>
      <c r="D6" s="33">
        <f t="shared" si="3"/>
        <v>46</v>
      </c>
      <c r="E6" s="33">
        <f t="shared" si="3"/>
        <v>17</v>
      </c>
      <c r="F6" s="33">
        <f t="shared" si="3"/>
        <v>1</v>
      </c>
      <c r="G6" s="33">
        <f t="shared" si="3"/>
        <v>0</v>
      </c>
      <c r="H6" s="33" t="str">
        <f t="shared" si="3"/>
        <v>徳島県　徳島市</v>
      </c>
      <c r="I6" s="33" t="str">
        <f t="shared" si="3"/>
        <v>法適用</v>
      </c>
      <c r="J6" s="33" t="str">
        <f t="shared" si="3"/>
        <v>下水道事業</v>
      </c>
      <c r="K6" s="33" t="str">
        <f t="shared" si="3"/>
        <v>公共下水道</v>
      </c>
      <c r="L6" s="33" t="str">
        <f t="shared" si="3"/>
        <v>Bc1</v>
      </c>
      <c r="M6" s="33" t="str">
        <f t="shared" si="3"/>
        <v>自治体職員</v>
      </c>
      <c r="N6" s="34" t="str">
        <f t="shared" si="3"/>
        <v>-</v>
      </c>
      <c r="O6" s="34">
        <f t="shared" si="3"/>
        <v>53.04</v>
      </c>
      <c r="P6" s="34">
        <f t="shared" si="3"/>
        <v>28.37</v>
      </c>
      <c r="Q6" s="34">
        <f t="shared" si="3"/>
        <v>54.9</v>
      </c>
      <c r="R6" s="34">
        <f t="shared" si="3"/>
        <v>2089</v>
      </c>
      <c r="S6" s="34">
        <f t="shared" si="3"/>
        <v>252093</v>
      </c>
      <c r="T6" s="34">
        <f t="shared" si="3"/>
        <v>191.39</v>
      </c>
      <c r="U6" s="34">
        <f t="shared" si="3"/>
        <v>1317.17</v>
      </c>
      <c r="V6" s="34">
        <f t="shared" si="3"/>
        <v>71328</v>
      </c>
      <c r="W6" s="34">
        <f t="shared" si="3"/>
        <v>13.16</v>
      </c>
      <c r="X6" s="34">
        <f t="shared" si="3"/>
        <v>5420.06</v>
      </c>
      <c r="Y6" s="35" t="str">
        <f>IF(Y7="",NA(),Y7)</f>
        <v>-</v>
      </c>
      <c r="Z6" s="35" t="str">
        <f t="shared" ref="Z6:AH6" si="4">IF(Z7="",NA(),Z7)</f>
        <v>-</v>
      </c>
      <c r="AA6" s="35" t="str">
        <f t="shared" si="4"/>
        <v>-</v>
      </c>
      <c r="AB6" s="35" t="str">
        <f t="shared" si="4"/>
        <v>-</v>
      </c>
      <c r="AC6" s="35">
        <f t="shared" si="4"/>
        <v>102.16</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31.37</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693.45</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107.38</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114.87</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f t="shared" si="10"/>
        <v>48.68</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88.78</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53.6</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23.13</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362018</v>
      </c>
      <c r="D7" s="37">
        <v>46</v>
      </c>
      <c r="E7" s="37">
        <v>17</v>
      </c>
      <c r="F7" s="37">
        <v>1</v>
      </c>
      <c r="G7" s="37">
        <v>0</v>
      </c>
      <c r="H7" s="37" t="s">
        <v>96</v>
      </c>
      <c r="I7" s="37" t="s">
        <v>97</v>
      </c>
      <c r="J7" s="37" t="s">
        <v>98</v>
      </c>
      <c r="K7" s="37" t="s">
        <v>99</v>
      </c>
      <c r="L7" s="37" t="s">
        <v>100</v>
      </c>
      <c r="M7" s="37" t="s">
        <v>101</v>
      </c>
      <c r="N7" s="38" t="s">
        <v>102</v>
      </c>
      <c r="O7" s="38">
        <v>53.04</v>
      </c>
      <c r="P7" s="38">
        <v>28.37</v>
      </c>
      <c r="Q7" s="38">
        <v>54.9</v>
      </c>
      <c r="R7" s="38">
        <v>2089</v>
      </c>
      <c r="S7" s="38">
        <v>252093</v>
      </c>
      <c r="T7" s="38">
        <v>191.39</v>
      </c>
      <c r="U7" s="38">
        <v>1317.17</v>
      </c>
      <c r="V7" s="38">
        <v>71328</v>
      </c>
      <c r="W7" s="38">
        <v>13.16</v>
      </c>
      <c r="X7" s="38">
        <v>5420.06</v>
      </c>
      <c r="Y7" s="38" t="s">
        <v>102</v>
      </c>
      <c r="Z7" s="38" t="s">
        <v>102</v>
      </c>
      <c r="AA7" s="38" t="s">
        <v>102</v>
      </c>
      <c r="AB7" s="38" t="s">
        <v>102</v>
      </c>
      <c r="AC7" s="38">
        <v>102.16</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31.37</v>
      </c>
      <c r="AZ7" s="38" t="s">
        <v>102</v>
      </c>
      <c r="BA7" s="38" t="s">
        <v>102</v>
      </c>
      <c r="BB7" s="38" t="s">
        <v>102</v>
      </c>
      <c r="BC7" s="38" t="s">
        <v>102</v>
      </c>
      <c r="BD7" s="38">
        <v>67.86</v>
      </c>
      <c r="BE7" s="38">
        <v>67.52</v>
      </c>
      <c r="BF7" s="38" t="s">
        <v>102</v>
      </c>
      <c r="BG7" s="38" t="s">
        <v>102</v>
      </c>
      <c r="BH7" s="38" t="s">
        <v>102</v>
      </c>
      <c r="BI7" s="38" t="s">
        <v>102</v>
      </c>
      <c r="BJ7" s="38">
        <v>693.45</v>
      </c>
      <c r="BK7" s="38" t="s">
        <v>102</v>
      </c>
      <c r="BL7" s="38" t="s">
        <v>102</v>
      </c>
      <c r="BM7" s="38" t="s">
        <v>102</v>
      </c>
      <c r="BN7" s="38" t="s">
        <v>102</v>
      </c>
      <c r="BO7" s="38">
        <v>709.4</v>
      </c>
      <c r="BP7" s="38">
        <v>705.21</v>
      </c>
      <c r="BQ7" s="38" t="s">
        <v>102</v>
      </c>
      <c r="BR7" s="38" t="s">
        <v>102</v>
      </c>
      <c r="BS7" s="38" t="s">
        <v>102</v>
      </c>
      <c r="BT7" s="38" t="s">
        <v>102</v>
      </c>
      <c r="BU7" s="38">
        <v>107.38</v>
      </c>
      <c r="BV7" s="38" t="s">
        <v>102</v>
      </c>
      <c r="BW7" s="38" t="s">
        <v>102</v>
      </c>
      <c r="BX7" s="38" t="s">
        <v>102</v>
      </c>
      <c r="BY7" s="38" t="s">
        <v>102</v>
      </c>
      <c r="BZ7" s="38">
        <v>91.14</v>
      </c>
      <c r="CA7" s="38">
        <v>98.96</v>
      </c>
      <c r="CB7" s="38" t="s">
        <v>102</v>
      </c>
      <c r="CC7" s="38" t="s">
        <v>102</v>
      </c>
      <c r="CD7" s="38" t="s">
        <v>102</v>
      </c>
      <c r="CE7" s="38" t="s">
        <v>102</v>
      </c>
      <c r="CF7" s="38">
        <v>114.87</v>
      </c>
      <c r="CG7" s="38" t="s">
        <v>102</v>
      </c>
      <c r="CH7" s="38" t="s">
        <v>102</v>
      </c>
      <c r="CI7" s="38" t="s">
        <v>102</v>
      </c>
      <c r="CJ7" s="38" t="s">
        <v>102</v>
      </c>
      <c r="CK7" s="38">
        <v>136.86000000000001</v>
      </c>
      <c r="CL7" s="38">
        <v>134.52000000000001</v>
      </c>
      <c r="CM7" s="38" t="s">
        <v>102</v>
      </c>
      <c r="CN7" s="38" t="s">
        <v>102</v>
      </c>
      <c r="CO7" s="38" t="s">
        <v>102</v>
      </c>
      <c r="CP7" s="38" t="s">
        <v>102</v>
      </c>
      <c r="CQ7" s="38">
        <v>48.68</v>
      </c>
      <c r="CR7" s="38" t="s">
        <v>102</v>
      </c>
      <c r="CS7" s="38" t="s">
        <v>102</v>
      </c>
      <c r="CT7" s="38" t="s">
        <v>102</v>
      </c>
      <c r="CU7" s="38" t="s">
        <v>102</v>
      </c>
      <c r="CV7" s="38">
        <v>60.78</v>
      </c>
      <c r="CW7" s="38">
        <v>59.57</v>
      </c>
      <c r="CX7" s="38" t="s">
        <v>102</v>
      </c>
      <c r="CY7" s="38" t="s">
        <v>102</v>
      </c>
      <c r="CZ7" s="38" t="s">
        <v>102</v>
      </c>
      <c r="DA7" s="38" t="s">
        <v>102</v>
      </c>
      <c r="DB7" s="38">
        <v>88.78</v>
      </c>
      <c r="DC7" s="38" t="s">
        <v>102</v>
      </c>
      <c r="DD7" s="38" t="s">
        <v>102</v>
      </c>
      <c r="DE7" s="38" t="s">
        <v>102</v>
      </c>
      <c r="DF7" s="38" t="s">
        <v>102</v>
      </c>
      <c r="DG7" s="38">
        <v>94.17</v>
      </c>
      <c r="DH7" s="38">
        <v>95.57</v>
      </c>
      <c r="DI7" s="38" t="s">
        <v>102</v>
      </c>
      <c r="DJ7" s="38" t="s">
        <v>102</v>
      </c>
      <c r="DK7" s="38" t="s">
        <v>102</v>
      </c>
      <c r="DL7" s="38" t="s">
        <v>102</v>
      </c>
      <c r="DM7" s="38">
        <v>53.6</v>
      </c>
      <c r="DN7" s="38" t="s">
        <v>102</v>
      </c>
      <c r="DO7" s="38" t="s">
        <v>102</v>
      </c>
      <c r="DP7" s="38" t="s">
        <v>102</v>
      </c>
      <c r="DQ7" s="38" t="s">
        <v>102</v>
      </c>
      <c r="DR7" s="38">
        <v>23.25</v>
      </c>
      <c r="DS7" s="38">
        <v>36.520000000000003</v>
      </c>
      <c r="DT7" s="38" t="s">
        <v>102</v>
      </c>
      <c r="DU7" s="38" t="s">
        <v>102</v>
      </c>
      <c r="DV7" s="38" t="s">
        <v>102</v>
      </c>
      <c r="DW7" s="38" t="s">
        <v>102</v>
      </c>
      <c r="DX7" s="38">
        <v>23.13</v>
      </c>
      <c r="DY7" s="38" t="s">
        <v>102</v>
      </c>
      <c r="DZ7" s="38" t="s">
        <v>102</v>
      </c>
      <c r="EA7" s="38" t="s">
        <v>102</v>
      </c>
      <c r="EB7" s="38" t="s">
        <v>102</v>
      </c>
      <c r="EC7" s="38">
        <v>1.06</v>
      </c>
      <c r="ED7" s="38">
        <v>5.72</v>
      </c>
      <c r="EE7" s="38" t="s">
        <v>102</v>
      </c>
      <c r="EF7" s="38" t="s">
        <v>102</v>
      </c>
      <c r="EG7" s="38" t="s">
        <v>102</v>
      </c>
      <c r="EH7" s="38" t="s">
        <v>102</v>
      </c>
      <c r="EI7" s="38">
        <v>0.04</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井出　普丈</cp:lastModifiedBy>
  <cp:lastPrinted>2022-01-27T04:19:09Z</cp:lastPrinted>
  <dcterms:created xsi:type="dcterms:W3CDTF">2021-12-03T07:17:47Z</dcterms:created>
  <dcterms:modified xsi:type="dcterms:W3CDTF">2022-01-27T04:22:46Z</dcterms:modified>
  <cp:category/>
</cp:coreProperties>
</file>