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9"/>
  <workbookPr/>
  <mc:AlternateContent xmlns:mc="http://schemas.openxmlformats.org/markup-compatibility/2006">
    <mc:Choice Requires="x15">
      <x15ac:absPath xmlns:x15ac="http://schemas.microsoft.com/office/spreadsheetml/2010/11/ac" url="\\kjsvj019\業務資料\25_水道課\SU026(高橋)財務\会計(決算･予算･統計･監査etc)\県他報告等\R3年度\経営比較分析表\"/>
    </mc:Choice>
  </mc:AlternateContent>
  <xr:revisionPtr revIDLastSave="0" documentId="13_ncr:1_{2E3D6089-3F9C-4437-97C7-7D9A7CDBC92F}" xr6:coauthVersionLast="36" xr6:coauthVersionMax="36" xr10:uidLastSave="{00000000-0000-0000-0000-000000000000}"/>
  <workbookProtection workbookAlgorithmName="SHA-512" workbookHashValue="NqBORNKrSs/WxiwC2KNfivbPWBBdC5szP0sfqfU0NUH4eoBQxjHnTfzi6b8fN86tGcpzgtRt+jZNPsUkVjxVHw==" workbookSaltValue="ooyfaQUxHqXYfgMjE9+jAQ==" workbookSpinCount="100000" lockStructure="1"/>
  <bookViews>
    <workbookView xWindow="0" yWindow="0" windowWidth="20490" windowHeight="754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<sst xmlns="http://schemas.openxmlformats.org/spreadsheetml/2006/main" count="228" uniqueCount="114">
  <si>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</si>
  <si>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</si>
  <si>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</si>
  <si>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</si>
  <si>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</si>
  <si>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</si>
  <si>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</si>
  <si>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</si>
  <si>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</si>
  <si>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</si>
  <si>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</si>
  <si>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</si>
  <si>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</si>
  <si>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</si>
  <si>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</si>
  <si>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</si>
  <si>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</si>
  <si>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</si>
  <si>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</si>
  <si>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</si>
  <si>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</si>
  <si>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</si>
  <si>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</si>
  <si>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</si>
  <si>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</si>
  <si>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</si>
  <si>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</si>
  <si>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</si>
  <si>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</si>
  <si>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</si>
  <si>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</si>
  <si>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</si>
  <si>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</si>
  <si>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</si>
  <si>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</si>
  <si>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</si>
  <si>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</si>
  <si>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</si>
  <si>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</si>
  <si>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</si>
  <si>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</si>
  <si>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</si>
  <si>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</si>
  <si>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</si>
  <si>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</si>
  <si>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</si>
  <si>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</si>
  <si>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</si>
  <si>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</si>
  <si>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</si>
  <si>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</si>
  <si>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</si>
  <si>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</si>
  <si>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</si>
  <si>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</si>
  <si>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</si>
  <si>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</si>
  <si>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</si>
  <si>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</si>
  <si>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</si>
  <si>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</si>
  <si>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</si>
  <si>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</si>
  <si>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</si>
  <si>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</si>
  <si>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</si>
  <si>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</si>
  <si>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</si>
  <si>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</si>
  <si>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</si>
  <si>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</si>
  <si>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</si>
  <si>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</si>
  <si>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</si>
  <si>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</si>
  <si>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</si>
  <si>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</si>
  <si>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</si>
  <si>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</si>
  <si>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</si>
  <si>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</si>
  <si>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</si>
  <si>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</si>
  <si>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</si>
  <si>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</si>
  <si>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</si>
  <si>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</si>
  <si>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</si>
  <si>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</si>
  <si>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</si>
  <si>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</si>
  <si>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</si>
  <si>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</si>
  <si>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北島町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</si>
  <si>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</si>
  <si>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</si>
  <si>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</si>
  <si>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</si>
  <si>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</si>
  <si>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</si>
  <si>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</si>
  <si>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</si>
  <si>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</si>
  <si>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</si>
  <si>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</si>
  <si>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</si>
  <si>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</si>
  <si>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</si>
  <si>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</si>
  <si>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</si>
  <si>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</si>
  <si>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【経営の健全性について】　　　　　　　　　　　　「経常収支比率」「料金回収率」ともに上昇傾向にあり、「累積欠損金」もなく、経営状況は健全と言えます。「流動比率」は減少傾向にはありますが高い水準を維持しており、短期的債務の支払能力も高いことを表しています。「企業債残高対給水収益比率」については現在減少していますが、今後企業債借入れが増大する見込みであり、料金水準や投資規模等経営の見直しを図っていく必要があります。　　　　　　　【効率性について】　　　　　　　　　　　　　　　「給水原価」は減少傾向にあり、類似団体と比較しても低く抑えられており、「施設利用率」は類似団体と比べて高いことから、費用と施設の効率性は高いと考えられます。低下傾向にあった「有収率」は今年度は回復しました。これは、漏水調査による漏水箇所の早期発見と速やかな修繕工事を行っている結果だと思われます。</t>
    <rPh sb="1" eb="3">
      <t>ケイエイ</t>
    </rPh>
    <rPh sb="4" eb="7">
      <t>ケンゼンセイ</t>
    </rPh>
    <rPh sb="25" eb="27">
      <t>ケイジョウ</t>
    </rPh>
    <rPh sb="27" eb="29">
      <t>シュウシ</t>
    </rPh>
    <rPh sb="29" eb="31">
      <t>ヒリツ</t>
    </rPh>
    <rPh sb="33" eb="35">
      <t>リョウキン</t>
    </rPh>
    <rPh sb="35" eb="37">
      <t>カイシュウ</t>
    </rPh>
    <rPh sb="37" eb="38">
      <t>リツ</t>
    </rPh>
    <rPh sb="42" eb="44">
      <t>ジョウショウ</t>
    </rPh>
    <rPh sb="44" eb="46">
      <t>ケイコウ</t>
    </rPh>
    <rPh sb="51" eb="53">
      <t>ルイセキ</t>
    </rPh>
    <rPh sb="53" eb="55">
      <t>ケッソン</t>
    </rPh>
    <rPh sb="55" eb="56">
      <t>キン</t>
    </rPh>
    <rPh sb="61" eb="63">
      <t>ケイエイ</t>
    </rPh>
    <rPh sb="63" eb="65">
      <t>ジョウキョウ</t>
    </rPh>
    <rPh sb="66" eb="68">
      <t>ケンゼン</t>
    </rPh>
    <rPh sb="69" eb="70">
      <t>イ</t>
    </rPh>
    <rPh sb="75" eb="77">
      <t>リュウドウ</t>
    </rPh>
    <rPh sb="77" eb="79">
      <t>ヒリツ</t>
    </rPh>
    <rPh sb="81" eb="83">
      <t>ゲンショウ</t>
    </rPh>
    <rPh sb="83" eb="85">
      <t>ケイコウ</t>
    </rPh>
    <rPh sb="92" eb="93">
      <t>タカ</t>
    </rPh>
    <rPh sb="94" eb="96">
      <t>スイジュン</t>
    </rPh>
    <rPh sb="97" eb="99">
      <t>イジ</t>
    </rPh>
    <rPh sb="104" eb="107">
      <t>タンキテキ</t>
    </rPh>
    <rPh sb="107" eb="109">
      <t>サイム</t>
    </rPh>
    <rPh sb="110" eb="112">
      <t>シハライ</t>
    </rPh>
    <rPh sb="112" eb="114">
      <t>ノウリョク</t>
    </rPh>
    <rPh sb="115" eb="116">
      <t>タカ</t>
    </rPh>
    <rPh sb="120" eb="121">
      <t>アラワ</t>
    </rPh>
    <rPh sb="128" eb="131">
      <t>キギョウサイ</t>
    </rPh>
    <rPh sb="131" eb="133">
      <t>ザンダカ</t>
    </rPh>
    <rPh sb="133" eb="134">
      <t>タイ</t>
    </rPh>
    <rPh sb="134" eb="136">
      <t>キュウスイ</t>
    </rPh>
    <rPh sb="136" eb="138">
      <t>シュウエキ</t>
    </rPh>
    <rPh sb="138" eb="140">
      <t>ヒリツ</t>
    </rPh>
    <rPh sb="146" eb="148">
      <t>ゲンザイ</t>
    </rPh>
    <rPh sb="148" eb="150">
      <t>ゲンショウ</t>
    </rPh>
    <rPh sb="157" eb="159">
      <t>コンゴ</t>
    </rPh>
    <rPh sb="159" eb="162">
      <t>キギョウサイ</t>
    </rPh>
    <rPh sb="162" eb="164">
      <t>カリイ</t>
    </rPh>
    <rPh sb="166" eb="168">
      <t>ゾウダイ</t>
    </rPh>
    <rPh sb="170" eb="172">
      <t>ミコミ</t>
    </rPh>
    <rPh sb="177" eb="179">
      <t>リョウキン</t>
    </rPh>
    <rPh sb="179" eb="181">
      <t>スイジュン</t>
    </rPh>
    <rPh sb="182" eb="184">
      <t>トウシ</t>
    </rPh>
    <rPh sb="184" eb="186">
      <t>キボ</t>
    </rPh>
    <rPh sb="186" eb="187">
      <t>トウ</t>
    </rPh>
    <rPh sb="187" eb="189">
      <t>ケイエイ</t>
    </rPh>
    <rPh sb="190" eb="192">
      <t>ミナオ</t>
    </rPh>
    <rPh sb="194" eb="195">
      <t>ハカ</t>
    </rPh>
    <rPh sb="199" eb="201">
      <t>ヒツヨウ</t>
    </rPh>
    <rPh sb="215" eb="218">
      <t>コウリツセイ</t>
    </rPh>
    <rPh sb="239" eb="243">
      <t>キュウスイゲンカ</t>
    </rPh>
    <rPh sb="245" eb="247">
      <t>ゲンショウ</t>
    </rPh>
    <rPh sb="247" eb="249">
      <t>ケイコウ</t>
    </rPh>
    <rPh sb="253" eb="255">
      <t>ルイジ</t>
    </rPh>
    <rPh sb="255" eb="257">
      <t>ダンタイ</t>
    </rPh>
    <rPh sb="258" eb="260">
      <t>ヒカク</t>
    </rPh>
    <rPh sb="263" eb="264">
      <t>ヒク</t>
    </rPh>
    <rPh sb="265" eb="266">
      <t>オサ</t>
    </rPh>
    <rPh sb="274" eb="276">
      <t>シセツ</t>
    </rPh>
    <rPh sb="276" eb="279">
      <t>リヨウリツ</t>
    </rPh>
    <rPh sb="281" eb="283">
      <t>ルイジ</t>
    </rPh>
    <rPh sb="283" eb="285">
      <t>ダンタイ</t>
    </rPh>
    <rPh sb="286" eb="287">
      <t>クラ</t>
    </rPh>
    <rPh sb="289" eb="290">
      <t>タカ</t>
    </rPh>
    <rPh sb="296" eb="298">
      <t>ヒヨウ</t>
    </rPh>
    <rPh sb="299" eb="301">
      <t>シセツ</t>
    </rPh>
    <rPh sb="302" eb="305">
      <t>コウリツセイ</t>
    </rPh>
    <rPh sb="306" eb="307">
      <t>タカ</t>
    </rPh>
    <rPh sb="309" eb="310">
      <t>カンガ</t>
    </rPh>
    <rPh sb="316" eb="318">
      <t>テイカ</t>
    </rPh>
    <rPh sb="318" eb="320">
      <t>ケイコウ</t>
    </rPh>
    <rPh sb="325" eb="326">
      <t>ユウ</t>
    </rPh>
    <rPh sb="326" eb="328">
      <t>シュウリツ</t>
    </rPh>
    <rPh sb="330" eb="333">
      <t>コンネンド</t>
    </rPh>
    <rPh sb="334" eb="336">
      <t>カイフク</t>
    </rPh>
    <rPh sb="345" eb="347">
      <t>ロウスイ</t>
    </rPh>
    <rPh sb="347" eb="349">
      <t>チョウサ</t>
    </rPh>
    <rPh sb="352" eb="354">
      <t>ロウスイ</t>
    </rPh>
    <rPh sb="354" eb="356">
      <t>カショ</t>
    </rPh>
    <rPh sb="357" eb="359">
      <t>ソウキ</t>
    </rPh>
    <rPh sb="359" eb="361">
      <t>ハッケン</t>
    </rPh>
    <rPh sb="362" eb="363">
      <t>スミ</t>
    </rPh>
    <rPh sb="366" eb="368">
      <t>シュウゼン</t>
    </rPh>
    <rPh sb="368" eb="370">
      <t>コウジ</t>
    </rPh>
    <rPh sb="371" eb="372">
      <t>オコナ</t>
    </rPh>
    <rPh sb="376" eb="378">
      <t>ケッカ</t>
    </rPh>
    <rPh sb="380" eb="381">
      <t>オモ</t>
    </rPh>
    <phoneticPr fontId="4"/>
  </si>
  <si>
    <t>　経営の健全性・効率性については、類似団体や全国平均と比較しても良好な状態にあると言えますが、今後は人口増加に比例した給水収益は見込めない厳しい状況が続くと予想されます。　　　　　　　　老朽化した管路の更新や鳴門市との共同浄水場建設による経費の増加や企業債残高の増加も予定されています。　　　　　　　　　　　　　　　　　　　今後は、策定済みの「北島町水道事業アセットマネジメント」「北島町水道事業経営戦略」の見直しを行い、より効率的な事業運営と経営の健全化を図ってまいります。　　　　　</t>
    <rPh sb="1" eb="3">
      <t>ケイエイ</t>
    </rPh>
    <rPh sb="4" eb="7">
      <t>ケンゼンセイ</t>
    </rPh>
    <rPh sb="8" eb="11">
      <t>コウリツセイ</t>
    </rPh>
    <rPh sb="17" eb="19">
      <t>ルイジ</t>
    </rPh>
    <rPh sb="19" eb="21">
      <t>ダンタイ</t>
    </rPh>
    <rPh sb="22" eb="24">
      <t>ゼンコク</t>
    </rPh>
    <rPh sb="24" eb="26">
      <t>ヘイキン</t>
    </rPh>
    <rPh sb="27" eb="29">
      <t>ヒカク</t>
    </rPh>
    <rPh sb="32" eb="34">
      <t>リョウコウ</t>
    </rPh>
    <rPh sb="35" eb="37">
      <t>ジョウタイ</t>
    </rPh>
    <rPh sb="41" eb="42">
      <t>イ</t>
    </rPh>
    <rPh sb="47" eb="49">
      <t>コンゴ</t>
    </rPh>
    <rPh sb="50" eb="52">
      <t>ジンコウ</t>
    </rPh>
    <rPh sb="52" eb="54">
      <t>ゾウカ</t>
    </rPh>
    <rPh sb="55" eb="57">
      <t>ヒレイ</t>
    </rPh>
    <rPh sb="59" eb="61">
      <t>キュウスイ</t>
    </rPh>
    <rPh sb="61" eb="63">
      <t>シュウエキ</t>
    </rPh>
    <rPh sb="64" eb="66">
      <t>ミコ</t>
    </rPh>
    <rPh sb="69" eb="70">
      <t>キビ</t>
    </rPh>
    <rPh sb="72" eb="74">
      <t>ジョウキョウ</t>
    </rPh>
    <rPh sb="75" eb="76">
      <t>ツヅ</t>
    </rPh>
    <rPh sb="78" eb="80">
      <t>ヨソウ</t>
    </rPh>
    <rPh sb="93" eb="96">
      <t>ロウキュウカ</t>
    </rPh>
    <rPh sb="98" eb="100">
      <t>カンロ</t>
    </rPh>
    <rPh sb="101" eb="103">
      <t>コウシン</t>
    </rPh>
    <rPh sb="104" eb="107">
      <t>ナルトシ</t>
    </rPh>
    <rPh sb="109" eb="111">
      <t>キョウドウ</t>
    </rPh>
    <rPh sb="111" eb="114">
      <t>ジョウスイジョウ</t>
    </rPh>
    <rPh sb="114" eb="116">
      <t>ケンセツ</t>
    </rPh>
    <rPh sb="119" eb="121">
      <t>ケイヒ</t>
    </rPh>
    <rPh sb="122" eb="124">
      <t>ゾウカ</t>
    </rPh>
    <rPh sb="125" eb="128">
      <t>キギョウサイ</t>
    </rPh>
    <rPh sb="128" eb="130">
      <t>ザンダカ</t>
    </rPh>
    <rPh sb="131" eb="133">
      <t>ゾウカ</t>
    </rPh>
    <rPh sb="134" eb="136">
      <t>ヨテイ</t>
    </rPh>
    <rPh sb="162" eb="164">
      <t>コンゴ</t>
    </rPh>
    <rPh sb="166" eb="168">
      <t>サクテイ</t>
    </rPh>
    <rPh sb="168" eb="169">
      <t>ズ</t>
    </rPh>
    <rPh sb="172" eb="175">
      <t>キタジマチョウ</t>
    </rPh>
    <rPh sb="175" eb="177">
      <t>スイドウ</t>
    </rPh>
    <rPh sb="177" eb="179">
      <t>ジギョウ</t>
    </rPh>
    <rPh sb="191" eb="194">
      <t>キタジマチョウ</t>
    </rPh>
    <rPh sb="194" eb="196">
      <t>スイドウ</t>
    </rPh>
    <rPh sb="196" eb="198">
      <t>ジギョウ</t>
    </rPh>
    <rPh sb="198" eb="200">
      <t>ケイエイ</t>
    </rPh>
    <rPh sb="200" eb="202">
      <t>センリャク</t>
    </rPh>
    <rPh sb="204" eb="206">
      <t>ミナオ</t>
    </rPh>
    <rPh sb="208" eb="209">
      <t>オコナ</t>
    </rPh>
    <rPh sb="213" eb="215">
      <t>コウリツ</t>
    </rPh>
    <rPh sb="215" eb="216">
      <t>テキ</t>
    </rPh>
    <rPh sb="217" eb="219">
      <t>ジギョウ</t>
    </rPh>
    <rPh sb="219" eb="221">
      <t>ウンエイ</t>
    </rPh>
    <rPh sb="222" eb="224">
      <t>ケイエイ</t>
    </rPh>
    <rPh sb="225" eb="228">
      <t>ケンゼンカ</t>
    </rPh>
    <rPh sb="229" eb="230">
      <t>ハカ</t>
    </rPh>
    <phoneticPr fontId="4"/>
  </si>
  <si>
    <t>　「有形固定資産減価償却率」は、類似団体より低い数値となっていますが年々上昇しており、これは施設更新の必要性が高いことを表しています。「管路経年化率」は類似団体より高く老朽化度合いは高いことを示していますが、計画的な更新工事（耐震化を含む）を進めており、管理更新率は非常に高くなりました。今後も必要性の高いものから計画的かつ効率的な更新を行っていく必要があります。</t>
    <rPh sb="2" eb="4">
      <t>ユウケイ</t>
    </rPh>
    <rPh sb="4" eb="8">
      <t>コテイシサン</t>
    </rPh>
    <rPh sb="8" eb="10">
      <t>ゲンカ</t>
    </rPh>
    <rPh sb="10" eb="13">
      <t>ショウキャクリツ</t>
    </rPh>
    <rPh sb="16" eb="18">
      <t>ルイジ</t>
    </rPh>
    <rPh sb="18" eb="20">
      <t>ダンタイ</t>
    </rPh>
    <rPh sb="22" eb="23">
      <t>ヒク</t>
    </rPh>
    <rPh sb="24" eb="26">
      <t>スウチ</t>
    </rPh>
    <rPh sb="34" eb="36">
      <t>ネンネン</t>
    </rPh>
    <rPh sb="36" eb="38">
      <t>ジョウショウ</t>
    </rPh>
    <rPh sb="46" eb="48">
      <t>シセツ</t>
    </rPh>
    <rPh sb="48" eb="50">
      <t>コウシン</t>
    </rPh>
    <rPh sb="51" eb="54">
      <t>ヒツヨウセイ</t>
    </rPh>
    <rPh sb="55" eb="56">
      <t>タカ</t>
    </rPh>
    <rPh sb="60" eb="61">
      <t>アラワ</t>
    </rPh>
    <rPh sb="68" eb="70">
      <t>カンロ</t>
    </rPh>
    <rPh sb="70" eb="72">
      <t>ケイネン</t>
    </rPh>
    <rPh sb="72" eb="73">
      <t>カ</t>
    </rPh>
    <rPh sb="73" eb="74">
      <t>リツ</t>
    </rPh>
    <rPh sb="76" eb="78">
      <t>ルイジ</t>
    </rPh>
    <rPh sb="78" eb="80">
      <t>ダンタイ</t>
    </rPh>
    <rPh sb="82" eb="83">
      <t>タカ</t>
    </rPh>
    <rPh sb="84" eb="87">
      <t>ロウキュウカ</t>
    </rPh>
    <rPh sb="87" eb="89">
      <t>ドア</t>
    </rPh>
    <rPh sb="91" eb="92">
      <t>タカ</t>
    </rPh>
    <rPh sb="96" eb="97">
      <t>シメ</t>
    </rPh>
    <rPh sb="104" eb="107">
      <t>ケイカクテキ</t>
    </rPh>
    <rPh sb="108" eb="110">
      <t>コウシン</t>
    </rPh>
    <rPh sb="110" eb="112">
      <t>コウジ</t>
    </rPh>
    <rPh sb="113" eb="116">
      <t>タイシンカ</t>
    </rPh>
    <rPh sb="117" eb="118">
      <t>フク</t>
    </rPh>
    <rPh sb="121" eb="122">
      <t>スス</t>
    </rPh>
    <rPh sb="127" eb="129">
      <t>カンリ</t>
    </rPh>
    <rPh sb="129" eb="131">
      <t>コウシン</t>
    </rPh>
    <rPh sb="131" eb="132">
      <t>リツ</t>
    </rPh>
    <rPh sb="133" eb="135">
      <t>ヒジョウ</t>
    </rPh>
    <rPh sb="136" eb="137">
      <t>タカ</t>
    </rPh>
    <rPh sb="144" eb="146">
      <t>コンゴ</t>
    </rPh>
    <rPh sb="147" eb="150">
      <t>ヒツヨウセイ</t>
    </rPh>
    <rPh sb="151" eb="152">
      <t>タカ</t>
    </rPh>
    <rPh sb="157" eb="160">
      <t>ケイカクテキ</t>
    </rPh>
    <rPh sb="162" eb="165">
      <t>コウリツテキ</t>
    </rPh>
    <rPh sb="166" eb="168">
      <t>コウシン</t>
    </rPh>
    <rPh sb="169" eb="170">
      <t>オコナ</t>
    </rPh>
    <rPh sb="174" eb="17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</si>
</sst>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0.54</c:v>
                </c:pt>
                <c:pt idx="1">
                  <c:v>0.47</c:v>
                </c:pt>
                <c:pt idx="2">
                  <c:v>0.79</c:v>
                </c:pt>
                <c:pt idx="3">
                  <c:v>0.56999999999999995</c:v>
                </c:pt>
                <c:pt idx="4">
                  <c:v>1.51</c:v>
                </c:pt>
              </c:numCache>
            </c:numRef>
          </c:val>
          <c:extLst>
            <c:ext xmlns:c16="http://schemas.microsoft.com/office/drawing/2014/chart" uri="{C3380CC4-5D6E-409C-BE32-E72D297353CC}">
              <c16:uniqueId val="{00000000-96EC-4E80-91CD-9B460C0E317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96EC-4E80-91CD-9B460C0E317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61.51</c:v>
                </c:pt>
                <c:pt idx="1">
                  <c:v>61.48</c:v>
                </c:pt>
                <c:pt idx="2">
                  <c:v>62.29</c:v>
                </c:pt>
                <c:pt idx="3">
                  <c:v>62.39</c:v>
                </c:pt>
                <c:pt idx="4">
                  <c:v>62.6</c:v>
                </c:pt>
              </c:numCache>
            </c:numRef>
          </c:val>
          <c:extLst>
            <c:ext xmlns:c16="http://schemas.microsoft.com/office/drawing/2014/chart" uri="{C3380CC4-5D6E-409C-BE32-E72D297353CC}">
              <c16:uniqueId val="{00000000-4797-4A06-A57F-06568BB85AA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4797-4A06-A57F-06568BB85AA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93.06</c:v>
                </c:pt>
                <c:pt idx="1">
                  <c:v>91.93</c:v>
                </c:pt>
                <c:pt idx="2">
                  <c:v>91.11</c:v>
                </c:pt>
                <c:pt idx="3">
                  <c:v>89.9</c:v>
                </c:pt>
                <c:pt idx="4">
                  <c:v>91.44</c:v>
                </c:pt>
              </c:numCache>
            </c:numRef>
          </c:val>
          <c:extLst>
            <c:ext xmlns:c16="http://schemas.microsoft.com/office/drawing/2014/chart" uri="{C3380CC4-5D6E-409C-BE32-E72D297353CC}">
              <c16:uniqueId val="{00000000-723C-4916-A679-EB86E1C4616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723C-4916-A679-EB86E1C4616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129.09</c:v>
                </c:pt>
                <c:pt idx="1">
                  <c:v>122.25</c:v>
                </c:pt>
                <c:pt idx="2">
                  <c:v>113.07</c:v>
                </c:pt>
                <c:pt idx="3">
                  <c:v>121.48</c:v>
                </c:pt>
                <c:pt idx="4">
                  <c:v>132.87</c:v>
                </c:pt>
              </c:numCache>
            </c:numRef>
          </c:val>
          <c:extLst>
            <c:ext xmlns:c16="http://schemas.microsoft.com/office/drawing/2014/chart" uri="{C3380CC4-5D6E-409C-BE32-E72D297353CC}">
              <c16:uniqueId val="{00000000-916A-4227-BE95-7C031B4B788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916A-4227-BE95-7C031B4B788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44.59</c:v>
                </c:pt>
                <c:pt idx="1">
                  <c:v>45.6</c:v>
                </c:pt>
                <c:pt idx="2">
                  <c:v>46.84</c:v>
                </c:pt>
                <c:pt idx="3">
                  <c:v>47.82</c:v>
                </c:pt>
                <c:pt idx="4">
                  <c:v>48.51</c:v>
                </c:pt>
              </c:numCache>
            </c:numRef>
          </c:val>
          <c:extLst>
            <c:ext xmlns:c16="http://schemas.microsoft.com/office/drawing/2014/chart" uri="{C3380CC4-5D6E-409C-BE32-E72D297353CC}">
              <c16:uniqueId val="{00000000-3AF0-43ED-B0DD-12BBC12A9A8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3AF0-43ED-B0DD-12BBC12A9A8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20.28</c:v>
                </c:pt>
                <c:pt idx="1">
                  <c:v>21.73</c:v>
                </c:pt>
                <c:pt idx="2">
                  <c:v>20.82</c:v>
                </c:pt>
                <c:pt idx="3">
                  <c:v>24.13</c:v>
                </c:pt>
                <c:pt idx="4">
                  <c:v>23.72</c:v>
                </c:pt>
              </c:numCache>
            </c:numRef>
          </c:val>
          <c:extLst>
            <c:ext xmlns:c16="http://schemas.microsoft.com/office/drawing/2014/chart" uri="{C3380CC4-5D6E-409C-BE32-E72D297353CC}">
              <c16:uniqueId val="{00000000-99DC-48DC-8B09-68B97CB69E6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99DC-48DC-8B09-68B97CB69E6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41-4700-AEAD-75E4213BF25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6A41-4700-AEAD-75E4213BF25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431.87</c:v>
                </c:pt>
                <c:pt idx="1">
                  <c:v>528.19000000000005</c:v>
                </c:pt>
                <c:pt idx="2">
                  <c:v>645.58000000000004</c:v>
                </c:pt>
                <c:pt idx="3">
                  <c:v>597.34</c:v>
                </c:pt>
                <c:pt idx="4">
                  <c:v>461.37</c:v>
                </c:pt>
              </c:numCache>
            </c:numRef>
          </c:val>
          <c:extLst>
            <c:ext xmlns:c16="http://schemas.microsoft.com/office/drawing/2014/chart" uri="{C3380CC4-5D6E-409C-BE32-E72D297353CC}">
              <c16:uniqueId val="{00000000-D7E8-44E2-8BBD-12F736CFD42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D7E8-44E2-8BBD-12F736CFD42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263.39999999999998</c:v>
                </c:pt>
                <c:pt idx="1">
                  <c:v>244.17</c:v>
                </c:pt>
                <c:pt idx="2">
                  <c:v>225.26</c:v>
                </c:pt>
                <c:pt idx="3">
                  <c:v>210.03</c:v>
                </c:pt>
                <c:pt idx="4">
                  <c:v>194.66</c:v>
                </c:pt>
              </c:numCache>
            </c:numRef>
          </c:val>
          <c:extLst>
            <c:ext xmlns:c16="http://schemas.microsoft.com/office/drawing/2014/chart" uri="{C3380CC4-5D6E-409C-BE32-E72D297353CC}">
              <c16:uniqueId val="{00000000-D695-4105-83BB-2CE38D385B6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D695-4105-83BB-2CE38D385B6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124.29</c:v>
                </c:pt>
                <c:pt idx="1">
                  <c:v>116.06</c:v>
                </c:pt>
                <c:pt idx="2">
                  <c:v>107.15</c:v>
                </c:pt>
                <c:pt idx="3">
                  <c:v>115.62</c:v>
                </c:pt>
                <c:pt idx="4">
                  <c:v>127.34</c:v>
                </c:pt>
              </c:numCache>
            </c:numRef>
          </c:val>
          <c:extLst>
            <c:ext xmlns:c16="http://schemas.microsoft.com/office/drawing/2014/chart" uri="{C3380CC4-5D6E-409C-BE32-E72D297353CC}">
              <c16:uniqueId val="{00000000-56DB-4780-ABBD-39AF453B30E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56DB-4780-ABBD-39AF453B30E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105.43</c:v>
                </c:pt>
                <c:pt idx="1">
                  <c:v>113.09</c:v>
                </c:pt>
                <c:pt idx="2">
                  <c:v>122.86</c:v>
                </c:pt>
                <c:pt idx="3">
                  <c:v>113.6</c:v>
                </c:pt>
                <c:pt idx="4">
                  <c:v>102.6</c:v>
                </c:pt>
              </c:numCache>
            </c:numRef>
          </c:val>
          <c:extLst>
            <c:ext xmlns:c16="http://schemas.microsoft.com/office/drawing/2014/chart" uri="{C3380CC4-5D6E-409C-BE32-E72D297353CC}">
              <c16:uniqueId val="{00000000-DB0B-4562-B4F9-4DC8A1738E2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DB0B-4562-B4F9-4DC8A1738E2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S3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徳島県　北島町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23281</v>
      </c>
      <c r="AM8" s="61"/>
      <c r="AN8" s="61"/>
      <c r="AO8" s="61"/>
      <c r="AP8" s="61"/>
      <c r="AQ8" s="61"/>
      <c r="AR8" s="61"/>
      <c r="AS8" s="61"/>
      <c r="AT8" s="52">
        <f>データ!$S$6</f>
        <v>8.74</v>
      </c>
      <c r="AU8" s="53"/>
      <c r="AV8" s="53"/>
      <c r="AW8" s="53"/>
      <c r="AX8" s="53"/>
      <c r="AY8" s="53"/>
      <c r="AZ8" s="53"/>
      <c r="BA8" s="53"/>
      <c r="BB8" s="54">
        <f>データ!$T$6</f>
        <v>2663.73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82.17</v>
      </c>
      <c r="J10" s="53"/>
      <c r="K10" s="53"/>
      <c r="L10" s="53"/>
      <c r="M10" s="53"/>
      <c r="N10" s="53"/>
      <c r="O10" s="64"/>
      <c r="P10" s="54">
        <f>データ!$P$6</f>
        <v>100</v>
      </c>
      <c r="Q10" s="54"/>
      <c r="R10" s="54"/>
      <c r="S10" s="54"/>
      <c r="T10" s="54"/>
      <c r="U10" s="54"/>
      <c r="V10" s="54"/>
      <c r="W10" s="61">
        <f>データ!$Q$6</f>
        <v>2440</v>
      </c>
      <c r="X10" s="61"/>
      <c r="Y10" s="61"/>
      <c r="Z10" s="61"/>
      <c r="AA10" s="61"/>
      <c r="AB10" s="61"/>
      <c r="AC10" s="61"/>
      <c r="AD10" s="2"/>
      <c r="AE10" s="2"/>
      <c r="AF10" s="2"/>
      <c r="AG10" s="2"/>
      <c r="AH10" s="4"/>
      <c r="AI10" s="4"/>
      <c r="AJ10" s="4"/>
      <c r="AK10" s="4"/>
      <c r="AL10" s="61">
        <f>データ!$U$6</f>
        <v>23252</v>
      </c>
      <c r="AM10" s="61"/>
      <c r="AN10" s="61"/>
      <c r="AO10" s="61"/>
      <c r="AP10" s="61"/>
      <c r="AQ10" s="61"/>
      <c r="AR10" s="61"/>
      <c r="AS10" s="61"/>
      <c r="AT10" s="52">
        <f>データ!$V$6</f>
        <v>8.74</v>
      </c>
      <c r="AU10" s="53"/>
      <c r="AV10" s="53"/>
      <c r="AW10" s="53"/>
      <c r="AX10" s="53"/>
      <c r="AY10" s="53"/>
      <c r="AZ10" s="53"/>
      <c r="BA10" s="53"/>
      <c r="BB10" s="54">
        <f>データ!$W$6</f>
        <v>2660.41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rVOzR2gEs5P4EP6CtMjUyTnSDrW6sWtnvIJMOhAX9fEoxQbkImMzL5cEVu807REpaDDN8JCq0l/xMhwCsZotJA==" saltValue="S5G7KGT1abEWgmV7gCxsg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364029</v>
      </c>
      <c r="D6" s="34">
        <f t="shared" si="3"/>
        <v>46</v>
      </c>
      <c r="E6" s="34">
        <f t="shared" si="3"/>
        <v>1</v>
      </c>
      <c r="F6" s="34">
        <f t="shared" si="3"/>
        <v>0</v>
      </c>
      <c r="G6" s="34">
        <f t="shared" si="3"/>
        <v>1</v>
      </c>
      <c r="H6" s="34" t="str">
        <f t="shared" si="3"/>
        <v>徳島県　北島町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82.17</v>
      </c>
      <c r="P6" s="35">
        <f t="shared" si="3"/>
        <v>100</v>
      </c>
      <c r="Q6" s="35">
        <f t="shared" si="3"/>
        <v>2440</v>
      </c>
      <c r="R6" s="35">
        <f t="shared" si="3"/>
        <v>23281</v>
      </c>
      <c r="S6" s="35">
        <f t="shared" si="3"/>
        <v>8.74</v>
      </c>
      <c r="T6" s="35">
        <f t="shared" si="3"/>
        <v>2663.73</v>
      </c>
      <c r="U6" s="35">
        <f t="shared" si="3"/>
        <v>23252</v>
      </c>
      <c r="V6" s="35">
        <f t="shared" si="3"/>
        <v>8.74</v>
      </c>
      <c r="W6" s="35">
        <f t="shared" si="3"/>
        <v>2660.41</v>
      </c>
      <c r="X6" s="36">
        <f>IF(X7="",NA(),X7)</f>
        <v>129.09</v>
      </c>
      <c r="Y6" s="36">
        <f t="shared" ref="Y6:AG6" si="4">IF(Y7="",NA(),Y7)</f>
        <v>122.25</v>
      </c>
      <c r="Z6" s="36">
        <f t="shared" si="4"/>
        <v>113.07</v>
      </c>
      <c r="AA6" s="36">
        <f t="shared" si="4"/>
        <v>121.48</v>
      </c>
      <c r="AB6" s="36">
        <f t="shared" si="4"/>
        <v>132.87</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431.87</v>
      </c>
      <c r="AU6" s="36">
        <f t="shared" ref="AU6:BC6" si="6">IF(AU7="",NA(),AU7)</f>
        <v>528.19000000000005</v>
      </c>
      <c r="AV6" s="36">
        <f t="shared" si="6"/>
        <v>645.58000000000004</v>
      </c>
      <c r="AW6" s="36">
        <f t="shared" si="6"/>
        <v>597.34</v>
      </c>
      <c r="AX6" s="36">
        <f t="shared" si="6"/>
        <v>461.37</v>
      </c>
      <c r="AY6" s="36">
        <f t="shared" si="6"/>
        <v>384.34</v>
      </c>
      <c r="AZ6" s="36">
        <f t="shared" si="6"/>
        <v>359.47</v>
      </c>
      <c r="BA6" s="36">
        <f t="shared" si="6"/>
        <v>369.69</v>
      </c>
      <c r="BB6" s="36">
        <f t="shared" si="6"/>
        <v>379.08</v>
      </c>
      <c r="BC6" s="36">
        <f t="shared" si="6"/>
        <v>367.55</v>
      </c>
      <c r="BD6" s="35" t="str">
        <f>IF(BD7="","",IF(BD7="-","【-】","【"&amp;SUBSTITUTE(TEXT(BD7,"#,##0.00"),"-","△")&amp;"】"))</f>
        <v>【260.31】</v>
      </c>
      <c r="BE6" s="36">
        <f>IF(BE7="",NA(),BE7)</f>
        <v>263.39999999999998</v>
      </c>
      <c r="BF6" s="36">
        <f t="shared" ref="BF6:BN6" si="7">IF(BF7="",NA(),BF7)</f>
        <v>244.17</v>
      </c>
      <c r="BG6" s="36">
        <f t="shared" si="7"/>
        <v>225.26</v>
      </c>
      <c r="BH6" s="36">
        <f t="shared" si="7"/>
        <v>210.03</v>
      </c>
      <c r="BI6" s="36">
        <f t="shared" si="7"/>
        <v>194.66</v>
      </c>
      <c r="BJ6" s="36">
        <f t="shared" si="7"/>
        <v>380.58</v>
      </c>
      <c r="BK6" s="36">
        <f t="shared" si="7"/>
        <v>401.79</v>
      </c>
      <c r="BL6" s="36">
        <f t="shared" si="7"/>
        <v>402.99</v>
      </c>
      <c r="BM6" s="36">
        <f t="shared" si="7"/>
        <v>398.98</v>
      </c>
      <c r="BN6" s="36">
        <f t="shared" si="7"/>
        <v>418.68</v>
      </c>
      <c r="BO6" s="35" t="str">
        <f>IF(BO7="","",IF(BO7="-","【-】","【"&amp;SUBSTITUTE(TEXT(BO7,"#,##0.00"),"-","△")&amp;"】"))</f>
        <v>【275.67】</v>
      </c>
      <c r="BP6" s="36">
        <f>IF(BP7="",NA(),BP7)</f>
        <v>124.29</v>
      </c>
      <c r="BQ6" s="36">
        <f t="shared" ref="BQ6:BY6" si="8">IF(BQ7="",NA(),BQ7)</f>
        <v>116.06</v>
      </c>
      <c r="BR6" s="36">
        <f t="shared" si="8"/>
        <v>107.15</v>
      </c>
      <c r="BS6" s="36">
        <f t="shared" si="8"/>
        <v>115.62</v>
      </c>
      <c r="BT6" s="36">
        <f t="shared" si="8"/>
        <v>127.34</v>
      </c>
      <c r="BU6" s="36">
        <f t="shared" si="8"/>
        <v>102.38</v>
      </c>
      <c r="BV6" s="36">
        <f t="shared" si="8"/>
        <v>100.12</v>
      </c>
      <c r="BW6" s="36">
        <f t="shared" si="8"/>
        <v>98.66</v>
      </c>
      <c r="BX6" s="36">
        <f t="shared" si="8"/>
        <v>98.64</v>
      </c>
      <c r="BY6" s="36">
        <f t="shared" si="8"/>
        <v>94.78</v>
      </c>
      <c r="BZ6" s="35" t="str">
        <f>IF(BZ7="","",IF(BZ7="-","【-】","【"&amp;SUBSTITUTE(TEXT(BZ7,"#,##0.00"),"-","△")&amp;"】"))</f>
        <v>【100.05】</v>
      </c>
      <c r="CA6" s="36">
        <f>IF(CA7="",NA(),CA7)</f>
        <v>105.43</v>
      </c>
      <c r="CB6" s="36">
        <f t="shared" ref="CB6:CJ6" si="9">IF(CB7="",NA(),CB7)</f>
        <v>113.09</v>
      </c>
      <c r="CC6" s="36">
        <f t="shared" si="9"/>
        <v>122.86</v>
      </c>
      <c r="CD6" s="36">
        <f t="shared" si="9"/>
        <v>113.6</v>
      </c>
      <c r="CE6" s="36">
        <f t="shared" si="9"/>
        <v>102.6</v>
      </c>
      <c r="CF6" s="36">
        <f t="shared" si="9"/>
        <v>168.67</v>
      </c>
      <c r="CG6" s="36">
        <f t="shared" si="9"/>
        <v>174.97</v>
      </c>
      <c r="CH6" s="36">
        <f t="shared" si="9"/>
        <v>178.59</v>
      </c>
      <c r="CI6" s="36">
        <f t="shared" si="9"/>
        <v>178.92</v>
      </c>
      <c r="CJ6" s="36">
        <f t="shared" si="9"/>
        <v>181.3</v>
      </c>
      <c r="CK6" s="35" t="str">
        <f>IF(CK7="","",IF(CK7="-","【-】","【"&amp;SUBSTITUTE(TEXT(CK7,"#,##0.00"),"-","△")&amp;"】"))</f>
        <v>【166.40】</v>
      </c>
      <c r="CL6" s="36">
        <f>IF(CL7="",NA(),CL7)</f>
        <v>61.51</v>
      </c>
      <c r="CM6" s="36">
        <f t="shared" ref="CM6:CU6" si="10">IF(CM7="",NA(),CM7)</f>
        <v>61.48</v>
      </c>
      <c r="CN6" s="36">
        <f t="shared" si="10"/>
        <v>62.29</v>
      </c>
      <c r="CO6" s="36">
        <f t="shared" si="10"/>
        <v>62.39</v>
      </c>
      <c r="CP6" s="36">
        <f t="shared" si="10"/>
        <v>62.6</v>
      </c>
      <c r="CQ6" s="36">
        <f t="shared" si="10"/>
        <v>54.92</v>
      </c>
      <c r="CR6" s="36">
        <f t="shared" si="10"/>
        <v>55.63</v>
      </c>
      <c r="CS6" s="36">
        <f t="shared" si="10"/>
        <v>55.03</v>
      </c>
      <c r="CT6" s="36">
        <f t="shared" si="10"/>
        <v>55.14</v>
      </c>
      <c r="CU6" s="36">
        <f t="shared" si="10"/>
        <v>55.89</v>
      </c>
      <c r="CV6" s="35" t="str">
        <f>IF(CV7="","",IF(CV7="-","【-】","【"&amp;SUBSTITUTE(TEXT(CV7,"#,##0.00"),"-","△")&amp;"】"))</f>
        <v>【60.69】</v>
      </c>
      <c r="CW6" s="36">
        <f>IF(CW7="",NA(),CW7)</f>
        <v>93.06</v>
      </c>
      <c r="CX6" s="36">
        <f t="shared" ref="CX6:DF6" si="11">IF(CX7="",NA(),CX7)</f>
        <v>91.93</v>
      </c>
      <c r="CY6" s="36">
        <f t="shared" si="11"/>
        <v>91.11</v>
      </c>
      <c r="CZ6" s="36">
        <f t="shared" si="11"/>
        <v>89.9</v>
      </c>
      <c r="DA6" s="36">
        <f t="shared" si="11"/>
        <v>91.44</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44.59</v>
      </c>
      <c r="DI6" s="36">
        <f t="shared" ref="DI6:DQ6" si="12">IF(DI7="",NA(),DI7)</f>
        <v>45.6</v>
      </c>
      <c r="DJ6" s="36">
        <f t="shared" si="12"/>
        <v>46.84</v>
      </c>
      <c r="DK6" s="36">
        <f t="shared" si="12"/>
        <v>47.82</v>
      </c>
      <c r="DL6" s="36">
        <f t="shared" si="12"/>
        <v>48.51</v>
      </c>
      <c r="DM6" s="36">
        <f t="shared" si="12"/>
        <v>48.49</v>
      </c>
      <c r="DN6" s="36">
        <f t="shared" si="12"/>
        <v>48.05</v>
      </c>
      <c r="DO6" s="36">
        <f t="shared" si="12"/>
        <v>48.87</v>
      </c>
      <c r="DP6" s="36">
        <f t="shared" si="12"/>
        <v>49.92</v>
      </c>
      <c r="DQ6" s="36">
        <f t="shared" si="12"/>
        <v>50.63</v>
      </c>
      <c r="DR6" s="35" t="str">
        <f>IF(DR7="","",IF(DR7="-","【-】","【"&amp;SUBSTITUTE(TEXT(DR7,"#,##0.00"),"-","△")&amp;"】"))</f>
        <v>【50.19】</v>
      </c>
      <c r="DS6" s="36">
        <f>IF(DS7="",NA(),DS7)</f>
        <v>20.28</v>
      </c>
      <c r="DT6" s="36">
        <f t="shared" ref="DT6:EB6" si="13">IF(DT7="",NA(),DT7)</f>
        <v>21.73</v>
      </c>
      <c r="DU6" s="36">
        <f t="shared" si="13"/>
        <v>20.82</v>
      </c>
      <c r="DV6" s="36">
        <f t="shared" si="13"/>
        <v>24.13</v>
      </c>
      <c r="DW6" s="36">
        <f t="shared" si="13"/>
        <v>23.72</v>
      </c>
      <c r="DX6" s="36">
        <f t="shared" si="13"/>
        <v>12.79</v>
      </c>
      <c r="DY6" s="36">
        <f t="shared" si="13"/>
        <v>13.39</v>
      </c>
      <c r="DZ6" s="36">
        <f t="shared" si="13"/>
        <v>14.85</v>
      </c>
      <c r="EA6" s="36">
        <f t="shared" si="13"/>
        <v>16.88</v>
      </c>
      <c r="EB6" s="36">
        <f t="shared" si="13"/>
        <v>18.28</v>
      </c>
      <c r="EC6" s="35" t="str">
        <f>IF(EC7="","",IF(EC7="-","【-】","【"&amp;SUBSTITUTE(TEXT(EC7,"#,##0.00"),"-","△")&amp;"】"))</f>
        <v>【20.63】</v>
      </c>
      <c r="ED6" s="36">
        <f>IF(ED7="",NA(),ED7)</f>
        <v>0.54</v>
      </c>
      <c r="EE6" s="36">
        <f t="shared" ref="EE6:EM6" si="14">IF(EE7="",NA(),EE7)</f>
        <v>0.47</v>
      </c>
      <c r="EF6" s="36">
        <f t="shared" si="14"/>
        <v>0.79</v>
      </c>
      <c r="EG6" s="36">
        <f t="shared" si="14"/>
        <v>0.56999999999999995</v>
      </c>
      <c r="EH6" s="36">
        <f t="shared" si="14"/>
        <v>1.51</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364029</v>
      </c>
      <c r="D7" s="38">
        <v>46</v>
      </c>
      <c r="E7" s="38">
        <v>1</v>
      </c>
      <c r="F7" s="38">
        <v>0</v>
      </c>
      <c r="G7" s="38">
        <v>1</v>
      </c>
      <c r="H7" s="38" t="s">
        <v>93</v>
      </c>
      <c r="I7" s="38" t="s">
        <v>94</v>
      </c>
      <c r="J7" s="38" t="s">
        <v>95</v>
      </c>
      <c r="K7" s="38" t="s">
        <v>96</v>
      </c>
      <c r="L7" s="38" t="s">
        <v>97</v>
      </c>
      <c r="M7" s="38" t="s">
        <v>98</v>
      </c>
      <c r="N7" s="39" t="s">
        <v>99</v>
      </c>
      <c r="O7" s="39">
        <v>82.17</v>
      </c>
      <c r="P7" s="39">
        <v>100</v>
      </c>
      <c r="Q7" s="39">
        <v>2440</v>
      </c>
      <c r="R7" s="39">
        <v>23281</v>
      </c>
      <c r="S7" s="39">
        <v>8.74</v>
      </c>
      <c r="T7" s="39">
        <v>2663.73</v>
      </c>
      <c r="U7" s="39">
        <v>23252</v>
      </c>
      <c r="V7" s="39">
        <v>8.74</v>
      </c>
      <c r="W7" s="39">
        <v>2660.41</v>
      </c>
      <c r="X7" s="39">
        <v>129.09</v>
      </c>
      <c r="Y7" s="39">
        <v>122.25</v>
      </c>
      <c r="Z7" s="39">
        <v>113.07</v>
      </c>
      <c r="AA7" s="39">
        <v>121.48</v>
      </c>
      <c r="AB7" s="39">
        <v>132.87</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431.87</v>
      </c>
      <c r="AU7" s="39">
        <v>528.19000000000005</v>
      </c>
      <c r="AV7" s="39">
        <v>645.58000000000004</v>
      </c>
      <c r="AW7" s="39">
        <v>597.34</v>
      </c>
      <c r="AX7" s="39">
        <v>461.37</v>
      </c>
      <c r="AY7" s="39">
        <v>384.34</v>
      </c>
      <c r="AZ7" s="39">
        <v>359.47</v>
      </c>
      <c r="BA7" s="39">
        <v>369.69</v>
      </c>
      <c r="BB7" s="39">
        <v>379.08</v>
      </c>
      <c r="BC7" s="39">
        <v>367.55</v>
      </c>
      <c r="BD7" s="39">
        <v>260.31</v>
      </c>
      <c r="BE7" s="39">
        <v>263.39999999999998</v>
      </c>
      <c r="BF7" s="39">
        <v>244.17</v>
      </c>
      <c r="BG7" s="39">
        <v>225.26</v>
      </c>
      <c r="BH7" s="39">
        <v>210.03</v>
      </c>
      <c r="BI7" s="39">
        <v>194.66</v>
      </c>
      <c r="BJ7" s="39">
        <v>380.58</v>
      </c>
      <c r="BK7" s="39">
        <v>401.79</v>
      </c>
      <c r="BL7" s="39">
        <v>402.99</v>
      </c>
      <c r="BM7" s="39">
        <v>398.98</v>
      </c>
      <c r="BN7" s="39">
        <v>418.68</v>
      </c>
      <c r="BO7" s="39">
        <v>275.67</v>
      </c>
      <c r="BP7" s="39">
        <v>124.29</v>
      </c>
      <c r="BQ7" s="39">
        <v>116.06</v>
      </c>
      <c r="BR7" s="39">
        <v>107.15</v>
      </c>
      <c r="BS7" s="39">
        <v>115.62</v>
      </c>
      <c r="BT7" s="39">
        <v>127.34</v>
      </c>
      <c r="BU7" s="39">
        <v>102.38</v>
      </c>
      <c r="BV7" s="39">
        <v>100.12</v>
      </c>
      <c r="BW7" s="39">
        <v>98.66</v>
      </c>
      <c r="BX7" s="39">
        <v>98.64</v>
      </c>
      <c r="BY7" s="39">
        <v>94.78</v>
      </c>
      <c r="BZ7" s="39">
        <v>100.05</v>
      </c>
      <c r="CA7" s="39">
        <v>105.43</v>
      </c>
      <c r="CB7" s="39">
        <v>113.09</v>
      </c>
      <c r="CC7" s="39">
        <v>122.86</v>
      </c>
      <c r="CD7" s="39">
        <v>113.6</v>
      </c>
      <c r="CE7" s="39">
        <v>102.6</v>
      </c>
      <c r="CF7" s="39">
        <v>168.67</v>
      </c>
      <c r="CG7" s="39">
        <v>174.97</v>
      </c>
      <c r="CH7" s="39">
        <v>178.59</v>
      </c>
      <c r="CI7" s="39">
        <v>178.92</v>
      </c>
      <c r="CJ7" s="39">
        <v>181.3</v>
      </c>
      <c r="CK7" s="39">
        <v>166.4</v>
      </c>
      <c r="CL7" s="39">
        <v>61.51</v>
      </c>
      <c r="CM7" s="39">
        <v>61.48</v>
      </c>
      <c r="CN7" s="39">
        <v>62.29</v>
      </c>
      <c r="CO7" s="39">
        <v>62.39</v>
      </c>
      <c r="CP7" s="39">
        <v>62.6</v>
      </c>
      <c r="CQ7" s="39">
        <v>54.92</v>
      </c>
      <c r="CR7" s="39">
        <v>55.63</v>
      </c>
      <c r="CS7" s="39">
        <v>55.03</v>
      </c>
      <c r="CT7" s="39">
        <v>55.14</v>
      </c>
      <c r="CU7" s="39">
        <v>55.89</v>
      </c>
      <c r="CV7" s="39">
        <v>60.69</v>
      </c>
      <c r="CW7" s="39">
        <v>93.06</v>
      </c>
      <c r="CX7" s="39">
        <v>91.93</v>
      </c>
      <c r="CY7" s="39">
        <v>91.11</v>
      </c>
      <c r="CZ7" s="39">
        <v>89.9</v>
      </c>
      <c r="DA7" s="39">
        <v>91.44</v>
      </c>
      <c r="DB7" s="39">
        <v>82.66</v>
      </c>
      <c r="DC7" s="39">
        <v>82.04</v>
      </c>
      <c r="DD7" s="39">
        <v>81.900000000000006</v>
      </c>
      <c r="DE7" s="39">
        <v>81.39</v>
      </c>
      <c r="DF7" s="39">
        <v>81.27</v>
      </c>
      <c r="DG7" s="39">
        <v>89.82</v>
      </c>
      <c r="DH7" s="39">
        <v>44.59</v>
      </c>
      <c r="DI7" s="39">
        <v>45.6</v>
      </c>
      <c r="DJ7" s="39">
        <v>46.84</v>
      </c>
      <c r="DK7" s="39">
        <v>47.82</v>
      </c>
      <c r="DL7" s="39">
        <v>48.51</v>
      </c>
      <c r="DM7" s="39">
        <v>48.49</v>
      </c>
      <c r="DN7" s="39">
        <v>48.05</v>
      </c>
      <c r="DO7" s="39">
        <v>48.87</v>
      </c>
      <c r="DP7" s="39">
        <v>49.92</v>
      </c>
      <c r="DQ7" s="39">
        <v>50.63</v>
      </c>
      <c r="DR7" s="39">
        <v>50.19</v>
      </c>
      <c r="DS7" s="39">
        <v>20.28</v>
      </c>
      <c r="DT7" s="39">
        <v>21.73</v>
      </c>
      <c r="DU7" s="39">
        <v>20.82</v>
      </c>
      <c r="DV7" s="39">
        <v>24.13</v>
      </c>
      <c r="DW7" s="39">
        <v>23.72</v>
      </c>
      <c r="DX7" s="39">
        <v>12.79</v>
      </c>
      <c r="DY7" s="39">
        <v>13.39</v>
      </c>
      <c r="DZ7" s="39">
        <v>14.85</v>
      </c>
      <c r="EA7" s="39">
        <v>16.88</v>
      </c>
      <c r="EB7" s="39">
        <v>18.28</v>
      </c>
      <c r="EC7" s="39">
        <v>20.63</v>
      </c>
      <c r="ED7" s="39">
        <v>0.54</v>
      </c>
      <c r="EE7" s="39">
        <v>0.47</v>
      </c>
      <c r="EF7" s="39">
        <v>0.79</v>
      </c>
      <c r="EG7" s="39">
        <v>0.56999999999999995</v>
      </c>
      <c r="EH7" s="39">
        <v>1.51</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2022-01-20T01:38:23Z</cp:lastPrinted>
  <dcterms:created xsi:type="dcterms:W3CDTF">2021-12-03T06:56:28Z</dcterms:created>
  <dcterms:modified xsi:type="dcterms:W3CDTF">2022-01-20T01:41:11Z</dcterms:modified>
  <cp:category/>
</cp:coreProperties>
</file>