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1\H_財政\１　R3研修生1（交付税上席）\01_前期(岩城)\01_R1決算カード・財政状況資料集\03 HP公表\"/>
    </mc:Choice>
  </mc:AlternateContent>
  <bookViews>
    <workbookView xWindow="0" yWindow="0" windowWidth="24000" windowHeight="108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<sst xmlns="http://schemas.openxmlformats.org/spreadsheetml/2006/main" count="1150" uniqueCount="607">
  <si>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</si>
  <si>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</si>
  <si>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</si>
  <si>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</si>
  <si>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</si>
  <si>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</si>
  <si>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</si>
  <si>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</si>
  <si>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</si>
  <si>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</si>
  <si>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</si>
  <si>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</si>
  <si>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</si>
  <si>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</si>
  <si>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</si>
  <si>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</si>
  <si>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</si>
  <si>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</si>
  <si>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</si>
  <si>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</si>
  <si>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</si>
  <si>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</si>
  <si>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</si>
  <si>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</si>
  <si>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</si>
  <si>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</si>
  <si>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</si>
  <si>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</si>
  <si>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</si>
  <si>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</si>
  <si>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</si>
  <si>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</si>
  <si>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</si>
  <si>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</si>
  <si>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</si>
  <si>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</si>
  <si>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</si>
  <si>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</si>
  <si>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</si>
  <si>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</si>
  <si>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</si>
  <si>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</si>
  <si>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</si>
  <si>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</si>
  <si>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</si>
  <si>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</si>
  <si>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</si>
  <si>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</si>
  <si>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</si>
  <si>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</si>
  <si>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</si>
  <si>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</si>
  <si>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</si>
  <si>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</si>
  <si>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</si>
  <si>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</si>
  <si>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</si>
  <si>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</si>
  <si>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</si>
  <si>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</si>
  <si>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</si>
  <si>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</si>
  <si>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</si>
  <si>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</si>
  <si>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</si>
  <si>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</si>
  <si>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</si>
  <si>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</si>
  <si>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</si>
  <si>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</si>
  <si>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</si>
  <si>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</si>
  <si>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</si>
  <si>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</si>
  <si>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</si>
  <si>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</si>
  <si>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</si>
  <si>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</si>
  <si>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</si>
  <si>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</si>
  <si>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</si>
  <si>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</si>
  <si>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</si>
  <si>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</si>
  <si>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</si>
  <si>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</si>
  <si>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</si>
  <si>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</si>
  <si>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</si>
  <si>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</si>
  <si>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</si>
  <si>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</si>
  <si>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</si>
  <si>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</si>
  <si>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</si>
  <si>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</si>
  <si>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</si>
  <si>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東みよし町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</si>
  <si>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</si>
  <si>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</si>
  <si>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</si>
  <si>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</si>
  <si>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</si>
  <si>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</si>
  <si>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</si>
  <si>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</si>
  <si>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</si>
  <si>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</si>
  <si>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</si>
  <si>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</si>
  <si>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</si>
  <si>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</si>
  <si>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</si>
  <si>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</si>
  <si>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</si>
  <si>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</si>
  <si>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</si>
  <si>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</si>
  <si>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</si>
  <si>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</si>
  <si>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</si>
  <si>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</si>
  <si>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</si>
  <si>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</si>
  <si>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</si>
  <si>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</si>
  <si>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</si>
  <si>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</si>
  <si>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</si>
  <si>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</si>
  <si>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</si>
  <si>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</si>
  <si>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</si>
  <si>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</si>
  <si>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</si>
  <si>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</si>
  <si>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</si>
  <si>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</si>
  <si>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</si>
  <si>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</si>
  <si>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</si>
  <si>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</si>
  <si>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</si>
  <si>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</si>
  <si>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</si>
  <si>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</si>
  <si>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</si>
  <si>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</si>
  <si>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</si>
  <si>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</si>
  <si>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</si>
  <si>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</si>
  <si>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</si>
  <si>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</si>
  <si>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</si>
  <si>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</si>
  <si>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</si>
  <si>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</si>
  <si>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</si>
  <si>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</si>
  <si>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</si>
  <si>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</si>
  <si>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</si>
  <si>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</si>
  <si>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</si>
  <si>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</si>
  <si>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</si>
  <si>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</si>
  <si>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</si>
  <si>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</si>
  <si>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</si>
  <si>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</si>
  <si>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</si>
  <si>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</si>
  <si>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</si>
  <si>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</si>
  <si>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</si>
  <si>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</si>
  <si>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</si>
  <si>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</si>
  <si>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</si>
  <si>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</si>
  <si>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</si>
  <si>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</si>
  <si>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</si>
  <si>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</si>
  <si>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</si>
  <si>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</si>
  <si>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</si>
  <si>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</si>
  <si>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</si>
  <si>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</si>
  <si>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</si>
  <si>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</si>
  <si>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</si>
  <si>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</si>
  <si>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</si>
  <si>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</si>
  <si>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</si>
  <si>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</si>
  <si>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</si>
  <si>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</si>
  <si>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</si>
  <si>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</si>
  <si>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</si>
  <si>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</si>
  <si>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</si>
  <si>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</si>
  <si>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</si>
  <si>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</si>
  <si>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</si>
  <si>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徳島県東みよし町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</si>
  <si>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</si>
  <si>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</si>
  <si>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</si>
  <si>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</si>
  <si>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</si>
  <si>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</si>
  <si>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</si>
  <si>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</si>
  <si>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</si>
  <si>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</si>
  <si>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</si>
  <si>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</si>
  <si>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</si>
  <si>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</si>
  <si>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</si>
  <si>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</si>
  <si>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</si>
  <si>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</si>
  <si>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</si>
  <si>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</si>
  <si>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</si>
  <si>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</si>
  <si>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</si>
  <si>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</si>
  <si>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</si>
  <si>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</si>
  <si>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</si>
  <si>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</si>
  <si>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</si>
  <si>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</si>
  <si>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</si>
  <si>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</si>
  <si>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</si>
  <si>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</si>
  <si>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</si>
  <si>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</si>
  <si>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</si>
  <si>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</si>
  <si>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</si>
  <si>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</si>
  <si>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</si>
  <si>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</si>
  <si>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</si>
  <si>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</si>
  <si>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</si>
  <si>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</si>
  <si>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</si>
  <si>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</si>
  <si>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</si>
  <si>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</si>
  <si>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</si>
  <si>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</si>
  <si>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</si>
  <si>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</si>
  <si>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</si>
  <si>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</si>
  <si>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</si>
  <si>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</si>
  <si>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</si>
  <si>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</si>
  <si>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</si>
  <si>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</si>
  <si>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</si>
  <si>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</si>
  <si>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</si>
  <si>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</si>
  <si>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</si>
  <si>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</si>
  <si>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</si>
  <si>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</si>
  <si>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</si>
  <si>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</si>
  <si>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</si>
  <si>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</si>
  <si>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</si>
  <si>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</si>
  <si>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</si>
  <si>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</si>
  <si>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</si>
  <si>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</si>
  <si>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</si>
  <si>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</si>
  <si>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</si>
  <si>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</si>
  <si>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</si>
  <si>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</si>
  <si>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</si>
  <si>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</si>
  <si>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</si>
  <si>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</si>
  <si>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</si>
  <si>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</si>
  <si>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</si>
  <si>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</si>
  <si>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</si>
  <si>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</si>
  <si>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</si>
  <si>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</si>
  <si>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</si>
  <si>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</si>
  <si>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</si>
  <si>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</si>
  <si>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</si>
  <si>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</si>
  <si>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</si>
  <si>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</si>
  <si>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</si>
  <si>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</si>
  <si>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</si>
  <si>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</si>
  <si>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</si>
  <si>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</si>
  <si>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</si>
  <si>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</si>
  <si>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</si>
  <si>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</si>
  <si>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</si>
  <si>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</si>
  <si>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</si>
  <si>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</si>
  <si>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</si>
  <si>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</si>
  <si>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</si>
  <si>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</si>
  <si>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</si>
  <si>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</si>
  <si>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</si>
  <si>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</si>
  <si>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</si>
  <si>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</si>
  <si>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</si>
  <si>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</si>
  <si>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</si>
  <si>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</si>
  <si>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</si>
  <si>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</si>
  <si>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</si>
  <si>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</si>
  <si>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</si>
  <si>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</si>
  <si>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</si>
  <si>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</si>
  <si>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</si>
  <si>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</si>
  <si>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</si>
  <si>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</si>
  <si>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</si>
  <si>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</si>
  <si>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</si>
  <si>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</si>
  <si>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</si>
  <si>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</si>
  <si>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徳島県東みよし町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</si>
  <si>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</si>
  <si>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</si>
  <si>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</si>
  <si>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</si>
  <si>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</si>
  <si>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</si>
  <si>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</si>
  <si>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</si>
  <si>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</si>
  <si>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</si>
  <si>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</si>
  <si>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</si>
  <si>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</si>
  <si>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</si>
  <si>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</si>
  <si>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</si>
  <si>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</si>
  <si>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</si>
  <si>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</si>
  <si>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</si>
  <si>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</si>
  <si>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</si>
  <si>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</si>
  <si>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</si>
  <si>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</si>
  <si>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</si>
  <si>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</si>
  <si>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</si>
  <si>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</si>
  <si>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</si>
  <si>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</si>
  <si>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</si>
  <si>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</si>
  <si>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</si>
  <si>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</si>
  <si>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</si>
  <si>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水道事業特別会計</t>
    <phoneticPr fontId="5"/>
  </si>
  <si>
    <t>法適用企業</t>
    <phoneticPr fontId="5"/>
  </si>
  <si>
    <t>公共下水道事業特別会計</t>
    <phoneticPr fontId="5"/>
  </si>
  <si>
    <t>法非適用企業</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</si>
  <si>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</si>
  <si>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</si>
  <si>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</si>
  <si>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</si>
  <si>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</si>
  <si>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</si>
  <si>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</si>
  <si>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</si>
  <si>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</si>
  <si>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</si>
  <si>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</si>
  <si>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</si>
  <si>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</si>
  <si>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</si>
  <si>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</si>
  <si>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</si>
  <si>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</si>
  <si>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</si>
  <si>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</si>
  <si>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</si>
  <si>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</si>
  <si>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</si>
  <si>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</si>
  <si>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</si>
  <si>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</si>
  <si>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</si>
  <si>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</si>
  <si>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</si>
  <si>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</si>
  <si>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</si>
  <si>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</si>
  <si>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</si>
  <si>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</si>
  <si>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</si>
  <si>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</si>
  <si>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</si>
  <si>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</si>
  <si>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</si>
  <si>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</si>
  <si>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</si>
  <si>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</si>
  <si>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</si>
  <si>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</si>
  <si>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</si>
  <si>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</si>
  <si>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</si>
  <si>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</si>
  <si>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</si>
  <si>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</si>
  <si>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</si>
  <si>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</si>
  <si>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</si>
  <si>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</si>
  <si>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</si>
  <si>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</si>
  <si>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</si>
  <si>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</si>
  <si>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</si>
  <si>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</si>
  <si>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</si>
  <si>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</si>
  <si>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</si>
  <si>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</si>
  <si>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</si>
  <si>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</si>
  <si>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</si>
  <si>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</si>
  <si>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</si>
  <si>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</si>
  <si>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</si>
  <si>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</si>
  <si>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</si>
  <si>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</si>
  <si>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</si>
  <si>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</si>
  <si>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</si>
  <si>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</si>
  <si>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</si>
  <si>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</si>
  <si>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</si>
  <si>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</si>
  <si>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</si>
  <si>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</si>
  <si>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</si>
  <si>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</si>
  <si>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</si>
  <si>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</si>
  <si>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</si>
  <si>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</si>
  <si>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</si>
  <si>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</si>
  <si>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</si>
  <si>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</si>
  <si>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</si>
  <si>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</si>
  <si>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</si>
  <si>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</si>
  <si>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</si>
  <si>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</si>
  <si>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</si>
  <si>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</si>
  <si>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</si>
  <si>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</si>
  <si>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</si>
  <si>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</si>
  <si>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</si>
  <si>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</si>
  <si>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</si>
  <si>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</si>
  <si>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</si>
  <si>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</si>
  <si>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</si>
  <si>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</si>
  <si>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</si>
  <si>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</si>
  <si>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</si>
  <si>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</si>
  <si>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</si>
  <si>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</si>
  <si>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</si>
  <si>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</si>
  <si>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</si>
  <si>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</si>
  <si>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</si>
  <si>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</si>
  <si>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</si>
  <si>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</si>
  <si>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</si>
  <si>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</si>
  <si>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</si>
  <si>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</si>
  <si>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</si>
  <si>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</si>
  <si>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</si>
  <si>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</si>
  <si>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</si>
  <si>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</si>
  <si>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</si>
  <si>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</si>
  <si>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</si>
  <si>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</si>
  <si>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</si>
  <si>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</si>
  <si>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</si>
  <si>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</si>
  <si>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</si>
  <si>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</si>
  <si>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</si>
  <si>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</si>
  <si>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</si>
  <si>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</si>
  <si>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</si>
  <si>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</si>
  <si>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</si>
  <si>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</si>
  <si>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1.21</t>
  </si>
  <si>
    <t>水道事業特別会計</t>
  </si>
  <si>
    <t>一般会計</t>
  </si>
  <si>
    <t>国民健康保険事業特別会計</t>
  </si>
  <si>
    <t>浄化槽事業特別会計</t>
  </si>
  <si>
    <t>公共下水道事業特別会計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</si>
  <si>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</si>
  <si>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</si>
  <si>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</si>
  <si>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</si>
  <si>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</si>
  <si>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</si>
  <si>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</si>
  <si>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</si>
  <si>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</si>
  <si>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</si>
  <si>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</si>
  <si>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</si>
  <si>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徳島県市町村議会議員公務災害補償等組合（一般会計）</t>
    <rPh sb="0" eb="3">
      <t>トクシマケン</t>
    </rPh>
    <rPh sb="3" eb="6">
      <t>シチョウソン</t>
    </rPh>
    <rPh sb="6" eb="8">
      <t>ギカイ</t>
    </rPh>
    <rPh sb="8" eb="10">
      <t>ギイン</t>
    </rPh>
    <rPh sb="10" eb="12">
      <t>コウム</t>
    </rPh>
    <rPh sb="12" eb="14">
      <t>サイガイ</t>
    </rPh>
    <rPh sb="14" eb="17">
      <t>ホショウトウ</t>
    </rPh>
    <rPh sb="17" eb="19">
      <t>クミアイ</t>
    </rPh>
    <rPh sb="20" eb="22">
      <t>イッパン</t>
    </rPh>
    <rPh sb="22" eb="24">
      <t>カイケイ</t>
    </rPh>
    <phoneticPr fontId="24"/>
  </si>
  <si>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4"/>
  </si>
  <si>
    <t>徳島県市町村総合事務組合（滞納整理機構特別会計）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24"/>
  </si>
  <si>
    <t>三好東部火葬場管理組合（一般会計）</t>
    <rPh sb="0" eb="2">
      <t>ミヨシ</t>
    </rPh>
    <rPh sb="2" eb="4">
      <t>トウブ</t>
    </rPh>
    <rPh sb="4" eb="6">
      <t>カソウ</t>
    </rPh>
    <rPh sb="6" eb="7">
      <t>ジョウ</t>
    </rPh>
    <rPh sb="7" eb="9">
      <t>カンリ</t>
    </rPh>
    <rPh sb="9" eb="11">
      <t>クミアイ</t>
    </rPh>
    <rPh sb="12" eb="14">
      <t>イッパン</t>
    </rPh>
    <rPh sb="14" eb="16">
      <t>カイケイ</t>
    </rPh>
    <phoneticPr fontId="24"/>
  </si>
  <si>
    <t>みよし広域連合（一般会計）</t>
    <rPh sb="3" eb="5">
      <t>コウイキ</t>
    </rPh>
    <rPh sb="5" eb="7">
      <t>レンゴウ</t>
    </rPh>
    <rPh sb="8" eb="10">
      <t>イッパン</t>
    </rPh>
    <rPh sb="10" eb="12">
      <t>カイケイ</t>
    </rPh>
    <phoneticPr fontId="24"/>
  </si>
  <si>
    <t>みよし広域連合（介護保険特別会計）</t>
    <rPh sb="3" eb="5">
      <t>コウイキ</t>
    </rPh>
    <rPh sb="5" eb="7">
      <t>レンゴウ</t>
    </rPh>
    <rPh sb="8" eb="10">
      <t>カイゴ</t>
    </rPh>
    <rPh sb="10" eb="12">
      <t>ホケン</t>
    </rPh>
    <rPh sb="12" eb="14">
      <t>トクベツ</t>
    </rPh>
    <rPh sb="14" eb="16">
      <t>カイケイ</t>
    </rPh>
    <phoneticPr fontId="24"/>
  </si>
  <si>
    <t>みよし広域連合（三好地区広域振興整備事業特別会計）</t>
    <rPh sb="3" eb="5">
      <t>コウイキ</t>
    </rPh>
    <rPh sb="5" eb="7">
      <t>レンゴウ</t>
    </rPh>
    <rPh sb="8" eb="10">
      <t>ミヨシ</t>
    </rPh>
    <rPh sb="10" eb="12">
      <t>チク</t>
    </rPh>
    <rPh sb="12" eb="14">
      <t>コウイキ</t>
    </rPh>
    <rPh sb="14" eb="16">
      <t>シンコウ</t>
    </rPh>
    <rPh sb="16" eb="18">
      <t>セイビ</t>
    </rPh>
    <rPh sb="18" eb="20">
      <t>ジギョウ</t>
    </rPh>
    <rPh sb="20" eb="22">
      <t>トクベツ</t>
    </rPh>
    <rPh sb="22" eb="24">
      <t>カイケイ</t>
    </rPh>
    <phoneticPr fontId="24"/>
  </si>
  <si>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4"/>
  </si>
  <si>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ジギョウ</t>
    </rPh>
    <rPh sb="24" eb="26">
      <t>カイケイ</t>
    </rPh>
    <phoneticPr fontId="24"/>
  </si>
  <si>
    <t>-</t>
    <phoneticPr fontId="2"/>
  </si>
  <si>
    <t>吉野川オアシス</t>
    <rPh sb="0" eb="2">
      <t>ヨシノ</t>
    </rPh>
    <rPh sb="2" eb="3">
      <t>ガワ</t>
    </rPh>
    <phoneticPr fontId="2"/>
  </si>
  <si>
    <t>-</t>
    <phoneticPr fontId="2"/>
  </si>
  <si>
    <t>東みよし町元気・交流・未来基金</t>
    <rPh sb="0" eb="1">
      <t>ヒガシ</t>
    </rPh>
    <rPh sb="4" eb="5">
      <t>チョウ</t>
    </rPh>
    <rPh sb="5" eb="7">
      <t>ゲンキ</t>
    </rPh>
    <rPh sb="8" eb="10">
      <t>コウリュウ</t>
    </rPh>
    <rPh sb="11" eb="13">
      <t>ミライ</t>
    </rPh>
    <rPh sb="13" eb="15">
      <t>キキン</t>
    </rPh>
    <phoneticPr fontId="11"/>
  </si>
  <si>
    <t>東みよし町公共施設等総合管理基金</t>
    <rPh sb="0" eb="1">
      <t>ヒガシ</t>
    </rPh>
    <rPh sb="4" eb="5">
      <t>チョウ</t>
    </rPh>
    <rPh sb="5" eb="7">
      <t>コウキョウ</t>
    </rPh>
    <rPh sb="7" eb="9">
      <t>シセツ</t>
    </rPh>
    <rPh sb="9" eb="10">
      <t>トウ</t>
    </rPh>
    <rPh sb="10" eb="12">
      <t>ソウゴウ</t>
    </rPh>
    <rPh sb="12" eb="14">
      <t>カンリ</t>
    </rPh>
    <rPh sb="14" eb="16">
      <t>キキン</t>
    </rPh>
    <phoneticPr fontId="11"/>
  </si>
  <si>
    <t>東みよし町地域福祉基金</t>
    <rPh sb="0" eb="1">
      <t>ヒガシ</t>
    </rPh>
    <rPh sb="4" eb="5">
      <t>チョウ</t>
    </rPh>
    <rPh sb="5" eb="7">
      <t>チイキ</t>
    </rPh>
    <rPh sb="7" eb="9">
      <t>フクシ</t>
    </rPh>
    <rPh sb="9" eb="11">
      <t>キキン</t>
    </rPh>
    <phoneticPr fontId="11"/>
  </si>
  <si>
    <t>東みよし町地域振興基金</t>
    <rPh sb="0" eb="1">
      <t>ヒガシ</t>
    </rPh>
    <rPh sb="4" eb="5">
      <t>チョウ</t>
    </rPh>
    <rPh sb="5" eb="7">
      <t>チイキ</t>
    </rPh>
    <rPh sb="7" eb="9">
      <t>シンコウ</t>
    </rPh>
    <rPh sb="9" eb="11">
      <t>キキン</t>
    </rPh>
    <phoneticPr fontId="11"/>
  </si>
  <si>
    <t>東みよし町情報通信網整備事業基金</t>
    <rPh sb="0" eb="1">
      <t>ヒガシ</t>
    </rPh>
    <rPh sb="4" eb="5">
      <t>チョウ</t>
    </rPh>
    <rPh sb="5" eb="7">
      <t>ジョウホウ</t>
    </rPh>
    <rPh sb="7" eb="9">
      <t>ツウシン</t>
    </rPh>
    <rPh sb="9" eb="10">
      <t>モウ</t>
    </rPh>
    <rPh sb="10" eb="12">
      <t>セイビ</t>
    </rPh>
    <rPh sb="12" eb="14">
      <t>ジギョウ</t>
    </rPh>
    <rPh sb="14" eb="1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</si>
  <si>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</si>
  <si>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</si>
  <si>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</si>
  <si>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</si>
  <si>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</si>
  <si>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</si>
  <si>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</si>
  <si>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</si>
  <si>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</si>
  <si>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</si>
  <si>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将来負担比率は、歳出削減による基金残高の増加等の要因により、将来負担額を上回る充当財源があるため算定されていない。
将来負担比率は類似団体平均を下回っている。
公共施設等総合管理計画に基づき、今後、老朽化対策に取り組んでいく。</t>
    <rPh sb="0" eb="2">
      <t>ショウライ</t>
    </rPh>
    <rPh sb="2" eb="4">
      <t>フタン</t>
    </rPh>
    <rPh sb="4" eb="6">
      <t>ヒリツ</t>
    </rPh>
    <rPh sb="8" eb="10">
      <t>サイシュツ</t>
    </rPh>
    <rPh sb="10" eb="12">
      <t>サクゲン</t>
    </rPh>
    <rPh sb="15" eb="17">
      <t>キキン</t>
    </rPh>
    <rPh sb="17" eb="19">
      <t>ザンダカ</t>
    </rPh>
    <rPh sb="20" eb="22">
      <t>ゾウカ</t>
    </rPh>
    <rPh sb="22" eb="23">
      <t>トウ</t>
    </rPh>
    <rPh sb="24" eb="26">
      <t>ヨウイン</t>
    </rPh>
    <rPh sb="30" eb="32">
      <t>ショウライ</t>
    </rPh>
    <rPh sb="32" eb="34">
      <t>フタン</t>
    </rPh>
    <rPh sb="34" eb="35">
      <t>ガク</t>
    </rPh>
    <rPh sb="36" eb="38">
      <t>ウワマワ</t>
    </rPh>
    <rPh sb="39" eb="41">
      <t>ジュウトウ</t>
    </rPh>
    <rPh sb="41" eb="43">
      <t>ザイゲン</t>
    </rPh>
    <rPh sb="48" eb="50">
      <t>サンテイ</t>
    </rPh>
    <rPh sb="58" eb="60">
      <t>ショウライ</t>
    </rPh>
    <rPh sb="60" eb="62">
      <t>フタン</t>
    </rPh>
    <rPh sb="62" eb="64">
      <t>ヒリツ</t>
    </rPh>
    <rPh sb="65" eb="67">
      <t>ルイジ</t>
    </rPh>
    <rPh sb="67" eb="69">
      <t>ダンタイ</t>
    </rPh>
    <rPh sb="69" eb="71">
      <t>ヘイキン</t>
    </rPh>
    <rPh sb="72" eb="74">
      <t>シタマワ</t>
    </rPh>
    <rPh sb="80" eb="82">
      <t>コウキョウ</t>
    </rPh>
    <rPh sb="82" eb="84">
      <t>シセツ</t>
    </rPh>
    <rPh sb="84" eb="85">
      <t>トウ</t>
    </rPh>
    <rPh sb="85" eb="87">
      <t>ソウゴウ</t>
    </rPh>
    <rPh sb="87" eb="89">
      <t>カンリ</t>
    </rPh>
    <rPh sb="89" eb="91">
      <t>ケイカク</t>
    </rPh>
    <rPh sb="92" eb="93">
      <t>モト</t>
    </rPh>
    <rPh sb="96" eb="98">
      <t>コンゴ</t>
    </rPh>
    <rPh sb="99" eb="102">
      <t>ロウキュウカ</t>
    </rPh>
    <rPh sb="102" eb="104">
      <t>タイサク</t>
    </rPh>
    <rPh sb="105" eb="106">
      <t>ト</t>
    </rPh>
    <rPh sb="107" eb="108">
      <t>ク</t>
    </rPh>
    <phoneticPr fontId="5"/>
  </si>
  <si>
    <t>実質公債費比率はやや増加したものの類似団体と比較して低い水準であり、将来負担比率は算定されていない。
今後も各事業を精査して行うことで、公債費の適正化に取り組んでいく。</t>
    <rPh sb="0" eb="2">
      <t>ジッシツ</t>
    </rPh>
    <rPh sb="2" eb="5">
      <t>コウサイヒ</t>
    </rPh>
    <rPh sb="5" eb="7">
      <t>ヒリツ</t>
    </rPh>
    <rPh sb="10" eb="12">
      <t>ゾウカ</t>
    </rPh>
    <rPh sb="34" eb="36">
      <t>ショウライ</t>
    </rPh>
    <rPh sb="36" eb="38">
      <t>フタン</t>
    </rPh>
    <rPh sb="38" eb="40">
      <t>ヒリツ</t>
    </rPh>
    <rPh sb="41" eb="43">
      <t>サンテイ</t>
    </rPh>
    <rPh sb="51" eb="53">
      <t>コンゴ</t>
    </rPh>
    <rPh sb="54" eb="57">
      <t>カクジギョウ</t>
    </rPh>
    <rPh sb="58" eb="60">
      <t>セイサ</t>
    </rPh>
    <rPh sb="62" eb="63">
      <t>オコナ</t>
    </rPh>
    <rPh sb="68" eb="71">
      <t>コウサイヒ</t>
    </rPh>
    <rPh sb="72" eb="75">
      <t>テキセイカ</t>
    </rPh>
    <rPh sb="76" eb="77">
      <t>ト</t>
    </rPh>
    <rPh sb="78" eb="79">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</si>
</sst>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xmlns:c16r2="http://schemas.microsoft.com/office/drawing/2015/06/chart">
            <c:ext xmlns:c16="http://schemas.microsoft.com/office/drawing/2014/chart" uri="{C3380CC4-5D6E-409C-BE32-E72D297353CC}">
              <c16:uniqueId val="{00000000-3E75-49B9-8C33-B218965335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81434</c:v>
                </c:pt>
                <c:pt idx="1">
                  <c:v>90990</c:v>
                </c:pt>
                <c:pt idx="2">
                  <c:v>83894</c:v>
                </c:pt>
                <c:pt idx="3">
                  <c:v>75622</c:v>
                </c:pt>
                <c:pt idx="4">
                  <c:v>75984</c:v>
                </c:pt>
              </c:numCache>
            </c:numRef>
          </c:val>
          <c:smooth val="0"/>
          <c:extLst xmlns:c16r2="http://schemas.microsoft.com/office/drawing/2015/06/chart">
            <c:ext xmlns:c16="http://schemas.microsoft.com/office/drawing/2014/chart" uri="{C3380CC4-5D6E-409C-BE32-E72D297353CC}">
              <c16:uniqueId val="{00000001-3E75-49B9-8C33-B21896533575}"/>
            </c:ext>
          </c:extLst>
        </c:ser>
        <c:dLbls>
          <c:showLegendKey val="0"/>
          <c:showVal val="0"/>
          <c:showCatName val="0"/>
          <c:showSerName val="0"/>
          <c:showPercent val="0"/>
          <c:showBubbleSize val="0"/>
        </c:dLbls>
        <c:marker val="1"/>
        <c:smooth val="0"/>
        <c:axId val="-1623309696"/>
        <c:axId val="-1623309152"/>
      </c:lineChart>
      <c:catAx>
        <c:axId val="-1623309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3309152"/>
        <c:crosses val="autoZero"/>
        <c:auto val="1"/>
        <c:lblAlgn val="ctr"/>
        <c:lblOffset val="100"/>
        <c:tickLblSkip val="1"/>
        <c:tickMarkSkip val="1"/>
        <c:noMultiLvlLbl val="0"/>
      </c:catAx>
      <c:valAx>
        <c:axId val="-16233091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3309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10.6</c:v>
                </c:pt>
                <c:pt idx="1">
                  <c:v>13.6</c:v>
                </c:pt>
                <c:pt idx="2">
                  <c:v>10.199999999999999</c:v>
                </c:pt>
                <c:pt idx="3">
                  <c:v>7.08</c:v>
                </c:pt>
                <c:pt idx="4">
                  <c:v>7.48</c:v>
                </c:pt>
              </c:numCache>
            </c:numRef>
          </c:val>
          <c:extLst xmlns:c16r2="http://schemas.microsoft.com/office/drawing/2015/06/chart">
            <c:ext xmlns:c16="http://schemas.microsoft.com/office/drawing/2014/chart" uri="{C3380CC4-5D6E-409C-BE32-E72D297353CC}">
              <c16:uniqueId val="{00000000-CF01-4222-9F94-6AFF6DEBF7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52.66</c:v>
                </c:pt>
                <c:pt idx="1">
                  <c:v>57.89</c:v>
                </c:pt>
                <c:pt idx="2">
                  <c:v>64.16</c:v>
                </c:pt>
                <c:pt idx="3">
                  <c:v>67.36</c:v>
                </c:pt>
                <c:pt idx="4">
                  <c:v>71.3</c:v>
                </c:pt>
              </c:numCache>
            </c:numRef>
          </c:val>
          <c:extLst xmlns:c16r2="http://schemas.microsoft.com/office/drawing/2015/06/chart">
            <c:ext xmlns:c16="http://schemas.microsoft.com/office/drawing/2014/chart" uri="{C3380CC4-5D6E-409C-BE32-E72D297353CC}">
              <c16:uniqueId val="{00000001-CF01-4222-9F94-6AFF6DEBF771}"/>
            </c:ext>
          </c:extLst>
        </c:ser>
        <c:dLbls>
          <c:showLegendKey val="0"/>
          <c:showVal val="0"/>
          <c:showCatName val="0"/>
          <c:showSerName val="0"/>
          <c:showPercent val="0"/>
          <c:showBubbleSize val="0"/>
        </c:dLbls>
        <c:gapWidth val="250"/>
        <c:overlap val="100"/>
        <c:axId val="-1623305888"/>
        <c:axId val="-1623304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6.22</c:v>
                </c:pt>
                <c:pt idx="1">
                  <c:v>6.74</c:v>
                </c:pt>
                <c:pt idx="2">
                  <c:v>1.39</c:v>
                </c:pt>
                <c:pt idx="3">
                  <c:v>-1.21</c:v>
                </c:pt>
                <c:pt idx="4">
                  <c:v>4.57</c:v>
                </c:pt>
              </c:numCache>
            </c:numRef>
          </c:val>
          <c:smooth val="0"/>
          <c:extLst xmlns:c16r2="http://schemas.microsoft.com/office/drawing/2015/06/chart">
            <c:ext xmlns:c16="http://schemas.microsoft.com/office/drawing/2014/chart" uri="{C3380CC4-5D6E-409C-BE32-E72D297353CC}">
              <c16:uniqueId val="{00000002-CF01-4222-9F94-6AFF6DEBF771}"/>
            </c:ext>
          </c:extLst>
        </c:ser>
        <c:dLbls>
          <c:showLegendKey val="0"/>
          <c:showVal val="0"/>
          <c:showCatName val="0"/>
          <c:showSerName val="0"/>
          <c:showPercent val="0"/>
          <c:showBubbleSize val="0"/>
        </c:dLbls>
        <c:marker val="1"/>
        <c:smooth val="0"/>
        <c:axId val="-1623305888"/>
        <c:axId val="-1623304800"/>
      </c:lineChart>
      <c:catAx>
        <c:axId val="-162330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3304800"/>
        <c:crosses val="autoZero"/>
        <c:auto val="1"/>
        <c:lblAlgn val="ctr"/>
        <c:lblOffset val="100"/>
        <c:tickLblSkip val="1"/>
        <c:tickMarkSkip val="1"/>
        <c:noMultiLvlLbl val="0"/>
      </c:catAx>
      <c:valAx>
        <c:axId val="-162330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330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1.68</c:v>
                </c:pt>
                <c:pt idx="2">
                  <c:v>#N/A</c:v>
                </c:pt>
                <c:pt idx="3">
                  <c:v>2.36</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DB7-4AD3-802D-D8D653B2C3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DB7-4AD3-802D-D8D653B2C36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DB7-4AD3-802D-D8D653B2C36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DB7-4AD3-802D-D8D653B2C36B}"/>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DDB7-4AD3-802D-D8D653B2C36B}"/>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0.18</c:v>
                </c:pt>
                <c:pt idx="4">
                  <c:v>#N/A</c:v>
                </c:pt>
                <c:pt idx="5">
                  <c:v>0.17</c:v>
                </c:pt>
                <c:pt idx="6">
                  <c:v>#N/A</c:v>
                </c:pt>
                <c:pt idx="7">
                  <c:v>0.16</c:v>
                </c:pt>
                <c:pt idx="8">
                  <c:v>#N/A</c:v>
                </c:pt>
                <c:pt idx="9">
                  <c:v>0.06</c:v>
                </c:pt>
              </c:numCache>
            </c:numRef>
          </c:val>
          <c:extLst xmlns:c16r2="http://schemas.microsoft.com/office/drawing/2015/06/chart">
            <c:ext xmlns:c16="http://schemas.microsoft.com/office/drawing/2014/chart" uri="{C3380CC4-5D6E-409C-BE32-E72D297353CC}">
              <c16:uniqueId val="{00000005-DDB7-4AD3-802D-D8D653B2C36B}"/>
            </c:ext>
          </c:extLst>
        </c:ser>
        <c:ser>
          <c:idx val="6"/>
          <c:order val="6"/>
          <c:tx>
            <c:strRef>
              <c:f>データシート!$A$33</c:f>
              <c:strCache>
                <c:ptCount val="1"/>
                <c:pt idx="0">
                  <c:v>浄化槽事業特別会計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0.17</c:v>
                </c:pt>
              </c:numCache>
            </c:numRef>
          </c:val>
          <c:extLst xmlns:c16r2="http://schemas.microsoft.com/office/drawing/2015/06/chart">
            <c:ext xmlns:c16="http://schemas.microsoft.com/office/drawing/2014/chart" uri="{C3380CC4-5D6E-409C-BE32-E72D297353CC}">
              <c16:uniqueId val="{00000006-DDB7-4AD3-802D-D8D653B2C36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1.84</c:v>
                </c:pt>
                <c:pt idx="2">
                  <c:v>#N/A</c:v>
                </c:pt>
                <c:pt idx="3">
                  <c:v>1.1200000000000001</c:v>
                </c:pt>
                <c:pt idx="4">
                  <c:v>#N/A</c:v>
                </c:pt>
                <c:pt idx="5">
                  <c:v>2.44</c:v>
                </c:pt>
                <c:pt idx="6">
                  <c:v>#N/A</c:v>
                </c:pt>
                <c:pt idx="7">
                  <c:v>2.2999999999999998</c:v>
                </c:pt>
                <c:pt idx="8">
                  <c:v>#N/A</c:v>
                </c:pt>
                <c:pt idx="9">
                  <c:v>1.84</c:v>
                </c:pt>
              </c:numCache>
            </c:numRef>
          </c:val>
          <c:extLst xmlns:c16r2="http://schemas.microsoft.com/office/drawing/2015/06/chart">
            <c:ext xmlns:c16="http://schemas.microsoft.com/office/drawing/2014/chart" uri="{C3380CC4-5D6E-409C-BE32-E72D297353CC}">
              <c16:uniqueId val="{00000007-DDB7-4AD3-802D-D8D653B2C36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10.6</c:v>
                </c:pt>
                <c:pt idx="2">
                  <c:v>#N/A</c:v>
                </c:pt>
                <c:pt idx="3">
                  <c:v>13.6</c:v>
                </c:pt>
                <c:pt idx="4">
                  <c:v>#N/A</c:v>
                </c:pt>
                <c:pt idx="5">
                  <c:v>10.19</c:v>
                </c:pt>
                <c:pt idx="6">
                  <c:v>#N/A</c:v>
                </c:pt>
                <c:pt idx="7">
                  <c:v>7.08</c:v>
                </c:pt>
                <c:pt idx="8">
                  <c:v>#N/A</c:v>
                </c:pt>
                <c:pt idx="9">
                  <c:v>7.48</c:v>
                </c:pt>
              </c:numCache>
            </c:numRef>
          </c:val>
          <c:extLst xmlns:c16r2="http://schemas.microsoft.com/office/drawing/2015/06/chart">
            <c:ext xmlns:c16="http://schemas.microsoft.com/office/drawing/2014/chart" uri="{C3380CC4-5D6E-409C-BE32-E72D297353CC}">
              <c16:uniqueId val="{00000008-DDB7-4AD3-802D-D8D653B2C36B}"/>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6.28</c:v>
                </c:pt>
                <c:pt idx="2">
                  <c:v>#N/A</c:v>
                </c:pt>
                <c:pt idx="3">
                  <c:v>6.77</c:v>
                </c:pt>
                <c:pt idx="4">
                  <c:v>#N/A</c:v>
                </c:pt>
                <c:pt idx="5">
                  <c:v>12.5</c:v>
                </c:pt>
                <c:pt idx="6">
                  <c:v>#N/A</c:v>
                </c:pt>
                <c:pt idx="7">
                  <c:v>12.79</c:v>
                </c:pt>
                <c:pt idx="8">
                  <c:v>#N/A</c:v>
                </c:pt>
                <c:pt idx="9">
                  <c:v>13.02</c:v>
                </c:pt>
              </c:numCache>
            </c:numRef>
          </c:val>
          <c:extLst xmlns:c16r2="http://schemas.microsoft.com/office/drawing/2015/06/chart">
            <c:ext xmlns:c16="http://schemas.microsoft.com/office/drawing/2014/chart" uri="{C3380CC4-5D6E-409C-BE32-E72D297353CC}">
              <c16:uniqueId val="{00000009-DDB7-4AD3-802D-D8D653B2C36B}"/>
            </c:ext>
          </c:extLst>
        </c:ser>
        <c:dLbls>
          <c:showLegendKey val="0"/>
          <c:showVal val="0"/>
          <c:showCatName val="0"/>
          <c:showSerName val="0"/>
          <c:showPercent val="0"/>
          <c:showBubbleSize val="0"/>
        </c:dLbls>
        <c:gapWidth val="150"/>
        <c:overlap val="100"/>
        <c:axId val="-1623308608"/>
        <c:axId val="-1623308064"/>
      </c:barChart>
      <c:catAx>
        <c:axId val="-162330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3308064"/>
        <c:crosses val="autoZero"/>
        <c:auto val="1"/>
        <c:lblAlgn val="ctr"/>
        <c:lblOffset val="100"/>
        <c:tickLblSkip val="1"/>
        <c:tickMarkSkip val="1"/>
        <c:noMultiLvlLbl val="0"/>
      </c:catAx>
      <c:valAx>
        <c:axId val="-1623308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3308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967</c:v>
                </c:pt>
                <c:pt idx="5">
                  <c:v>925</c:v>
                </c:pt>
                <c:pt idx="8">
                  <c:v>875</c:v>
                </c:pt>
                <c:pt idx="11">
                  <c:v>883</c:v>
                </c:pt>
                <c:pt idx="14">
                  <c:v>928</c:v>
                </c:pt>
              </c:numCache>
            </c:numRef>
          </c:val>
          <c:extLst xmlns:c16r2="http://schemas.microsoft.com/office/drawing/2015/06/chart">
            <c:ext xmlns:c16="http://schemas.microsoft.com/office/drawing/2014/chart" uri="{C3380CC4-5D6E-409C-BE32-E72D297353CC}">
              <c16:uniqueId val="{00000000-2B63-4819-BD9E-4BE639BB6A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B63-4819-BD9E-4BE639BB6A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B63-4819-BD9E-4BE639BB6A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c:v>
                </c:pt>
                <c:pt idx="3">
                  <c:v>9</c:v>
                </c:pt>
                <c:pt idx="6">
                  <c:v>10</c:v>
                </c:pt>
                <c:pt idx="9">
                  <c:v>7</c:v>
                </c:pt>
                <c:pt idx="12">
                  <c:v>5</c:v>
                </c:pt>
              </c:numCache>
            </c:numRef>
          </c:val>
          <c:extLst xmlns:c16r2="http://schemas.microsoft.com/office/drawing/2015/06/chart">
            <c:ext xmlns:c16="http://schemas.microsoft.com/office/drawing/2014/chart" uri="{C3380CC4-5D6E-409C-BE32-E72D297353CC}">
              <c16:uniqueId val="{00000003-2B63-4819-BD9E-4BE639BB6A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100</c:v>
                </c:pt>
                <c:pt idx="3">
                  <c:v>85</c:v>
                </c:pt>
                <c:pt idx="6">
                  <c:v>78</c:v>
                </c:pt>
                <c:pt idx="9">
                  <c:v>72</c:v>
                </c:pt>
                <c:pt idx="12">
                  <c:v>72</c:v>
                </c:pt>
              </c:numCache>
            </c:numRef>
          </c:val>
          <c:extLst xmlns:c16r2="http://schemas.microsoft.com/office/drawing/2015/06/chart">
            <c:ext xmlns:c16="http://schemas.microsoft.com/office/drawing/2014/chart" uri="{C3380CC4-5D6E-409C-BE32-E72D297353CC}">
              <c16:uniqueId val="{00000004-2B63-4819-BD9E-4BE639BB6A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B63-4819-BD9E-4BE639BB6A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B63-4819-BD9E-4BE639BB6A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1076</c:v>
                </c:pt>
                <c:pt idx="3">
                  <c:v>1048</c:v>
                </c:pt>
                <c:pt idx="6">
                  <c:v>1012</c:v>
                </c:pt>
                <c:pt idx="9">
                  <c:v>1037</c:v>
                </c:pt>
                <c:pt idx="12">
                  <c:v>1160</c:v>
                </c:pt>
              </c:numCache>
            </c:numRef>
          </c:val>
          <c:extLst xmlns:c16r2="http://schemas.microsoft.com/office/drawing/2015/06/chart">
            <c:ext xmlns:c16="http://schemas.microsoft.com/office/drawing/2014/chart" uri="{C3380CC4-5D6E-409C-BE32-E72D297353CC}">
              <c16:uniqueId val="{00000007-2B63-4819-BD9E-4BE639BB6AAF}"/>
            </c:ext>
          </c:extLst>
        </c:ser>
        <c:dLbls>
          <c:showLegendKey val="0"/>
          <c:showVal val="0"/>
          <c:showCatName val="0"/>
          <c:showSerName val="0"/>
          <c:showPercent val="0"/>
          <c:showBubbleSize val="0"/>
        </c:dLbls>
        <c:gapWidth val="100"/>
        <c:overlap val="100"/>
        <c:axId val="-1623303712"/>
        <c:axId val="-1623306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217</c:v>
                </c:pt>
                <c:pt idx="2">
                  <c:v>#N/A</c:v>
                </c:pt>
                <c:pt idx="3">
                  <c:v>#N/A</c:v>
                </c:pt>
                <c:pt idx="4">
                  <c:v>217</c:v>
                </c:pt>
                <c:pt idx="5">
                  <c:v>#N/A</c:v>
                </c:pt>
                <c:pt idx="6">
                  <c:v>#N/A</c:v>
                </c:pt>
                <c:pt idx="7">
                  <c:v>225</c:v>
                </c:pt>
                <c:pt idx="8">
                  <c:v>#N/A</c:v>
                </c:pt>
                <c:pt idx="9">
                  <c:v>#N/A</c:v>
                </c:pt>
                <c:pt idx="10">
                  <c:v>233</c:v>
                </c:pt>
                <c:pt idx="11">
                  <c:v>#N/A</c:v>
                </c:pt>
                <c:pt idx="12">
                  <c:v>#N/A</c:v>
                </c:pt>
                <c:pt idx="13">
                  <c:v>309</c:v>
                </c:pt>
                <c:pt idx="14">
                  <c:v>#N/A</c:v>
                </c:pt>
              </c:numCache>
            </c:numRef>
          </c:val>
          <c:smooth val="0"/>
          <c:extLst xmlns:c16r2="http://schemas.microsoft.com/office/drawing/2015/06/chart">
            <c:ext xmlns:c16="http://schemas.microsoft.com/office/drawing/2014/chart" uri="{C3380CC4-5D6E-409C-BE32-E72D297353CC}">
              <c16:uniqueId val="{00000008-2B63-4819-BD9E-4BE639BB6AAF}"/>
            </c:ext>
          </c:extLst>
        </c:ser>
        <c:dLbls>
          <c:showLegendKey val="0"/>
          <c:showVal val="0"/>
          <c:showCatName val="0"/>
          <c:showSerName val="0"/>
          <c:showPercent val="0"/>
          <c:showBubbleSize val="0"/>
        </c:dLbls>
        <c:marker val="1"/>
        <c:smooth val="0"/>
        <c:axId val="-1623303712"/>
        <c:axId val="-1623306976"/>
      </c:lineChart>
      <c:catAx>
        <c:axId val="-162330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3306976"/>
        <c:crosses val="autoZero"/>
        <c:auto val="1"/>
        <c:lblAlgn val="ctr"/>
        <c:lblOffset val="100"/>
        <c:tickLblSkip val="1"/>
        <c:tickMarkSkip val="1"/>
        <c:noMultiLvlLbl val="0"/>
      </c:catAx>
      <c:valAx>
        <c:axId val="-162330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330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8568</c:v>
                </c:pt>
                <c:pt idx="5">
                  <c:v>8574</c:v>
                </c:pt>
                <c:pt idx="8">
                  <c:v>8874</c:v>
                </c:pt>
                <c:pt idx="11">
                  <c:v>8590</c:v>
                </c:pt>
                <c:pt idx="14">
                  <c:v>8721</c:v>
                </c:pt>
              </c:numCache>
            </c:numRef>
          </c:val>
          <c:extLst xmlns:c16r2="http://schemas.microsoft.com/office/drawing/2015/06/chart">
            <c:ext xmlns:c16="http://schemas.microsoft.com/office/drawing/2014/chart" uri="{C3380CC4-5D6E-409C-BE32-E72D297353CC}">
              <c16:uniqueId val="{00000000-52A0-4204-B7CE-4291C6EE7A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31</c:v>
                </c:pt>
                <c:pt idx="5">
                  <c:v>24</c:v>
                </c:pt>
                <c:pt idx="8">
                  <c:v>18</c:v>
                </c:pt>
                <c:pt idx="11">
                  <c:v>11</c:v>
                </c:pt>
                <c:pt idx="14">
                  <c:v>7</c:v>
                </c:pt>
              </c:numCache>
            </c:numRef>
          </c:val>
          <c:extLst xmlns:c16r2="http://schemas.microsoft.com/office/drawing/2015/06/chart">
            <c:ext xmlns:c16="http://schemas.microsoft.com/office/drawing/2014/chart" uri="{C3380CC4-5D6E-409C-BE32-E72D297353CC}">
              <c16:uniqueId val="{00000001-52A0-4204-B7CE-4291C6EE7A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5254</c:v>
                </c:pt>
                <c:pt idx="5">
                  <c:v>5752</c:v>
                </c:pt>
                <c:pt idx="8">
                  <c:v>6301</c:v>
                </c:pt>
                <c:pt idx="11">
                  <c:v>6802</c:v>
                </c:pt>
                <c:pt idx="14">
                  <c:v>7106</c:v>
                </c:pt>
              </c:numCache>
            </c:numRef>
          </c:val>
          <c:extLst xmlns:c16r2="http://schemas.microsoft.com/office/drawing/2015/06/chart">
            <c:ext xmlns:c16="http://schemas.microsoft.com/office/drawing/2014/chart" uri="{C3380CC4-5D6E-409C-BE32-E72D297353CC}">
              <c16:uniqueId val="{00000002-52A0-4204-B7CE-4291C6EE7A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2A0-4204-B7CE-4291C6EE7A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2A0-4204-B7CE-4291C6EE7A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2A0-4204-B7CE-4291C6EE7A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1466</c:v>
                </c:pt>
                <c:pt idx="3">
                  <c:v>1406</c:v>
                </c:pt>
                <c:pt idx="6">
                  <c:v>1345</c:v>
                </c:pt>
                <c:pt idx="9">
                  <c:v>1268</c:v>
                </c:pt>
                <c:pt idx="12">
                  <c:v>1230</c:v>
                </c:pt>
              </c:numCache>
            </c:numRef>
          </c:val>
          <c:extLst xmlns:c16r2="http://schemas.microsoft.com/office/drawing/2015/06/chart">
            <c:ext xmlns:c16="http://schemas.microsoft.com/office/drawing/2014/chart" uri="{C3380CC4-5D6E-409C-BE32-E72D297353CC}">
              <c16:uniqueId val="{00000006-52A0-4204-B7CE-4291C6EE7A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c:v>
                </c:pt>
                <c:pt idx="3">
                  <c:v>23</c:v>
                </c:pt>
                <c:pt idx="6">
                  <c:v>21</c:v>
                </c:pt>
                <c:pt idx="9">
                  <c:v>17</c:v>
                </c:pt>
                <c:pt idx="12">
                  <c:v>15</c:v>
                </c:pt>
              </c:numCache>
            </c:numRef>
          </c:val>
          <c:extLst xmlns:c16r2="http://schemas.microsoft.com/office/drawing/2015/06/chart">
            <c:ext xmlns:c16="http://schemas.microsoft.com/office/drawing/2014/chart" uri="{C3380CC4-5D6E-409C-BE32-E72D297353CC}">
              <c16:uniqueId val="{00000007-52A0-4204-B7CE-4291C6EE7A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990</c:v>
                </c:pt>
                <c:pt idx="3">
                  <c:v>1013</c:v>
                </c:pt>
                <c:pt idx="6">
                  <c:v>880</c:v>
                </c:pt>
                <c:pt idx="9">
                  <c:v>827</c:v>
                </c:pt>
                <c:pt idx="12">
                  <c:v>792</c:v>
                </c:pt>
              </c:numCache>
            </c:numRef>
          </c:val>
          <c:extLst xmlns:c16r2="http://schemas.microsoft.com/office/drawing/2015/06/chart">
            <c:ext xmlns:c16="http://schemas.microsoft.com/office/drawing/2014/chart" uri="{C3380CC4-5D6E-409C-BE32-E72D297353CC}">
              <c16:uniqueId val="{00000008-52A0-4204-B7CE-4291C6EE7A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47</c:v>
                </c:pt>
                <c:pt idx="3">
                  <c:v>39</c:v>
                </c:pt>
                <c:pt idx="6">
                  <c:v>29</c:v>
                </c:pt>
                <c:pt idx="9">
                  <c:v>21</c:v>
                </c:pt>
                <c:pt idx="12">
                  <c:v>16</c:v>
                </c:pt>
              </c:numCache>
            </c:numRef>
          </c:val>
          <c:extLst xmlns:c16r2="http://schemas.microsoft.com/office/drawing/2015/06/chart">
            <c:ext xmlns:c16="http://schemas.microsoft.com/office/drawing/2014/chart" uri="{C3380CC4-5D6E-409C-BE32-E72D297353CC}">
              <c16:uniqueId val="{00000009-52A0-4204-B7CE-4291C6EE7A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10073</c:v>
                </c:pt>
                <c:pt idx="3">
                  <c:v>10196</c:v>
                </c:pt>
                <c:pt idx="6">
                  <c:v>10356</c:v>
                </c:pt>
                <c:pt idx="9">
                  <c:v>10396</c:v>
                </c:pt>
                <c:pt idx="12">
                  <c:v>10401</c:v>
                </c:pt>
              </c:numCache>
            </c:numRef>
          </c:val>
          <c:extLst xmlns:c16r2="http://schemas.microsoft.com/office/drawing/2015/06/chart">
            <c:ext xmlns:c16="http://schemas.microsoft.com/office/drawing/2014/chart" uri="{C3380CC4-5D6E-409C-BE32-E72D297353CC}">
              <c16:uniqueId val="{0000000A-52A0-4204-B7CE-4291C6EE7AC0}"/>
            </c:ext>
          </c:extLst>
        </c:ser>
        <c:dLbls>
          <c:showLegendKey val="0"/>
          <c:showVal val="0"/>
          <c:showCatName val="0"/>
          <c:showSerName val="0"/>
          <c:showPercent val="0"/>
          <c:showBubbleSize val="0"/>
        </c:dLbls>
        <c:gapWidth val="100"/>
        <c:overlap val="100"/>
        <c:axId val="-1623303168"/>
        <c:axId val="-1555857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2A0-4204-B7CE-4291C6EE7AC0}"/>
            </c:ext>
          </c:extLst>
        </c:ser>
        <c:dLbls>
          <c:showLegendKey val="0"/>
          <c:showVal val="0"/>
          <c:showCatName val="0"/>
          <c:showSerName val="0"/>
          <c:showPercent val="0"/>
          <c:showBubbleSize val="0"/>
        </c:dLbls>
        <c:marker val="1"/>
        <c:smooth val="0"/>
        <c:axId val="-1623303168"/>
        <c:axId val="-1555857776"/>
      </c:lineChart>
      <c:catAx>
        <c:axId val="-162330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55857776"/>
        <c:crosses val="autoZero"/>
        <c:auto val="1"/>
        <c:lblAlgn val="ctr"/>
        <c:lblOffset val="100"/>
        <c:tickLblSkip val="1"/>
        <c:tickMarkSkip val="1"/>
        <c:noMultiLvlLbl val="0"/>
      </c:catAx>
      <c:valAx>
        <c:axId val="-1555857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330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3176</c:v>
                </c:pt>
                <c:pt idx="1">
                  <c:v>3277</c:v>
                </c:pt>
                <c:pt idx="2">
                  <c:v>3479</c:v>
                </c:pt>
              </c:numCache>
            </c:numRef>
          </c:val>
          <c:extLst xmlns:c16r2="http://schemas.microsoft.com/office/drawing/2015/06/chart">
            <c:ext xmlns:c16="http://schemas.microsoft.com/office/drawing/2014/chart" uri="{C3380CC4-5D6E-409C-BE32-E72D297353CC}">
              <c16:uniqueId val="{00000000-1D68-404C-BC47-726AFC335D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1834</c:v>
                </c:pt>
                <c:pt idx="1">
                  <c:v>1834</c:v>
                </c:pt>
                <c:pt idx="2">
                  <c:v>1635</c:v>
                </c:pt>
              </c:numCache>
            </c:numRef>
          </c:val>
          <c:extLst xmlns:c16r2="http://schemas.microsoft.com/office/drawing/2015/06/chart">
            <c:ext xmlns:c16="http://schemas.microsoft.com/office/drawing/2014/chart" uri="{C3380CC4-5D6E-409C-BE32-E72D297353CC}">
              <c16:uniqueId val="{00000001-1D68-404C-BC47-726AFC335D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2216</c:v>
                </c:pt>
                <c:pt idx="1">
                  <c:v>2617</c:v>
                </c:pt>
                <c:pt idx="2">
                  <c:v>2923</c:v>
                </c:pt>
              </c:numCache>
            </c:numRef>
          </c:val>
          <c:extLst xmlns:c16r2="http://schemas.microsoft.com/office/drawing/2015/06/chart">
            <c:ext xmlns:c16="http://schemas.microsoft.com/office/drawing/2014/chart" uri="{C3380CC4-5D6E-409C-BE32-E72D297353CC}">
              <c16:uniqueId val="{00000002-1D68-404C-BC47-726AFC335DCB}"/>
            </c:ext>
          </c:extLst>
        </c:ser>
        <c:dLbls>
          <c:showLegendKey val="0"/>
          <c:showVal val="0"/>
          <c:showCatName val="0"/>
          <c:showSerName val="0"/>
          <c:showPercent val="0"/>
          <c:showBubbleSize val="0"/>
        </c:dLbls>
        <c:gapWidth val="120"/>
        <c:overlap val="100"/>
        <c:axId val="-1555854512"/>
        <c:axId val="-1555857232"/>
      </c:barChart>
      <c:catAx>
        <c:axId val="-155585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55857232"/>
        <c:crosses val="autoZero"/>
        <c:auto val="1"/>
        <c:lblAlgn val="ctr"/>
        <c:lblOffset val="100"/>
        <c:tickLblSkip val="1"/>
        <c:tickMarkSkip val="1"/>
        <c:noMultiLvlLbl val="0"/>
      </c:catAx>
      <c:valAx>
        <c:axId val="-1555857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5585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8B8-47DA-BC8E-3AD336618CD1}"/>
                </c:ext>
                <c:ext xmlns:c15="http://schemas.microsoft.com/office/drawing/2012/chart" uri="{CE6537A1-D6FC-4f65-9D91-7224C49458BB}">
                  <c15:dlblFieldTable>
                    <c15:dlblFTEntry>
                      <c15:txfldGUID>{BB6BC2B8-5F37-4EAF-B8CD-013BF31A47B4}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8B8-47DA-BC8E-3AD336618CD1}"/>
                </c:ext>
                <c:ext xmlns:c15="http://schemas.microsoft.com/office/drawing/2012/chart" uri="{CE6537A1-D6FC-4f65-9D91-7224C49458BB}">
                  <c15:dlblFieldTable>
                    <c15:dlblFTEntry>
                      <c15:txfldGUID>{6B6F1904-AD14-456E-B720-CFD9FA771E17}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8B8-47DA-BC8E-3AD336618CD1}"/>
                </c:ext>
                <c:ext xmlns:c15="http://schemas.microsoft.com/office/drawing/2012/chart" uri="{CE6537A1-D6FC-4f65-9D91-7224C49458BB}">
                  <c15:dlblFieldTable>
                    <c15:dlblFTEntry>
                      <c15:txfldGUID>{75ABFB5B-56BF-43CA-A9DC-7997D22D3EC4}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8B8-47DA-BC8E-3AD336618CD1}"/>
                </c:ext>
                <c:ext xmlns:c15="http://schemas.microsoft.com/office/drawing/2012/chart" uri="{CE6537A1-D6FC-4f65-9D91-7224C49458BB}">
                  <c15:dlblFieldTable>
                    <c15:dlblFTEntry>
                      <c15:txfldGUID>{4EE170AD-342F-4EEC-8276-9A21FD7883A3}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8B8-47DA-BC8E-3AD336618CD1}"/>
                </c:ext>
                <c:ext xmlns:c15="http://schemas.microsoft.com/office/drawing/2012/chart" uri="{CE6537A1-D6FC-4f65-9D91-7224C49458BB}">
                  <c15:dlblFieldTable>
                    <c15:dlblFTEntry>
                      <c15:txfldGUID>{403E27C7-EB0A-438A-A9C8-8BDF90B75262}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8B8-47DA-BC8E-3AD336618CD1}"/>
                </c:ext>
                <c:ext xmlns:c15="http://schemas.microsoft.com/office/drawing/2012/chart" uri="{CE6537A1-D6FC-4f65-9D91-7224C49458BB}">
                  <c15:dlblFieldTable>
                    <c15:dlblFTEntry>
                      <c15:txfldGUID>{9829850B-11A6-42D3-B062-892A21EBDF6C}</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8B8-47DA-BC8E-3AD336618CD1}"/>
                </c:ext>
                <c:ext xmlns:c15="http://schemas.microsoft.com/office/drawing/2012/chart" uri="{CE6537A1-D6FC-4f65-9D91-7224C49458BB}">
                  <c15:dlblFieldTable>
                    <c15:dlblFTEntry>
                      <c15:txfldGUID>{0AFE8EE1-7D4E-4F08-A4A0-918F2D4C8DC5}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8B8-47DA-BC8E-3AD336618CD1}"/>
                </c:ext>
                <c:ext xmlns:c15="http://schemas.microsoft.com/office/drawing/2012/chart" uri="{CE6537A1-D6FC-4f65-9D91-7224C49458BB}">
                  <c15:dlblFieldTable>
                    <c15:dlblFTEntry>
                      <c15:txfldGUID>{5198B3F5-8374-4F6F-804F-F5302D2DC4C2}</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8B8-47DA-BC8E-3AD336618CD1}"/>
                </c:ext>
                <c:ext xmlns:c15="http://schemas.microsoft.com/office/drawing/2012/chart" uri="{CE6537A1-D6FC-4f65-9D91-7224C49458BB}">
                  <c15:dlblFieldTable>
                    <c15:dlblFTEntry>
                      <c15:txfldGUID>{60EE8A7F-97EB-4231-849F-5AD9ECF63FF1}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42.9</c:v>
                </c:pt>
                <c:pt idx="8">
                  <c:v>44.3</c:v>
                </c:pt>
                <c:pt idx="16">
                  <c:v>45.9</c:v>
                </c:pt>
                <c:pt idx="24">
                  <c:v>47.1</c:v>
                </c:pt>
                <c:pt idx="32">
                  <c:v>48.1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8B8-47DA-BC8E-3AD336618C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8B8-47DA-BC8E-3AD336618CD1}"/>
                </c:ext>
                <c:ext xmlns:c15="http://schemas.microsoft.com/office/drawing/2012/chart" uri="{CE6537A1-D6FC-4f65-9D91-7224C49458BB}">
                  <c15:layout/>
                  <c15:dlblFieldTable>
                    <c15:dlblFTEntry>
                      <c15:txfldGUID>{0D2C43F5-6A6F-489F-9F49-FA28699B7C1E}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8B8-47DA-BC8E-3AD336618CD1}"/>
                </c:ext>
                <c:ext xmlns:c15="http://schemas.microsoft.com/office/drawing/2012/chart" uri="{CE6537A1-D6FC-4f65-9D91-7224C49458BB}">
                  <c15:dlblFieldTable>
                    <c15:dlblFTEntry>
                      <c15:txfldGUID>{D543412F-60E3-4B34-B0A4-57821FFCC693}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8B8-47DA-BC8E-3AD336618CD1}"/>
                </c:ext>
                <c:ext xmlns:c15="http://schemas.microsoft.com/office/drawing/2012/chart" uri="{CE6537A1-D6FC-4f65-9D91-7224C49458BB}">
                  <c15:dlblFieldTable>
                    <c15:dlblFTEntry>
                      <c15:txfldGUID>{D4331872-BA7A-476D-8C7C-331CB9A9C1F2}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8B8-47DA-BC8E-3AD336618CD1}"/>
                </c:ext>
                <c:ext xmlns:c15="http://schemas.microsoft.com/office/drawing/2012/chart" uri="{CE6537A1-D6FC-4f65-9D91-7224C49458BB}">
                  <c15:dlblFieldTable>
                    <c15:dlblFTEntry>
                      <c15:txfldGUID>{1FF07CA1-7428-4978-9423-5ABE4C54204B}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8B8-47DA-BC8E-3AD336618CD1}"/>
                </c:ext>
                <c:ext xmlns:c15="http://schemas.microsoft.com/office/drawing/2012/chart" uri="{CE6537A1-D6FC-4f65-9D91-7224C49458BB}">
                  <c15:dlblFieldTable>
                    <c15:dlblFTEntry>
                      <c15:txfldGUID>{8429D81A-EB3F-4875-BEE9-0538D81B9098}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8B8-47DA-BC8E-3AD336618CD1}"/>
                </c:ext>
                <c:ext xmlns:c15="http://schemas.microsoft.com/office/drawing/2012/chart" uri="{CE6537A1-D6FC-4f65-9D91-7224C49458BB}">
                  <c15:layout/>
                  <c15:dlblFieldTable>
                    <c15:dlblFTEntry>
                      <c15:txfldGUID>{172CF885-E8DE-4AC8-8942-C53D0EDDE689}</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8B8-47DA-BC8E-3AD336618CD1}"/>
                </c:ext>
                <c:ext xmlns:c15="http://schemas.microsoft.com/office/drawing/2012/chart" uri="{CE6537A1-D6FC-4f65-9D91-7224C49458BB}">
                  <c15:layout/>
                  <c15:dlblFieldTable>
                    <c15:dlblFTEntry>
                      <c15:txfldGUID>{92CAD95B-4F78-4404-9350-986F3993324F}</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8B8-47DA-BC8E-3AD336618CD1}"/>
                </c:ext>
                <c:ext xmlns:c15="http://schemas.microsoft.com/office/drawing/2012/chart" uri="{CE6537A1-D6FC-4f65-9D91-7224C49458BB}">
                  <c15:layout/>
                  <c15:dlblFieldTable>
                    <c15:dlblFTEntry>
                      <c15:txfldGUID>{B5F8CC2D-30CC-48C8-A984-B1B7170C4DD8}</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8B8-47DA-BC8E-3AD336618CD1}"/>
                </c:ext>
                <c:ext xmlns:c15="http://schemas.microsoft.com/office/drawing/2012/chart" uri="{CE6537A1-D6FC-4f65-9D91-7224C49458BB}">
                  <c15:layout/>
                  <c15:dlblFieldTable>
                    <c15:dlblFTEntry>
                      <c15:txfldGUID>{8C611A40-01B9-4777-B5AB-770645E3F719}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52.1</c:v>
                </c:pt>
                <c:pt idx="16">
                  <c:v>59.1</c:v>
                </c:pt>
                <c:pt idx="24">
                  <c:v>59.8</c:v>
                </c:pt>
                <c:pt idx="32">
                  <c:v>59.7</c:v>
                </c:pt>
              </c:numCache>
            </c:numRef>
          </c:xVal>
          <c:yVal>
            <c:numRef>
              <c:f>公会計指標分析・財政指標組合せ分析表!$BP$55:$DC$55</c:f>
              <c:numCache>
                <c:formatCode>#,##0.0;"▲ "#,##0.0</c:formatCode>
                <c:ptCount val="40"/>
                <c:pt idx="0">
                  <c:v>13.1</c:v>
                </c:pt>
                <c:pt idx="8">
                  <c:v>0</c:v>
                </c:pt>
                <c:pt idx="16">
                  <c:v>0</c:v>
                </c:pt>
                <c:pt idx="24">
                  <c:v>0</c:v>
                </c:pt>
                <c:pt idx="32">
                  <c:v>3.1</c:v>
                </c:pt>
              </c:numCache>
            </c:numRef>
          </c:yVal>
          <c:smooth val="0"/>
          <c:extLst xmlns:c16r2="http://schemas.microsoft.com/office/drawing/2015/06/chart">
            <c:ext xmlns:c16="http://schemas.microsoft.com/office/drawing/2014/chart" uri="{C3380CC4-5D6E-409C-BE32-E72D297353CC}">
              <c16:uniqueId val="{00000013-08B8-47DA-BC8E-3AD336618CD1}"/>
            </c:ext>
          </c:extLst>
        </c:ser>
        <c:dLbls>
          <c:showLegendKey val="0"/>
          <c:showVal val="1"/>
          <c:showCatName val="0"/>
          <c:showSerName val="0"/>
          <c:showPercent val="0"/>
          <c:showBubbleSize val="0"/>
        </c:dLbls>
        <c:axId val="-1555855600"/>
        <c:axId val="-1514620448"/>
      </c:scatterChart>
      <c:valAx>
        <c:axId val="-1555855600"/>
        <c:scaling>
          <c:orientation val="minMax"/>
          <c:max val="60.5"/>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4620448"/>
        <c:crosses val="autoZero"/>
        <c:crossBetween val="midCat"/>
      </c:valAx>
      <c:valAx>
        <c:axId val="-1514620448"/>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5585560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312-4CB5-A8F0-B5E220F8C528}"/>
                </c:ext>
                <c:ext xmlns:c15="http://schemas.microsoft.com/office/drawing/2012/chart" uri="{CE6537A1-D6FC-4f65-9D91-7224C49458BB}">
                  <c15:dlblFieldTable>
                    <c15:dlblFTEntry>
                      <c15:txfldGUID>{BE2853E9-911E-41C0-A779-5AE92F5B6D17}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312-4CB5-A8F0-B5E220F8C528}"/>
                </c:ext>
                <c:ext xmlns:c15="http://schemas.microsoft.com/office/drawing/2012/chart" uri="{CE6537A1-D6FC-4f65-9D91-7224C49458BB}">
                  <c15:dlblFieldTable>
                    <c15:dlblFTEntry>
                      <c15:txfldGUID>{17166962-71F6-42B5-ADF0-CB4026FD9E93}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312-4CB5-A8F0-B5E220F8C528}"/>
                </c:ext>
                <c:ext xmlns:c15="http://schemas.microsoft.com/office/drawing/2012/chart" uri="{CE6537A1-D6FC-4f65-9D91-7224C49458BB}">
                  <c15:dlblFieldTable>
                    <c15:dlblFTEntry>
                      <c15:txfldGUID>{6C3B9BD0-1F4A-4071-8FFE-700E41080315}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312-4CB5-A8F0-B5E220F8C528}"/>
                </c:ext>
                <c:ext xmlns:c15="http://schemas.microsoft.com/office/drawing/2012/chart" uri="{CE6537A1-D6FC-4f65-9D91-7224C49458BB}">
                  <c15:dlblFieldTable>
                    <c15:dlblFTEntry>
                      <c15:txfldGUID>{5F6B6E37-4BF2-4513-829B-4AE7826DC8A2}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312-4CB5-A8F0-B5E220F8C528}"/>
                </c:ext>
                <c:ext xmlns:c15="http://schemas.microsoft.com/office/drawing/2012/chart" uri="{CE6537A1-D6FC-4f65-9D91-7224C49458BB}">
                  <c15:dlblFieldTable>
                    <c15:dlblFTEntry>
                      <c15:txfldGUID>{9BE75E17-5A6E-49AD-8C3F-D761BA09FC72}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312-4CB5-A8F0-B5E220F8C528}"/>
                </c:ext>
                <c:ext xmlns:c15="http://schemas.microsoft.com/office/drawing/2012/chart" uri="{CE6537A1-D6FC-4f65-9D91-7224C49458BB}">
                  <c15:dlblFieldTable>
                    <c15:dlblFTEntry>
                      <c15:txfldGUID>{26D8D699-9A5F-4AF1-93AB-C42F71AB16FD}</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312-4CB5-A8F0-B5E220F8C528}"/>
                </c:ext>
                <c:ext xmlns:c15="http://schemas.microsoft.com/office/drawing/2012/chart" uri="{CE6537A1-D6FC-4f65-9D91-7224C49458BB}">
                  <c15:dlblFieldTable>
                    <c15:dlblFTEntry>
                      <c15:txfldGUID>{375B4D56-7F03-490F-BCA6-DA67D2241FC6}</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312-4CB5-A8F0-B5E220F8C528}"/>
                </c:ext>
                <c:ext xmlns:c15="http://schemas.microsoft.com/office/drawing/2012/chart" uri="{CE6537A1-D6FC-4f65-9D91-7224C49458BB}">
                  <c15:dlblFieldTable>
                    <c15:dlblFTEntry>
                      <c15:txfldGUID>{94586C55-0C96-4510-8C21-693AAA614088}</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312-4CB5-A8F0-B5E220F8C528}"/>
                </c:ext>
                <c:ext xmlns:c15="http://schemas.microsoft.com/office/drawing/2012/chart" uri="{CE6537A1-D6FC-4f65-9D91-7224C49458BB}">
                  <c15:dlblFieldTable>
                    <c15:dlblFTEntry>
                      <c15:txfldGUID>{4FA2D672-E41A-4575-9A95-51DCD5865CCC}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c:v>
                </c:pt>
                <c:pt idx="16">
                  <c:v>5.2</c:v>
                </c:pt>
                <c:pt idx="24">
                  <c:v>5.5</c:v>
                </c:pt>
                <c:pt idx="32">
                  <c:v>6.3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312-4CB5-A8F0-B5E220F8C5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312-4CB5-A8F0-B5E220F8C528}"/>
                </c:ext>
                <c:ext xmlns:c15="http://schemas.microsoft.com/office/drawing/2012/chart" uri="{CE6537A1-D6FC-4f65-9D91-7224C49458BB}">
                  <c15:layout/>
                  <c15:dlblFieldTable>
                    <c15:dlblFTEntry>
                      <c15:txfldGUID>{55E59103-D90E-4BE7-AB00-4D942EEA0E8E}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312-4CB5-A8F0-B5E220F8C528}"/>
                </c:ext>
                <c:ext xmlns:c15="http://schemas.microsoft.com/office/drawing/2012/chart" uri="{CE6537A1-D6FC-4f65-9D91-7224C49458BB}">
                  <c15:dlblFieldTable>
                    <c15:dlblFTEntry>
                      <c15:txfldGUID>{AFBA31C5-F384-45CD-BA1F-7D1D85DE9191}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312-4CB5-A8F0-B5E220F8C528}"/>
                </c:ext>
                <c:ext xmlns:c15="http://schemas.microsoft.com/office/drawing/2012/chart" uri="{CE6537A1-D6FC-4f65-9D91-7224C49458BB}">
                  <c15:dlblFieldTable>
                    <c15:dlblFTEntry>
                      <c15:txfldGUID>{5B435BBD-2191-4F8A-A9A9-5F34E2665C61}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312-4CB5-A8F0-B5E220F8C528}"/>
                </c:ext>
                <c:ext xmlns:c15="http://schemas.microsoft.com/office/drawing/2012/chart" uri="{CE6537A1-D6FC-4f65-9D91-7224C49458BB}">
                  <c15:dlblFieldTable>
                    <c15:dlblFTEntry>
                      <c15:txfldGUID>{E60BFDDE-5E72-4A53-8CC7-9E64EB113412}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312-4CB5-A8F0-B5E220F8C528}"/>
                </c:ext>
                <c:ext xmlns:c15="http://schemas.microsoft.com/office/drawing/2012/chart" uri="{CE6537A1-D6FC-4f65-9D91-7224C49458BB}">
                  <c15:dlblFieldTable>
                    <c15:dlblFTEntry>
                      <c15:txfldGUID>{F76168FA-6E3E-45CA-B8FD-A5957EEE8787}</c15:txfldGUID>
                      <c15:f>#REF!</c15:f>
                      <c15:dlblFieldTableCache>
                        <c:ptCount val="1"/>
                        <c:pt idx="0">
                          <c:v>#REF!</c:v>
                        </c:pt>
                      </c15:dlblFieldTableCache>
                    </c15:dlblFTEntry>
                  </c15:dlblFieldTable>
                  <c15:showDataLabelsRange val="0"/>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312-4CB5-A8F0-B5E220F8C528}"/>
                </c:ext>
                <c:ext xmlns:c15="http://schemas.microsoft.com/office/drawing/2012/chart" uri="{CE6537A1-D6FC-4f65-9D91-7224C49458BB}">
                  <c15:layout/>
                  <c15:dlblFieldTable>
                    <c15:dlblFTEntry>
                      <c15:txfldGUID>{4CED07E2-9E7F-409F-9067-7BA059F93701}</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312-4CB5-A8F0-B5E220F8C528}"/>
                </c:ext>
                <c:ext xmlns:c15="http://schemas.microsoft.com/office/drawing/2012/chart" uri="{CE6537A1-D6FC-4f65-9D91-7224C49458BB}">
                  <c15:layout/>
                  <c15:dlblFieldTable>
                    <c15:dlblFTEntry>
                      <c15:txfldGUID>{A73DFD52-E285-49BF-A3CF-328167F5732D}</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312-4CB5-A8F0-B5E220F8C528}"/>
                </c:ext>
                <c:ext xmlns:c15="http://schemas.microsoft.com/office/drawing/2012/chart" uri="{CE6537A1-D6FC-4f65-9D91-7224C49458BB}">
                  <c15:layout/>
                  <c15:dlblFieldTable>
                    <c15:dlblFTEntry>
                      <c15:txfldGUID>{C38B2B8D-6F38-4E57-99F2-EB9AD5B224FF}</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312-4CB5-A8F0-B5E220F8C528}"/>
                </c:ext>
                <c:ext xmlns:c15="http://schemas.microsoft.com/office/drawing/2012/chart" uri="{CE6537A1-D6FC-4f65-9D91-7224C49458BB}">
                  <c15:layout/>
                  <c15:dlblFieldTable>
                    <c15:dlblFTEntry>
                      <c15:txfldGUID>{80176B84-BFC4-4E40-ABA7-4DEC2FFE7685}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xmlns:c16r2="http://schemas.microsoft.com/office/drawing/2015/06/chart">
            <c:ext xmlns:c16="http://schemas.microsoft.com/office/drawing/2014/chart" uri="{C3380CC4-5D6E-409C-BE32-E72D297353CC}">
              <c16:uniqueId val="{00000013-6312-4CB5-A8F0-B5E220F8C528}"/>
            </c:ext>
          </c:extLst>
        </c:ser>
        <c:dLbls>
          <c:showLegendKey val="0"/>
          <c:showVal val="1"/>
          <c:showCatName val="0"/>
          <c:showSerName val="0"/>
          <c:showPercent val="0"/>
          <c:showBubbleSize val="0"/>
        </c:dLbls>
        <c:axId val="-1514622624"/>
        <c:axId val="-1514622080"/>
      </c:scatterChart>
      <c:valAx>
        <c:axId val="-1514622624"/>
        <c:scaling>
          <c:orientation val="minMax"/>
          <c:max val="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4622080"/>
        <c:crosses val="autoZero"/>
        <c:crossBetween val="midCat"/>
      </c:valAx>
      <c:valAx>
        <c:axId val="-151462208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4622624"/>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過去に実施した大型事業により地方債の元利償還金が膨らんでいるが、地方債発行額の抑制や繰上償還の効果から、平成１９年度を境に減少傾向にある。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今後も引き続き、各事業を精査して行うことで、地方債発行額の抑制に努める。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地方債発行額の抑制などによる地方債現在高の減少、歳出削減による財政調整基金残高の増加から、将来負担額が減少する一方で、充当可能財源等は増加している。</a:t>
          </a:r>
        </a:p>
        <a:p>
          <a:r>
            <a:rPr kumimoji="1" lang="ja-JP" altLang="en-US" sz="1400">
              <a:latin typeface="ＭＳ ゴシック" pitchFamily="49" charset="-128"/>
              <a:ea typeface="ＭＳ ゴシック" pitchFamily="49" charset="-128"/>
            </a:rPr>
            <a:t>今後も引き続き、各事業を精査して行うことで、地方債残高の増加抑制に努める。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徳島県東みよし町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億円、公共施設等総合管理基金に約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億円を積立てたことにより、基金全体では約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年度に終了することから、中長期的には減少していく見込み。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・元気・交流・未来基金：町民の連帯及び産業基盤の強化及び地域振興を図る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・公共施設等総合管理基金：公共施設等の更新、統廃合及び長寿命化など</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・元気・交流・未来基金：利子を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・公共施設等総合管理基金：公共施設等総合管理計画の着実な推進のため約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・元気・交流・未来基金：合併に伴う町民の連帯及び産業基盤の強化及び地域振興を図る事業に充当予定。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・公共施設等総合管理基金：公共施設等総合管理計画に基づき、公共施設等の更新、統廃合及び長寿命化事業に充当予定。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義務的経費削減等による、純繰越金の積立。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中長期的（令和１１年度）には、大幅に減少していく見込み。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公債費増額により、基金を約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令和５年度に地方債償還のピークを迎えるため、今後は減少の見込み。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14,285
14,163
122.48
8,942,561
8,507,630
365,094
4,878,838
10,400,828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８年度に策定した東みよし町公共施設等総合管理計画において、公共施設等の長寿命化の推進、総延べ床面積の縮減などの方針を定めている。有形固定資産減価償却率は、類似団体平均値より低い数値となって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77" name="直線コネクタ 76"/>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78" name="有形固定資産減価償却率最小値テキスト"/>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79" name="直線コネクタ 78"/>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8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81" name="直線コネクタ 8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53085</xdr:rowOff>
    </xdr:from>
    <xdr:ext cx="405111" cy="259045"/>
    <xdr:sp macro="" textlink="">
      <xdr:nvSpPr>
        <xdr:cNvPr id="82" name="有形固定資産減価償却率平均値テキスト"/>
        <xdr:cNvSpPr txBox="1"/>
      </xdr:nvSpPr>
      <xdr:spPr>
        <a:xfrm>
          <a:off x="4813300" y="5796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83" name="フローチャート: 判断 82"/>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84" name="フローチャート: 判断 83"/>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85" name="フローチャート: 判断 84"/>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86" name="フローチャート: 判断 85"/>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87" name="フローチャート: 判断 86"/>
        <xdr:cNvSpPr/>
      </xdr:nvSpPr>
      <xdr:spPr>
        <a:xfrm>
          <a:off x="1714500" y="56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59781</xdr:rowOff>
    </xdr:from>
    <xdr:to>
      <xdr:col>23</xdr:col>
      <xdr:colOff>136525</xdr:colOff>
      <xdr:row>27</xdr:row>
      <xdr:rowOff>161381</xdr:rowOff>
    </xdr:to>
    <xdr:sp macro="" textlink="">
      <xdr:nvSpPr>
        <xdr:cNvPr id="93" name="楕円 92"/>
        <xdr:cNvSpPr/>
      </xdr:nvSpPr>
      <xdr:spPr>
        <a:xfrm>
          <a:off x="4711700" y="54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82658</xdr:rowOff>
    </xdr:from>
    <xdr:ext cx="405111" cy="259045"/>
    <xdr:sp macro="" textlink="">
      <xdr:nvSpPr>
        <xdr:cNvPr id="94" name="有形固定資産減価償却率該当値テキスト"/>
        <xdr:cNvSpPr txBox="1"/>
      </xdr:nvSpPr>
      <xdr:spPr>
        <a:xfrm>
          <a:off x="4813300" y="531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28938</xdr:rowOff>
    </xdr:from>
    <xdr:to>
      <xdr:col>19</xdr:col>
      <xdr:colOff>187325</xdr:colOff>
      <xdr:row>27</xdr:row>
      <xdr:rowOff>130538</xdr:rowOff>
    </xdr:to>
    <xdr:sp macro="" textlink="">
      <xdr:nvSpPr>
        <xdr:cNvPr id="95" name="楕円 94"/>
        <xdr:cNvSpPr/>
      </xdr:nvSpPr>
      <xdr:spPr>
        <a:xfrm>
          <a:off x="4000500" y="54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79738</xdr:rowOff>
    </xdr:from>
    <xdr:to>
      <xdr:col>23</xdr:col>
      <xdr:colOff>85725</xdr:colOff>
      <xdr:row>27</xdr:row>
      <xdr:rowOff>110581</xdr:rowOff>
    </xdr:to>
    <xdr:cxnSp macro="">
      <xdr:nvCxnSpPr>
        <xdr:cNvPr id="96" name="直線コネクタ 95"/>
        <xdr:cNvCxnSpPr/>
      </xdr:nvCxnSpPr>
      <xdr:spPr>
        <a:xfrm>
          <a:off x="4051300" y="5480413"/>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163376</xdr:rowOff>
    </xdr:from>
    <xdr:to>
      <xdr:col>15</xdr:col>
      <xdr:colOff>187325</xdr:colOff>
      <xdr:row>27</xdr:row>
      <xdr:rowOff>93526</xdr:rowOff>
    </xdr:to>
    <xdr:sp macro="" textlink="">
      <xdr:nvSpPr>
        <xdr:cNvPr id="97" name="楕円 96"/>
        <xdr:cNvSpPr/>
      </xdr:nvSpPr>
      <xdr:spPr>
        <a:xfrm>
          <a:off x="3238500" y="53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42726</xdr:rowOff>
    </xdr:from>
    <xdr:to>
      <xdr:col>19</xdr:col>
      <xdr:colOff>136525</xdr:colOff>
      <xdr:row>27</xdr:row>
      <xdr:rowOff>79738</xdr:rowOff>
    </xdr:to>
    <xdr:cxnSp macro="">
      <xdr:nvCxnSpPr>
        <xdr:cNvPr id="98" name="直線コネクタ 97"/>
        <xdr:cNvCxnSpPr/>
      </xdr:nvCxnSpPr>
      <xdr:spPr>
        <a:xfrm>
          <a:off x="3289300" y="5443401"/>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114028</xdr:rowOff>
    </xdr:from>
    <xdr:to>
      <xdr:col>11</xdr:col>
      <xdr:colOff>187325</xdr:colOff>
      <xdr:row>27</xdr:row>
      <xdr:rowOff>44178</xdr:rowOff>
    </xdr:to>
    <xdr:sp macro="" textlink="">
      <xdr:nvSpPr>
        <xdr:cNvPr id="99" name="楕円 98"/>
        <xdr:cNvSpPr/>
      </xdr:nvSpPr>
      <xdr:spPr>
        <a:xfrm>
          <a:off x="2476500" y="534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164828</xdr:rowOff>
    </xdr:from>
    <xdr:to>
      <xdr:col>15</xdr:col>
      <xdr:colOff>136525</xdr:colOff>
      <xdr:row>27</xdr:row>
      <xdr:rowOff>42726</xdr:rowOff>
    </xdr:to>
    <xdr:cxnSp macro="">
      <xdr:nvCxnSpPr>
        <xdr:cNvPr id="100" name="直線コネクタ 99"/>
        <xdr:cNvCxnSpPr/>
      </xdr:nvCxnSpPr>
      <xdr:spPr>
        <a:xfrm>
          <a:off x="2527300" y="5394053"/>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70848</xdr:rowOff>
    </xdr:from>
    <xdr:to>
      <xdr:col>7</xdr:col>
      <xdr:colOff>187325</xdr:colOff>
      <xdr:row>27</xdr:row>
      <xdr:rowOff>998</xdr:rowOff>
    </xdr:to>
    <xdr:sp macro="" textlink="">
      <xdr:nvSpPr>
        <xdr:cNvPr id="101" name="楕円 100"/>
        <xdr:cNvSpPr/>
      </xdr:nvSpPr>
      <xdr:spPr>
        <a:xfrm>
          <a:off x="1714500" y="530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121648</xdr:rowOff>
    </xdr:from>
    <xdr:to>
      <xdr:col>11</xdr:col>
      <xdr:colOff>136525</xdr:colOff>
      <xdr:row>26</xdr:row>
      <xdr:rowOff>164828</xdr:rowOff>
    </xdr:to>
    <xdr:cxnSp macro="">
      <xdr:nvCxnSpPr>
        <xdr:cNvPr id="102" name="直線コネクタ 101"/>
        <xdr:cNvCxnSpPr/>
      </xdr:nvCxnSpPr>
      <xdr:spPr>
        <a:xfrm>
          <a:off x="1765300" y="535087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170469</xdr:rowOff>
    </xdr:from>
    <xdr:ext cx="405111" cy="259045"/>
    <xdr:sp macro="" textlink="">
      <xdr:nvSpPr>
        <xdr:cNvPr id="103" name="n_1aveValue有形固定資産減価償却率"/>
        <xdr:cNvSpPr txBox="1"/>
      </xdr:nvSpPr>
      <xdr:spPr>
        <a:xfrm>
          <a:off x="3836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148879</xdr:rowOff>
    </xdr:from>
    <xdr:ext cx="405111" cy="259045"/>
    <xdr:sp macro="" textlink="">
      <xdr:nvSpPr>
        <xdr:cNvPr id="104" name="n_2aveValue有形固定資産減価償却率"/>
        <xdr:cNvSpPr txBox="1"/>
      </xdr:nvSpPr>
      <xdr:spPr>
        <a:xfrm>
          <a:off x="3086744" y="5892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104429</xdr:rowOff>
    </xdr:from>
    <xdr:ext cx="405111" cy="259045"/>
    <xdr:sp macro="" textlink="">
      <xdr:nvSpPr>
        <xdr:cNvPr id="105" name="n_3aveValue有形固定資産減価償却率"/>
        <xdr:cNvSpPr txBox="1"/>
      </xdr:nvSpPr>
      <xdr:spPr>
        <a:xfrm>
          <a:off x="2324744" y="5676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144525</xdr:rowOff>
    </xdr:from>
    <xdr:ext cx="405111" cy="259045"/>
    <xdr:sp macro="" textlink="">
      <xdr:nvSpPr>
        <xdr:cNvPr id="106" name="n_4aveValue有形固定資産減価償却率"/>
        <xdr:cNvSpPr txBox="1"/>
      </xdr:nvSpPr>
      <xdr:spPr>
        <a:xfrm>
          <a:off x="1562744" y="5716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147065</xdr:rowOff>
    </xdr:from>
    <xdr:ext cx="405111" cy="259045"/>
    <xdr:sp macro="" textlink="">
      <xdr:nvSpPr>
        <xdr:cNvPr id="107" name="n_1mainValue有形固定資産減価償却率"/>
        <xdr:cNvSpPr txBox="1"/>
      </xdr:nvSpPr>
      <xdr:spPr>
        <a:xfrm>
          <a:off x="3836044" y="52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110053</xdr:rowOff>
    </xdr:from>
    <xdr:ext cx="405111" cy="259045"/>
    <xdr:sp macro="" textlink="">
      <xdr:nvSpPr>
        <xdr:cNvPr id="108" name="n_2mainValue有形固定資産減価償却率"/>
        <xdr:cNvSpPr txBox="1"/>
      </xdr:nvSpPr>
      <xdr:spPr>
        <a:xfrm>
          <a:off x="3086744" y="516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60705</xdr:rowOff>
    </xdr:from>
    <xdr:ext cx="405111" cy="259045"/>
    <xdr:sp macro="" textlink="">
      <xdr:nvSpPr>
        <xdr:cNvPr id="109" name="n_3mainValue有形固定資産減価償却率"/>
        <xdr:cNvSpPr txBox="1"/>
      </xdr:nvSpPr>
      <xdr:spPr>
        <a:xfrm>
          <a:off x="2324744" y="511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17525</xdr:rowOff>
    </xdr:from>
    <xdr:ext cx="405111" cy="259045"/>
    <xdr:sp macro="" textlink="">
      <xdr:nvSpPr>
        <xdr:cNvPr id="110" name="n_4mainValue有形固定資産減価償却率"/>
        <xdr:cNvSpPr txBox="1"/>
      </xdr:nvSpPr>
      <xdr:spPr>
        <a:xfrm>
          <a:off x="1562744" y="5075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39" name="直線コネクタ 138"/>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40" name="債務償還比率最小値テキスト"/>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41" name="直線コネクタ 140"/>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121436</xdr:rowOff>
    </xdr:from>
    <xdr:ext cx="469744" cy="259045"/>
    <xdr:sp macro="" textlink="">
      <xdr:nvSpPr>
        <xdr:cNvPr id="144" name="債務償還比率平均値テキスト"/>
        <xdr:cNvSpPr txBox="1"/>
      </xdr:nvSpPr>
      <xdr:spPr>
        <a:xfrm>
          <a:off x="14846300" y="586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45" name="フローチャート: 判断 144"/>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46" name="フローチャート: 判断 145"/>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47" name="フローチャート: 判断 146"/>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48" name="フローチャート: 判断 147"/>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49" name="フローチャート: 判断 148"/>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89563</xdr:rowOff>
    </xdr:from>
    <xdr:to>
      <xdr:col>76</xdr:col>
      <xdr:colOff>73025</xdr:colOff>
      <xdr:row>29</xdr:row>
      <xdr:rowOff>19713</xdr:rowOff>
    </xdr:to>
    <xdr:sp macro="" textlink="">
      <xdr:nvSpPr>
        <xdr:cNvPr id="155" name="楕円 154"/>
        <xdr:cNvSpPr/>
      </xdr:nvSpPr>
      <xdr:spPr>
        <a:xfrm>
          <a:off x="14744700" y="566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112440</xdr:rowOff>
    </xdr:from>
    <xdr:ext cx="469744" cy="259045"/>
    <xdr:sp macro="" textlink="">
      <xdr:nvSpPr>
        <xdr:cNvPr id="156" name="債務償還比率該当値テキスト"/>
        <xdr:cNvSpPr txBox="1"/>
      </xdr:nvSpPr>
      <xdr:spPr>
        <a:xfrm>
          <a:off x="14846300" y="551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106356</xdr:rowOff>
    </xdr:from>
    <xdr:to>
      <xdr:col>72</xdr:col>
      <xdr:colOff>123825</xdr:colOff>
      <xdr:row>29</xdr:row>
      <xdr:rowOff>36506</xdr:rowOff>
    </xdr:to>
    <xdr:sp macro="" textlink="">
      <xdr:nvSpPr>
        <xdr:cNvPr id="157" name="楕円 156"/>
        <xdr:cNvSpPr/>
      </xdr:nvSpPr>
      <xdr:spPr>
        <a:xfrm>
          <a:off x="14033500" y="567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140363</xdr:rowOff>
    </xdr:from>
    <xdr:to>
      <xdr:col>76</xdr:col>
      <xdr:colOff>22225</xdr:colOff>
      <xdr:row>28</xdr:row>
      <xdr:rowOff>157156</xdr:rowOff>
    </xdr:to>
    <xdr:cxnSp macro="">
      <xdr:nvCxnSpPr>
        <xdr:cNvPr id="158" name="直線コネクタ 157"/>
        <xdr:cNvCxnSpPr/>
      </xdr:nvCxnSpPr>
      <xdr:spPr>
        <a:xfrm flipV="1">
          <a:off x="14084300" y="5712488"/>
          <a:ext cx="711200" cy="1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9391</xdr:rowOff>
    </xdr:from>
    <xdr:to>
      <xdr:col>68</xdr:col>
      <xdr:colOff>123825</xdr:colOff>
      <xdr:row>29</xdr:row>
      <xdr:rowOff>110991</xdr:rowOff>
    </xdr:to>
    <xdr:sp macro="" textlink="">
      <xdr:nvSpPr>
        <xdr:cNvPr id="159" name="楕円 158"/>
        <xdr:cNvSpPr/>
      </xdr:nvSpPr>
      <xdr:spPr>
        <a:xfrm>
          <a:off x="13271500" y="575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157156</xdr:rowOff>
    </xdr:from>
    <xdr:to>
      <xdr:col>72</xdr:col>
      <xdr:colOff>73025</xdr:colOff>
      <xdr:row>29</xdr:row>
      <xdr:rowOff>60191</xdr:rowOff>
    </xdr:to>
    <xdr:cxnSp macro="">
      <xdr:nvCxnSpPr>
        <xdr:cNvPr id="160" name="直線コネクタ 159"/>
        <xdr:cNvCxnSpPr/>
      </xdr:nvCxnSpPr>
      <xdr:spPr>
        <a:xfrm flipV="1">
          <a:off x="13322300" y="5729281"/>
          <a:ext cx="762000" cy="7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163689</xdr:rowOff>
    </xdr:from>
    <xdr:to>
      <xdr:col>64</xdr:col>
      <xdr:colOff>123825</xdr:colOff>
      <xdr:row>29</xdr:row>
      <xdr:rowOff>93839</xdr:rowOff>
    </xdr:to>
    <xdr:sp macro="" textlink="">
      <xdr:nvSpPr>
        <xdr:cNvPr id="161" name="楕円 160"/>
        <xdr:cNvSpPr/>
      </xdr:nvSpPr>
      <xdr:spPr>
        <a:xfrm>
          <a:off x="12509500" y="57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43039</xdr:rowOff>
    </xdr:from>
    <xdr:to>
      <xdr:col>68</xdr:col>
      <xdr:colOff>73025</xdr:colOff>
      <xdr:row>29</xdr:row>
      <xdr:rowOff>60191</xdr:rowOff>
    </xdr:to>
    <xdr:cxnSp macro="">
      <xdr:nvCxnSpPr>
        <xdr:cNvPr id="162" name="直線コネクタ 161"/>
        <xdr:cNvCxnSpPr/>
      </xdr:nvCxnSpPr>
      <xdr:spPr>
        <a:xfrm>
          <a:off x="12560300" y="5786614"/>
          <a:ext cx="762000" cy="1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146417</xdr:rowOff>
    </xdr:from>
    <xdr:to>
      <xdr:col>60</xdr:col>
      <xdr:colOff>123825</xdr:colOff>
      <xdr:row>29</xdr:row>
      <xdr:rowOff>76567</xdr:rowOff>
    </xdr:to>
    <xdr:sp macro="" textlink="">
      <xdr:nvSpPr>
        <xdr:cNvPr id="163" name="楕円 162"/>
        <xdr:cNvSpPr/>
      </xdr:nvSpPr>
      <xdr:spPr>
        <a:xfrm>
          <a:off x="11747500" y="57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25767</xdr:rowOff>
    </xdr:from>
    <xdr:to>
      <xdr:col>64</xdr:col>
      <xdr:colOff>73025</xdr:colOff>
      <xdr:row>29</xdr:row>
      <xdr:rowOff>43039</xdr:rowOff>
    </xdr:to>
    <xdr:cxnSp macro="">
      <xdr:nvCxnSpPr>
        <xdr:cNvPr id="164" name="直線コネクタ 163"/>
        <xdr:cNvCxnSpPr/>
      </xdr:nvCxnSpPr>
      <xdr:spPr>
        <a:xfrm>
          <a:off x="11798300" y="5769342"/>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163290</xdr:rowOff>
    </xdr:from>
    <xdr:ext cx="469744" cy="259045"/>
    <xdr:sp macro="" textlink="">
      <xdr:nvSpPr>
        <xdr:cNvPr id="165" name="n_1aveValue債務償還比率"/>
        <xdr:cNvSpPr txBox="1"/>
      </xdr:nvSpPr>
      <xdr:spPr>
        <a:xfrm>
          <a:off x="13836727"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153574</xdr:rowOff>
    </xdr:from>
    <xdr:ext cx="469744" cy="259045"/>
    <xdr:sp macro="" textlink="">
      <xdr:nvSpPr>
        <xdr:cNvPr id="166" name="n_2aveValue債務償還比率"/>
        <xdr:cNvSpPr txBox="1"/>
      </xdr:nvSpPr>
      <xdr:spPr>
        <a:xfrm>
          <a:off x="13087427" y="58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142659</xdr:rowOff>
    </xdr:from>
    <xdr:ext cx="469744" cy="259045"/>
    <xdr:sp macro="" textlink="">
      <xdr:nvSpPr>
        <xdr:cNvPr id="167" name="n_3aveValue債務償還比率"/>
        <xdr:cNvSpPr txBox="1"/>
      </xdr:nvSpPr>
      <xdr:spPr>
        <a:xfrm>
          <a:off x="12325427" y="588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169647</xdr:rowOff>
    </xdr:from>
    <xdr:ext cx="469744" cy="259045"/>
    <xdr:sp macro="" textlink="">
      <xdr:nvSpPr>
        <xdr:cNvPr id="168" name="n_4aveValue債務償還比率"/>
        <xdr:cNvSpPr txBox="1"/>
      </xdr:nvSpPr>
      <xdr:spPr>
        <a:xfrm>
          <a:off x="11563427" y="59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53033</xdr:rowOff>
    </xdr:from>
    <xdr:ext cx="469744" cy="259045"/>
    <xdr:sp macro="" textlink="">
      <xdr:nvSpPr>
        <xdr:cNvPr id="169" name="n_1mainValue債務償還比率"/>
        <xdr:cNvSpPr txBox="1"/>
      </xdr:nvSpPr>
      <xdr:spPr>
        <a:xfrm>
          <a:off x="13836727" y="545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127518</xdr:rowOff>
    </xdr:from>
    <xdr:ext cx="469744" cy="259045"/>
    <xdr:sp macro="" textlink="">
      <xdr:nvSpPr>
        <xdr:cNvPr id="170" name="n_2mainValue債務償還比率"/>
        <xdr:cNvSpPr txBox="1"/>
      </xdr:nvSpPr>
      <xdr:spPr>
        <a:xfrm>
          <a:off x="13087427" y="552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110366</xdr:rowOff>
    </xdr:from>
    <xdr:ext cx="469744" cy="259045"/>
    <xdr:sp macro="" textlink="">
      <xdr:nvSpPr>
        <xdr:cNvPr id="171" name="n_3mainValue債務償還比率"/>
        <xdr:cNvSpPr txBox="1"/>
      </xdr:nvSpPr>
      <xdr:spPr>
        <a:xfrm>
          <a:off x="12325427" y="55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93094</xdr:rowOff>
    </xdr:from>
    <xdr:ext cx="469744" cy="259045"/>
    <xdr:sp macro="" textlink="">
      <xdr:nvSpPr>
        <xdr:cNvPr id="172" name="n_4mainValue債務償還比率"/>
        <xdr:cNvSpPr txBox="1"/>
      </xdr:nvSpPr>
      <xdr:spPr>
        <a:xfrm>
          <a:off x="11563427" y="549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14,285
14,163
122.48
8,942,561
8,507,630
365,094
4,878,838
10,400,828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23495</xdr:rowOff>
    </xdr:from>
    <xdr:to>
      <xdr:col>24</xdr:col>
      <xdr:colOff>114300</xdr:colOff>
      <xdr:row>35</xdr:row>
      <xdr:rowOff>125095</xdr:rowOff>
    </xdr:to>
    <xdr:sp macro="" textlink="">
      <xdr:nvSpPr>
        <xdr:cNvPr id="73" name="楕円 72"/>
        <xdr:cNvSpPr/>
      </xdr:nvSpPr>
      <xdr:spPr>
        <a:xfrm>
          <a:off x="45847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109872</xdr:rowOff>
    </xdr:from>
    <xdr:ext cx="405111" cy="259045"/>
    <xdr:sp macro="" textlink="">
      <xdr:nvSpPr>
        <xdr:cNvPr id="74" name="【道路】&#10;有形固定資産減価償却率該当値テキスト"/>
        <xdr:cNvSpPr txBox="1"/>
      </xdr:nvSpPr>
      <xdr:spPr>
        <a:xfrm>
          <a:off x="4673600" y="5939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170180</xdr:rowOff>
    </xdr:from>
    <xdr:to>
      <xdr:col>20</xdr:col>
      <xdr:colOff>38100</xdr:colOff>
      <xdr:row>35</xdr:row>
      <xdr:rowOff>100330</xdr:rowOff>
    </xdr:to>
    <xdr:sp macro="" textlink="">
      <xdr:nvSpPr>
        <xdr:cNvPr id="75" name="楕円 74"/>
        <xdr:cNvSpPr/>
      </xdr:nvSpPr>
      <xdr:spPr>
        <a:xfrm>
          <a:off x="3746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49530</xdr:rowOff>
    </xdr:from>
    <xdr:to>
      <xdr:col>24</xdr:col>
      <xdr:colOff>63500</xdr:colOff>
      <xdr:row>35</xdr:row>
      <xdr:rowOff>74295</xdr:rowOff>
    </xdr:to>
    <xdr:cxnSp macro="">
      <xdr:nvCxnSpPr>
        <xdr:cNvPr id="76" name="直線コネクタ 75"/>
        <xdr:cNvCxnSpPr/>
      </xdr:nvCxnSpPr>
      <xdr:spPr>
        <a:xfrm>
          <a:off x="3797300" y="60502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141605</xdr:rowOff>
    </xdr:from>
    <xdr:to>
      <xdr:col>15</xdr:col>
      <xdr:colOff>101600</xdr:colOff>
      <xdr:row>35</xdr:row>
      <xdr:rowOff>71755</xdr:rowOff>
    </xdr:to>
    <xdr:sp macro="" textlink="">
      <xdr:nvSpPr>
        <xdr:cNvPr id="77" name="楕円 76"/>
        <xdr:cNvSpPr/>
      </xdr:nvSpPr>
      <xdr:spPr>
        <a:xfrm>
          <a:off x="2857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20955</xdr:rowOff>
    </xdr:from>
    <xdr:to>
      <xdr:col>19</xdr:col>
      <xdr:colOff>177800</xdr:colOff>
      <xdr:row>35</xdr:row>
      <xdr:rowOff>49530</xdr:rowOff>
    </xdr:to>
    <xdr:cxnSp macro="">
      <xdr:nvCxnSpPr>
        <xdr:cNvPr id="78" name="直線コネクタ 77"/>
        <xdr:cNvCxnSpPr/>
      </xdr:nvCxnSpPr>
      <xdr:spPr>
        <a:xfrm>
          <a:off x="2908300" y="60217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111125</xdr:rowOff>
    </xdr:from>
    <xdr:to>
      <xdr:col>10</xdr:col>
      <xdr:colOff>165100</xdr:colOff>
      <xdr:row>35</xdr:row>
      <xdr:rowOff>41275</xdr:rowOff>
    </xdr:to>
    <xdr:sp macro="" textlink="">
      <xdr:nvSpPr>
        <xdr:cNvPr id="79" name="楕円 78"/>
        <xdr:cNvSpPr/>
      </xdr:nvSpPr>
      <xdr:spPr>
        <a:xfrm>
          <a:off x="19685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161925</xdr:rowOff>
    </xdr:from>
    <xdr:to>
      <xdr:col>15</xdr:col>
      <xdr:colOff>50800</xdr:colOff>
      <xdr:row>35</xdr:row>
      <xdr:rowOff>20955</xdr:rowOff>
    </xdr:to>
    <xdr:cxnSp macro="">
      <xdr:nvCxnSpPr>
        <xdr:cNvPr id="80" name="直線コネクタ 79"/>
        <xdr:cNvCxnSpPr/>
      </xdr:nvCxnSpPr>
      <xdr:spPr>
        <a:xfrm>
          <a:off x="2019300" y="59912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86360</xdr:rowOff>
    </xdr:from>
    <xdr:to>
      <xdr:col>6</xdr:col>
      <xdr:colOff>38100</xdr:colOff>
      <xdr:row>35</xdr:row>
      <xdr:rowOff>16510</xdr:rowOff>
    </xdr:to>
    <xdr:sp macro="" textlink="">
      <xdr:nvSpPr>
        <xdr:cNvPr id="81" name="楕円 80"/>
        <xdr:cNvSpPr/>
      </xdr:nvSpPr>
      <xdr:spPr>
        <a:xfrm>
          <a:off x="1079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137160</xdr:rowOff>
    </xdr:from>
    <xdr:to>
      <xdr:col>10</xdr:col>
      <xdr:colOff>114300</xdr:colOff>
      <xdr:row>34</xdr:row>
      <xdr:rowOff>161925</xdr:rowOff>
    </xdr:to>
    <xdr:cxnSp macro="">
      <xdr:nvCxnSpPr>
        <xdr:cNvPr id="82" name="直線コネクタ 81"/>
        <xdr:cNvCxnSpPr/>
      </xdr:nvCxnSpPr>
      <xdr:spPr>
        <a:xfrm>
          <a:off x="1130300" y="59664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83" name="n_1aveValue【道路】&#10;有形固定資産減価償却率"/>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59072</xdr:rowOff>
    </xdr:from>
    <xdr:ext cx="405111" cy="259045"/>
    <xdr:sp macro="" textlink="">
      <xdr:nvSpPr>
        <xdr:cNvPr id="86" name="n_4aveValue【道路】&#10;有形固定資産減価償却率"/>
        <xdr:cNvSpPr txBox="1"/>
      </xdr:nvSpPr>
      <xdr:spPr>
        <a:xfrm>
          <a:off x="927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116857</xdr:rowOff>
    </xdr:from>
    <xdr:ext cx="405111" cy="259045"/>
    <xdr:sp macro="" textlink="">
      <xdr:nvSpPr>
        <xdr:cNvPr id="87" name="n_1mainValue【道路】&#10;有形固定資産減価償却率"/>
        <xdr:cNvSpPr txBox="1"/>
      </xdr:nvSpPr>
      <xdr:spPr>
        <a:xfrm>
          <a:off x="35820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88282</xdr:rowOff>
    </xdr:from>
    <xdr:ext cx="405111" cy="259045"/>
    <xdr:sp macro="" textlink="">
      <xdr:nvSpPr>
        <xdr:cNvPr id="88" name="n_2mainValue【道路】&#10;有形固定資産減価償却率"/>
        <xdr:cNvSpPr txBox="1"/>
      </xdr:nvSpPr>
      <xdr:spPr>
        <a:xfrm>
          <a:off x="2705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57802</xdr:rowOff>
    </xdr:from>
    <xdr:ext cx="405111" cy="259045"/>
    <xdr:sp macro="" textlink="">
      <xdr:nvSpPr>
        <xdr:cNvPr id="89" name="n_3mainValue【道路】&#10;有形固定資産減価償却率"/>
        <xdr:cNvSpPr txBox="1"/>
      </xdr:nvSpPr>
      <xdr:spPr>
        <a:xfrm>
          <a:off x="1816744"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33037</xdr:rowOff>
    </xdr:from>
    <xdr:ext cx="405111" cy="259045"/>
    <xdr:sp macro="" textlink="">
      <xdr:nvSpPr>
        <xdr:cNvPr id="90" name="n_4mainValue【道路】&#10;有形固定資産減価償却率"/>
        <xdr:cNvSpPr txBox="1"/>
      </xdr:nvSpPr>
      <xdr:spPr>
        <a:xfrm>
          <a:off x="92774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4" name="直線コネクタ 113"/>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5" name="【道路】&#10;一人当たり延長最小値テキスト"/>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6" name="直線コネクタ 115"/>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7" name="【道路】&#10;一人当たり延長最大値テキスト"/>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8" name="直線コネクタ 117"/>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9" name="【道路】&#10;一人当たり延長平均値テキスト"/>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20" name="フローチャート: 判断 119"/>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21" name="フローチャート: 判断 120"/>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22" name="フローチャート: 判断 121"/>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3" name="フローチャート: 判断 122"/>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4" name="フローチャート: 判断 123"/>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11360</xdr:rowOff>
    </xdr:from>
    <xdr:to>
      <xdr:col>55</xdr:col>
      <xdr:colOff>50800</xdr:colOff>
      <xdr:row>37</xdr:row>
      <xdr:rowOff>112960</xdr:rowOff>
    </xdr:to>
    <xdr:sp macro="" textlink="">
      <xdr:nvSpPr>
        <xdr:cNvPr id="130" name="楕円 129"/>
        <xdr:cNvSpPr/>
      </xdr:nvSpPr>
      <xdr:spPr>
        <a:xfrm>
          <a:off x="10426700" y="635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34237</xdr:rowOff>
    </xdr:from>
    <xdr:ext cx="534377" cy="259045"/>
    <xdr:sp macro="" textlink="">
      <xdr:nvSpPr>
        <xdr:cNvPr id="131" name="【道路】&#10;一人当たり延長該当値テキスト"/>
        <xdr:cNvSpPr txBox="1"/>
      </xdr:nvSpPr>
      <xdr:spPr>
        <a:xfrm>
          <a:off x="10515600" y="620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21323</xdr:rowOff>
    </xdr:from>
    <xdr:to>
      <xdr:col>50</xdr:col>
      <xdr:colOff>165100</xdr:colOff>
      <xdr:row>37</xdr:row>
      <xdr:rowOff>122923</xdr:rowOff>
    </xdr:to>
    <xdr:sp macro="" textlink="">
      <xdr:nvSpPr>
        <xdr:cNvPr id="132" name="楕円 131"/>
        <xdr:cNvSpPr/>
      </xdr:nvSpPr>
      <xdr:spPr>
        <a:xfrm>
          <a:off x="9588500" y="636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62160</xdr:rowOff>
    </xdr:from>
    <xdr:to>
      <xdr:col>55</xdr:col>
      <xdr:colOff>0</xdr:colOff>
      <xdr:row>37</xdr:row>
      <xdr:rowOff>72123</xdr:rowOff>
    </xdr:to>
    <xdr:cxnSp macro="">
      <xdr:nvCxnSpPr>
        <xdr:cNvPr id="133" name="直線コネクタ 132"/>
        <xdr:cNvCxnSpPr/>
      </xdr:nvCxnSpPr>
      <xdr:spPr>
        <a:xfrm flipV="1">
          <a:off x="9639300" y="6405810"/>
          <a:ext cx="8382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34468</xdr:rowOff>
    </xdr:from>
    <xdr:to>
      <xdr:col>46</xdr:col>
      <xdr:colOff>38100</xdr:colOff>
      <xdr:row>37</xdr:row>
      <xdr:rowOff>136068</xdr:rowOff>
    </xdr:to>
    <xdr:sp macro="" textlink="">
      <xdr:nvSpPr>
        <xdr:cNvPr id="134" name="楕円 133"/>
        <xdr:cNvSpPr/>
      </xdr:nvSpPr>
      <xdr:spPr>
        <a:xfrm>
          <a:off x="8699500" y="63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72123</xdr:rowOff>
    </xdr:from>
    <xdr:to>
      <xdr:col>50</xdr:col>
      <xdr:colOff>114300</xdr:colOff>
      <xdr:row>37</xdr:row>
      <xdr:rowOff>85268</xdr:rowOff>
    </xdr:to>
    <xdr:cxnSp macro="">
      <xdr:nvCxnSpPr>
        <xdr:cNvPr id="135" name="直線コネクタ 134"/>
        <xdr:cNvCxnSpPr/>
      </xdr:nvCxnSpPr>
      <xdr:spPr>
        <a:xfrm flipV="1">
          <a:off x="8750300" y="6415773"/>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45764</xdr:rowOff>
    </xdr:from>
    <xdr:to>
      <xdr:col>41</xdr:col>
      <xdr:colOff>101600</xdr:colOff>
      <xdr:row>37</xdr:row>
      <xdr:rowOff>147364</xdr:rowOff>
    </xdr:to>
    <xdr:sp macro="" textlink="">
      <xdr:nvSpPr>
        <xdr:cNvPr id="136" name="楕円 135"/>
        <xdr:cNvSpPr/>
      </xdr:nvSpPr>
      <xdr:spPr>
        <a:xfrm>
          <a:off x="7810500" y="6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85268</xdr:rowOff>
    </xdr:from>
    <xdr:to>
      <xdr:col>45</xdr:col>
      <xdr:colOff>177800</xdr:colOff>
      <xdr:row>37</xdr:row>
      <xdr:rowOff>96564</xdr:rowOff>
    </xdr:to>
    <xdr:cxnSp macro="">
      <xdr:nvCxnSpPr>
        <xdr:cNvPr id="137" name="直線コネクタ 136"/>
        <xdr:cNvCxnSpPr/>
      </xdr:nvCxnSpPr>
      <xdr:spPr>
        <a:xfrm flipV="1">
          <a:off x="7861300" y="6428918"/>
          <a:ext cx="889000" cy="1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55613</xdr:rowOff>
    </xdr:from>
    <xdr:to>
      <xdr:col>36</xdr:col>
      <xdr:colOff>165100</xdr:colOff>
      <xdr:row>37</xdr:row>
      <xdr:rowOff>157213</xdr:rowOff>
    </xdr:to>
    <xdr:sp macro="" textlink="">
      <xdr:nvSpPr>
        <xdr:cNvPr id="138" name="楕円 137"/>
        <xdr:cNvSpPr/>
      </xdr:nvSpPr>
      <xdr:spPr>
        <a:xfrm>
          <a:off x="6921500" y="63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96564</xdr:rowOff>
    </xdr:from>
    <xdr:to>
      <xdr:col>41</xdr:col>
      <xdr:colOff>50800</xdr:colOff>
      <xdr:row>37</xdr:row>
      <xdr:rowOff>106413</xdr:rowOff>
    </xdr:to>
    <xdr:cxnSp macro="">
      <xdr:nvCxnSpPr>
        <xdr:cNvPr id="139" name="直線コネクタ 138"/>
        <xdr:cNvCxnSpPr/>
      </xdr:nvCxnSpPr>
      <xdr:spPr>
        <a:xfrm flipV="1">
          <a:off x="6972300" y="6440214"/>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44918</xdr:rowOff>
    </xdr:from>
    <xdr:ext cx="534377" cy="259045"/>
    <xdr:sp macro="" textlink="">
      <xdr:nvSpPr>
        <xdr:cNvPr id="140" name="n_1aveValue【道路】&#10;一人当たり延長"/>
        <xdr:cNvSpPr txBox="1"/>
      </xdr:nvSpPr>
      <xdr:spPr>
        <a:xfrm>
          <a:off x="93594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47318</xdr:rowOff>
    </xdr:from>
    <xdr:ext cx="534377" cy="259045"/>
    <xdr:sp macro="" textlink="">
      <xdr:nvSpPr>
        <xdr:cNvPr id="141" name="n_2aveValue【道路】&#10;一人当たり延長"/>
        <xdr:cNvSpPr txBox="1"/>
      </xdr:nvSpPr>
      <xdr:spPr>
        <a:xfrm>
          <a:off x="8483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73550</xdr:rowOff>
    </xdr:from>
    <xdr:ext cx="534377" cy="259045"/>
    <xdr:sp macro="" textlink="">
      <xdr:nvSpPr>
        <xdr:cNvPr id="142" name="n_3aveValue【道路】&#10;一人当たり延長"/>
        <xdr:cNvSpPr txBox="1"/>
      </xdr:nvSpPr>
      <xdr:spPr>
        <a:xfrm>
          <a:off x="7594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10380</xdr:rowOff>
    </xdr:from>
    <xdr:ext cx="534377" cy="259045"/>
    <xdr:sp macro="" textlink="">
      <xdr:nvSpPr>
        <xdr:cNvPr id="143" name="n_4aveValue【道路】&#10;一人当たり延長"/>
        <xdr:cNvSpPr txBox="1"/>
      </xdr:nvSpPr>
      <xdr:spPr>
        <a:xfrm>
          <a:off x="6705111" y="68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139450</xdr:rowOff>
    </xdr:from>
    <xdr:ext cx="534377" cy="259045"/>
    <xdr:sp macro="" textlink="">
      <xdr:nvSpPr>
        <xdr:cNvPr id="144" name="n_1mainValue【道路】&#10;一人当たり延長"/>
        <xdr:cNvSpPr txBox="1"/>
      </xdr:nvSpPr>
      <xdr:spPr>
        <a:xfrm>
          <a:off x="9359411" y="614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152595</xdr:rowOff>
    </xdr:from>
    <xdr:ext cx="534377" cy="259045"/>
    <xdr:sp macro="" textlink="">
      <xdr:nvSpPr>
        <xdr:cNvPr id="145" name="n_2mainValue【道路】&#10;一人当たり延長"/>
        <xdr:cNvSpPr txBox="1"/>
      </xdr:nvSpPr>
      <xdr:spPr>
        <a:xfrm>
          <a:off x="8483111" y="615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163891</xdr:rowOff>
    </xdr:from>
    <xdr:ext cx="534377" cy="259045"/>
    <xdr:sp macro="" textlink="">
      <xdr:nvSpPr>
        <xdr:cNvPr id="146" name="n_3mainValue【道路】&#10;一人当たり延長"/>
        <xdr:cNvSpPr txBox="1"/>
      </xdr:nvSpPr>
      <xdr:spPr>
        <a:xfrm>
          <a:off x="7594111" y="61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2290</xdr:rowOff>
    </xdr:from>
    <xdr:ext cx="534377" cy="259045"/>
    <xdr:sp macro="" textlink="">
      <xdr:nvSpPr>
        <xdr:cNvPr id="147" name="n_4mainValue【道路】&#10;一人当たり延長"/>
        <xdr:cNvSpPr txBox="1"/>
      </xdr:nvSpPr>
      <xdr:spPr>
        <a:xfrm>
          <a:off x="6705111" y="61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73" name="直線コネクタ 172"/>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6" name="【橋りょう・トンネル】&#10;有形固定資産減価償却率最大値テキスト"/>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7" name="直線コネクタ 176"/>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58255</xdr:rowOff>
    </xdr:from>
    <xdr:ext cx="405111" cy="259045"/>
    <xdr:sp macro="" textlink="">
      <xdr:nvSpPr>
        <xdr:cNvPr id="178" name="【橋りょう・トンネル】&#10;有形固定資産減価償却率平均値テキスト"/>
        <xdr:cNvSpPr txBox="1"/>
      </xdr:nvSpPr>
      <xdr:spPr>
        <a:xfrm>
          <a:off x="4673600" y="1034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9" name="フローチャート: 判断 178"/>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80" name="フローチャート: 判断 179"/>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81" name="フローチャート: 判断 180"/>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82" name="フローチャート: 判断 181"/>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83" name="フローチャート: 判断 182"/>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27577</xdr:rowOff>
    </xdr:from>
    <xdr:to>
      <xdr:col>24</xdr:col>
      <xdr:colOff>114300</xdr:colOff>
      <xdr:row>60</xdr:row>
      <xdr:rowOff>129177</xdr:rowOff>
    </xdr:to>
    <xdr:sp macro="" textlink="">
      <xdr:nvSpPr>
        <xdr:cNvPr id="189" name="楕円 188"/>
        <xdr:cNvSpPr/>
      </xdr:nvSpPr>
      <xdr:spPr>
        <a:xfrm>
          <a:off x="45847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50454</xdr:rowOff>
    </xdr:from>
    <xdr:ext cx="405111" cy="259045"/>
    <xdr:sp macro="" textlink="">
      <xdr:nvSpPr>
        <xdr:cNvPr id="190" name="【橋りょう・トンネル】&#10;有形固定資産減価償却率該当値テキスト"/>
        <xdr:cNvSpPr txBox="1"/>
      </xdr:nvSpPr>
      <xdr:spPr>
        <a:xfrm>
          <a:off x="4673600" y="1016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16147</xdr:rowOff>
    </xdr:from>
    <xdr:to>
      <xdr:col>20</xdr:col>
      <xdr:colOff>38100</xdr:colOff>
      <xdr:row>60</xdr:row>
      <xdr:rowOff>117747</xdr:rowOff>
    </xdr:to>
    <xdr:sp macro="" textlink="">
      <xdr:nvSpPr>
        <xdr:cNvPr id="191" name="楕円 190"/>
        <xdr:cNvSpPr/>
      </xdr:nvSpPr>
      <xdr:spPr>
        <a:xfrm>
          <a:off x="3746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66947</xdr:rowOff>
    </xdr:from>
    <xdr:to>
      <xdr:col>24</xdr:col>
      <xdr:colOff>63500</xdr:colOff>
      <xdr:row>60</xdr:row>
      <xdr:rowOff>78377</xdr:rowOff>
    </xdr:to>
    <xdr:cxnSp macro="">
      <xdr:nvCxnSpPr>
        <xdr:cNvPr id="192" name="直線コネクタ 191"/>
        <xdr:cNvCxnSpPr/>
      </xdr:nvCxnSpPr>
      <xdr:spPr>
        <a:xfrm>
          <a:off x="3797300" y="1035394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166370</xdr:rowOff>
    </xdr:from>
    <xdr:to>
      <xdr:col>15</xdr:col>
      <xdr:colOff>101600</xdr:colOff>
      <xdr:row>60</xdr:row>
      <xdr:rowOff>96520</xdr:rowOff>
    </xdr:to>
    <xdr:sp macro="" textlink="">
      <xdr:nvSpPr>
        <xdr:cNvPr id="193" name="楕円 192"/>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66947</xdr:rowOff>
    </xdr:to>
    <xdr:cxnSp macro="">
      <xdr:nvCxnSpPr>
        <xdr:cNvPr id="194" name="直線コネクタ 193"/>
        <xdr:cNvCxnSpPr/>
      </xdr:nvCxnSpPr>
      <xdr:spPr>
        <a:xfrm>
          <a:off x="2908300" y="103327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140244</xdr:rowOff>
    </xdr:from>
    <xdr:to>
      <xdr:col>10</xdr:col>
      <xdr:colOff>165100</xdr:colOff>
      <xdr:row>60</xdr:row>
      <xdr:rowOff>70394</xdr:rowOff>
    </xdr:to>
    <xdr:sp macro="" textlink="">
      <xdr:nvSpPr>
        <xdr:cNvPr id="195" name="楕円 194"/>
        <xdr:cNvSpPr/>
      </xdr:nvSpPr>
      <xdr:spPr>
        <a:xfrm>
          <a:off x="1968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19594</xdr:rowOff>
    </xdr:from>
    <xdr:to>
      <xdr:col>15</xdr:col>
      <xdr:colOff>50800</xdr:colOff>
      <xdr:row>60</xdr:row>
      <xdr:rowOff>45720</xdr:rowOff>
    </xdr:to>
    <xdr:cxnSp macro="">
      <xdr:nvCxnSpPr>
        <xdr:cNvPr id="196" name="直線コネクタ 195"/>
        <xdr:cNvCxnSpPr/>
      </xdr:nvCxnSpPr>
      <xdr:spPr>
        <a:xfrm>
          <a:off x="2019300" y="103065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114119</xdr:rowOff>
    </xdr:from>
    <xdr:to>
      <xdr:col>6</xdr:col>
      <xdr:colOff>38100</xdr:colOff>
      <xdr:row>60</xdr:row>
      <xdr:rowOff>44269</xdr:rowOff>
    </xdr:to>
    <xdr:sp macro="" textlink="">
      <xdr:nvSpPr>
        <xdr:cNvPr id="197" name="楕円 196"/>
        <xdr:cNvSpPr/>
      </xdr:nvSpPr>
      <xdr:spPr>
        <a:xfrm>
          <a:off x="1079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164919</xdr:rowOff>
    </xdr:from>
    <xdr:to>
      <xdr:col>10</xdr:col>
      <xdr:colOff>114300</xdr:colOff>
      <xdr:row>60</xdr:row>
      <xdr:rowOff>19594</xdr:rowOff>
    </xdr:to>
    <xdr:cxnSp macro="">
      <xdr:nvCxnSpPr>
        <xdr:cNvPr id="198" name="直線コネクタ 197"/>
        <xdr:cNvCxnSpPr/>
      </xdr:nvCxnSpPr>
      <xdr:spPr>
        <a:xfrm>
          <a:off x="1130300" y="102804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149696</xdr:rowOff>
    </xdr:from>
    <xdr:ext cx="405111" cy="259045"/>
    <xdr:sp macro="" textlink="">
      <xdr:nvSpPr>
        <xdr:cNvPr id="199" name="n_1aveValue【橋りょう・トンネル】&#10;有形固定資産減価償却率"/>
        <xdr:cNvSpPr txBox="1"/>
      </xdr:nvSpPr>
      <xdr:spPr>
        <a:xfrm>
          <a:off x="3582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135000</xdr:rowOff>
    </xdr:from>
    <xdr:ext cx="405111" cy="259045"/>
    <xdr:sp macro="" textlink="">
      <xdr:nvSpPr>
        <xdr:cNvPr id="200" name="n_2aveValue【橋りょう・トンネル】&#10;有形固定資産減価償却率"/>
        <xdr:cNvSpPr txBox="1"/>
      </xdr:nvSpPr>
      <xdr:spPr>
        <a:xfrm>
          <a:off x="2705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201" name="n_3aveValue【橋りょう・トンネル】&#10;有形固定資産減価償却率"/>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202" name="n_4aveValue【橋りょう・トンネル】&#10;有形固定資産減価償却率"/>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134274</xdr:rowOff>
    </xdr:from>
    <xdr:ext cx="405111" cy="259045"/>
    <xdr:sp macro="" textlink="">
      <xdr:nvSpPr>
        <xdr:cNvPr id="203" name="n_1mainValue【橋りょう・トンネル】&#10;有形固定資産減価償却率"/>
        <xdr:cNvSpPr txBox="1"/>
      </xdr:nvSpPr>
      <xdr:spPr>
        <a:xfrm>
          <a:off x="35820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204" name="n_2mainValue【橋りょう・トンネ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61521</xdr:rowOff>
    </xdr:from>
    <xdr:ext cx="405111" cy="259045"/>
    <xdr:sp macro="" textlink="">
      <xdr:nvSpPr>
        <xdr:cNvPr id="205" name="n_3mainValue【橋りょう・トンネル】&#10;有形固定資産減価償却率"/>
        <xdr:cNvSpPr txBox="1"/>
      </xdr:nvSpPr>
      <xdr:spPr>
        <a:xfrm>
          <a:off x="18167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35396</xdr:rowOff>
    </xdr:from>
    <xdr:ext cx="405111" cy="259045"/>
    <xdr:sp macro="" textlink="">
      <xdr:nvSpPr>
        <xdr:cNvPr id="206" name="n_4mainValue【橋りょう・トンネル】&#10;有形固定資産減価償却率"/>
        <xdr:cNvSpPr txBox="1"/>
      </xdr:nvSpPr>
      <xdr:spPr>
        <a:xfrm>
          <a:off x="927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30" name="直線コネクタ 229"/>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31" name="【橋りょう・トンネル】&#10;一人当たり有形固定資産（償却資産）額最小値テキスト"/>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32" name="直線コネクタ 231"/>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33" name="【橋りょう・トンネル】&#10;一人当たり有形固定資産（償却資産）額最大値テキスト"/>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34" name="直線コネクタ 233"/>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28077</xdr:rowOff>
    </xdr:from>
    <xdr:ext cx="599010" cy="259045"/>
    <xdr:sp macro="" textlink="">
      <xdr:nvSpPr>
        <xdr:cNvPr id="235" name="【橋りょう・トンネル】&#10;一人当たり有形固定資産（償却資産）額平均値テキスト"/>
        <xdr:cNvSpPr txBox="1"/>
      </xdr:nvSpPr>
      <xdr:spPr>
        <a:xfrm>
          <a:off x="10515600" y="10486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36" name="フローチャート: 判断 235"/>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37" name="フローチャート: 判断 236"/>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38" name="フローチャート: 判断 237"/>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9" name="フローチャート: 判断 238"/>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40" name="フローチャート: 判断 239"/>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24909</xdr:rowOff>
    </xdr:from>
    <xdr:to>
      <xdr:col>55</xdr:col>
      <xdr:colOff>50800</xdr:colOff>
      <xdr:row>63</xdr:row>
      <xdr:rowOff>126509</xdr:rowOff>
    </xdr:to>
    <xdr:sp macro="" textlink="">
      <xdr:nvSpPr>
        <xdr:cNvPr id="246" name="楕円 245"/>
        <xdr:cNvSpPr/>
      </xdr:nvSpPr>
      <xdr:spPr>
        <a:xfrm>
          <a:off x="10426700" y="1082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3336</xdr:rowOff>
    </xdr:from>
    <xdr:ext cx="599010" cy="259045"/>
    <xdr:sp macro="" textlink="">
      <xdr:nvSpPr>
        <xdr:cNvPr id="247" name="【橋りょう・トンネル】&#10;一人当たり有形固定資産（償却資産）額該当値テキスト"/>
        <xdr:cNvSpPr txBox="1"/>
      </xdr:nvSpPr>
      <xdr:spPr>
        <a:xfrm>
          <a:off x="10515600" y="1080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29576</xdr:rowOff>
    </xdr:from>
    <xdr:to>
      <xdr:col>50</xdr:col>
      <xdr:colOff>165100</xdr:colOff>
      <xdr:row>63</xdr:row>
      <xdr:rowOff>131176</xdr:rowOff>
    </xdr:to>
    <xdr:sp macro="" textlink="">
      <xdr:nvSpPr>
        <xdr:cNvPr id="248" name="楕円 247"/>
        <xdr:cNvSpPr/>
      </xdr:nvSpPr>
      <xdr:spPr>
        <a:xfrm>
          <a:off x="9588500" y="108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75709</xdr:rowOff>
    </xdr:from>
    <xdr:to>
      <xdr:col>55</xdr:col>
      <xdr:colOff>0</xdr:colOff>
      <xdr:row>63</xdr:row>
      <xdr:rowOff>80376</xdr:rowOff>
    </xdr:to>
    <xdr:cxnSp macro="">
      <xdr:nvCxnSpPr>
        <xdr:cNvPr id="249" name="直線コネクタ 248"/>
        <xdr:cNvCxnSpPr/>
      </xdr:nvCxnSpPr>
      <xdr:spPr>
        <a:xfrm flipV="1">
          <a:off x="9639300" y="10877059"/>
          <a:ext cx="8382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32032</xdr:rowOff>
    </xdr:from>
    <xdr:to>
      <xdr:col>46</xdr:col>
      <xdr:colOff>38100</xdr:colOff>
      <xdr:row>63</xdr:row>
      <xdr:rowOff>133632</xdr:rowOff>
    </xdr:to>
    <xdr:sp macro="" textlink="">
      <xdr:nvSpPr>
        <xdr:cNvPr id="250" name="楕円 249"/>
        <xdr:cNvSpPr/>
      </xdr:nvSpPr>
      <xdr:spPr>
        <a:xfrm>
          <a:off x="8699500" y="108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80376</xdr:rowOff>
    </xdr:from>
    <xdr:to>
      <xdr:col>50</xdr:col>
      <xdr:colOff>114300</xdr:colOff>
      <xdr:row>63</xdr:row>
      <xdr:rowOff>82832</xdr:rowOff>
    </xdr:to>
    <xdr:cxnSp macro="">
      <xdr:nvCxnSpPr>
        <xdr:cNvPr id="251" name="直線コネクタ 250"/>
        <xdr:cNvCxnSpPr/>
      </xdr:nvCxnSpPr>
      <xdr:spPr>
        <a:xfrm flipV="1">
          <a:off x="8750300" y="10881726"/>
          <a:ext cx="889000" cy="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34151</xdr:rowOff>
    </xdr:from>
    <xdr:to>
      <xdr:col>41</xdr:col>
      <xdr:colOff>101600</xdr:colOff>
      <xdr:row>63</xdr:row>
      <xdr:rowOff>135751</xdr:rowOff>
    </xdr:to>
    <xdr:sp macro="" textlink="">
      <xdr:nvSpPr>
        <xdr:cNvPr id="252" name="楕円 251"/>
        <xdr:cNvSpPr/>
      </xdr:nvSpPr>
      <xdr:spPr>
        <a:xfrm>
          <a:off x="7810500" y="108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82832</xdr:rowOff>
    </xdr:from>
    <xdr:to>
      <xdr:col>45</xdr:col>
      <xdr:colOff>177800</xdr:colOff>
      <xdr:row>63</xdr:row>
      <xdr:rowOff>84951</xdr:rowOff>
    </xdr:to>
    <xdr:cxnSp macro="">
      <xdr:nvCxnSpPr>
        <xdr:cNvPr id="253" name="直線コネクタ 252"/>
        <xdr:cNvCxnSpPr/>
      </xdr:nvCxnSpPr>
      <xdr:spPr>
        <a:xfrm flipV="1">
          <a:off x="7861300" y="10884182"/>
          <a:ext cx="8890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35882</xdr:rowOff>
    </xdr:from>
    <xdr:to>
      <xdr:col>36</xdr:col>
      <xdr:colOff>165100</xdr:colOff>
      <xdr:row>63</xdr:row>
      <xdr:rowOff>137482</xdr:rowOff>
    </xdr:to>
    <xdr:sp macro="" textlink="">
      <xdr:nvSpPr>
        <xdr:cNvPr id="254" name="楕円 253"/>
        <xdr:cNvSpPr/>
      </xdr:nvSpPr>
      <xdr:spPr>
        <a:xfrm>
          <a:off x="6921500" y="1083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84951</xdr:rowOff>
    </xdr:from>
    <xdr:to>
      <xdr:col>41</xdr:col>
      <xdr:colOff>50800</xdr:colOff>
      <xdr:row>63</xdr:row>
      <xdr:rowOff>86682</xdr:rowOff>
    </xdr:to>
    <xdr:cxnSp macro="">
      <xdr:nvCxnSpPr>
        <xdr:cNvPr id="255" name="直線コネクタ 254"/>
        <xdr:cNvCxnSpPr/>
      </xdr:nvCxnSpPr>
      <xdr:spPr>
        <a:xfrm flipV="1">
          <a:off x="6972300" y="10886301"/>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135647</xdr:rowOff>
    </xdr:from>
    <xdr:ext cx="599010" cy="259045"/>
    <xdr:sp macro="" textlink="">
      <xdr:nvSpPr>
        <xdr:cNvPr id="256" name="n_1aveValue【橋りょう・トンネル】&#10;一人当たり有形固定資産（償却資産）額"/>
        <xdr:cNvSpPr txBox="1"/>
      </xdr:nvSpPr>
      <xdr:spPr>
        <a:xfrm>
          <a:off x="93270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153728</xdr:rowOff>
    </xdr:from>
    <xdr:ext cx="599010" cy="259045"/>
    <xdr:sp macro="" textlink="">
      <xdr:nvSpPr>
        <xdr:cNvPr id="257" name="n_2aveValue【橋りょう・トンネル】&#10;一人当たり有形固定資産（償却資産）額"/>
        <xdr:cNvSpPr txBox="1"/>
      </xdr:nvSpPr>
      <xdr:spPr>
        <a:xfrm>
          <a:off x="8450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169257</xdr:rowOff>
    </xdr:from>
    <xdr:ext cx="599010" cy="259045"/>
    <xdr:sp macro="" textlink="">
      <xdr:nvSpPr>
        <xdr:cNvPr id="258" name="n_3aveValue【橋りょう・トンネル】&#10;一人当たり有形固定資産（償却資産）額"/>
        <xdr:cNvSpPr txBox="1"/>
      </xdr:nvSpPr>
      <xdr:spPr>
        <a:xfrm>
          <a:off x="7561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59" name="n_4aveValue【橋りょう・トンネル】&#10;一人当たり有形固定資産（償却資産）額"/>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122303</xdr:rowOff>
    </xdr:from>
    <xdr:ext cx="599010" cy="259045"/>
    <xdr:sp macro="" textlink="">
      <xdr:nvSpPr>
        <xdr:cNvPr id="260" name="n_1mainValue【橋りょう・トンネル】&#10;一人当たり有形固定資産（償却資産）額"/>
        <xdr:cNvSpPr txBox="1"/>
      </xdr:nvSpPr>
      <xdr:spPr>
        <a:xfrm>
          <a:off x="9327095" y="1092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124759</xdr:rowOff>
    </xdr:from>
    <xdr:ext cx="599010" cy="259045"/>
    <xdr:sp macro="" textlink="">
      <xdr:nvSpPr>
        <xdr:cNvPr id="261" name="n_2mainValue【橋りょう・トンネル】&#10;一人当たり有形固定資産（償却資産）額"/>
        <xdr:cNvSpPr txBox="1"/>
      </xdr:nvSpPr>
      <xdr:spPr>
        <a:xfrm>
          <a:off x="8450795" y="109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126878</xdr:rowOff>
    </xdr:from>
    <xdr:ext cx="599010" cy="259045"/>
    <xdr:sp macro="" textlink="">
      <xdr:nvSpPr>
        <xdr:cNvPr id="262" name="n_3mainValue【橋りょう・トンネル】&#10;一人当たり有形固定資産（償却資産）額"/>
        <xdr:cNvSpPr txBox="1"/>
      </xdr:nvSpPr>
      <xdr:spPr>
        <a:xfrm>
          <a:off x="7561795" y="1092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128609</xdr:rowOff>
    </xdr:from>
    <xdr:ext cx="599010" cy="259045"/>
    <xdr:sp macro="" textlink="">
      <xdr:nvSpPr>
        <xdr:cNvPr id="263" name="n_4mainValue【橋りょう・トンネル】&#10;一人当たり有形固定資産（償却資産）額"/>
        <xdr:cNvSpPr txBox="1"/>
      </xdr:nvSpPr>
      <xdr:spPr>
        <a:xfrm>
          <a:off x="6672795" y="1092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88" name="直線コネクタ 287"/>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91" name="【公営住宅】&#10;有形固定資産減価償却率最大値テキスト"/>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92" name="直線コネクタ 291"/>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73041</xdr:rowOff>
    </xdr:from>
    <xdr:ext cx="405111" cy="259045"/>
    <xdr:sp macro="" textlink="">
      <xdr:nvSpPr>
        <xdr:cNvPr id="293" name="【公営住宅】&#10;有形固定資産減価償却率平均値テキスト"/>
        <xdr:cNvSpPr txBox="1"/>
      </xdr:nvSpPr>
      <xdr:spPr>
        <a:xfrm>
          <a:off x="4673600" y="13960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94" name="フローチャート: 判断 293"/>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5" name="フローチャート: 判断 294"/>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96" name="フローチャート: 判断 295"/>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97" name="フローチャート: 判断 296"/>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8" name="フローチャート: 判断 297"/>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156845</xdr:rowOff>
    </xdr:from>
    <xdr:to>
      <xdr:col>24</xdr:col>
      <xdr:colOff>114300</xdr:colOff>
      <xdr:row>85</xdr:row>
      <xdr:rowOff>86995</xdr:rowOff>
    </xdr:to>
    <xdr:sp macro="" textlink="">
      <xdr:nvSpPr>
        <xdr:cNvPr id="304" name="楕円 303"/>
        <xdr:cNvSpPr/>
      </xdr:nvSpPr>
      <xdr:spPr>
        <a:xfrm>
          <a:off x="45847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135272</xdr:rowOff>
    </xdr:from>
    <xdr:ext cx="405111" cy="259045"/>
    <xdr:sp macro="" textlink="">
      <xdr:nvSpPr>
        <xdr:cNvPr id="305" name="【公営住宅】&#10;有形固定資産減価償却率該当値テキスト"/>
        <xdr:cNvSpPr txBox="1"/>
      </xdr:nvSpPr>
      <xdr:spPr>
        <a:xfrm>
          <a:off x="4673600"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122555</xdr:rowOff>
    </xdr:from>
    <xdr:to>
      <xdr:col>20</xdr:col>
      <xdr:colOff>38100</xdr:colOff>
      <xdr:row>85</xdr:row>
      <xdr:rowOff>52705</xdr:rowOff>
    </xdr:to>
    <xdr:sp macro="" textlink="">
      <xdr:nvSpPr>
        <xdr:cNvPr id="306" name="楕円 305"/>
        <xdr:cNvSpPr/>
      </xdr:nvSpPr>
      <xdr:spPr>
        <a:xfrm>
          <a:off x="3746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1905</xdr:rowOff>
    </xdr:from>
    <xdr:to>
      <xdr:col>24</xdr:col>
      <xdr:colOff>63500</xdr:colOff>
      <xdr:row>85</xdr:row>
      <xdr:rowOff>36195</xdr:rowOff>
    </xdr:to>
    <xdr:cxnSp macro="">
      <xdr:nvCxnSpPr>
        <xdr:cNvPr id="307" name="直線コネクタ 306"/>
        <xdr:cNvCxnSpPr/>
      </xdr:nvCxnSpPr>
      <xdr:spPr>
        <a:xfrm>
          <a:off x="3797300" y="145751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90170</xdr:rowOff>
    </xdr:from>
    <xdr:to>
      <xdr:col>15</xdr:col>
      <xdr:colOff>101600</xdr:colOff>
      <xdr:row>85</xdr:row>
      <xdr:rowOff>20320</xdr:rowOff>
    </xdr:to>
    <xdr:sp macro="" textlink="">
      <xdr:nvSpPr>
        <xdr:cNvPr id="308" name="楕円 307"/>
        <xdr:cNvSpPr/>
      </xdr:nvSpPr>
      <xdr:spPr>
        <a:xfrm>
          <a:off x="2857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140970</xdr:rowOff>
    </xdr:from>
    <xdr:to>
      <xdr:col>19</xdr:col>
      <xdr:colOff>177800</xdr:colOff>
      <xdr:row>85</xdr:row>
      <xdr:rowOff>1905</xdr:rowOff>
    </xdr:to>
    <xdr:cxnSp macro="">
      <xdr:nvCxnSpPr>
        <xdr:cNvPr id="309" name="直線コネクタ 308"/>
        <xdr:cNvCxnSpPr/>
      </xdr:nvCxnSpPr>
      <xdr:spPr>
        <a:xfrm>
          <a:off x="2908300" y="14542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57786</xdr:rowOff>
    </xdr:from>
    <xdr:to>
      <xdr:col>10</xdr:col>
      <xdr:colOff>165100</xdr:colOff>
      <xdr:row>84</xdr:row>
      <xdr:rowOff>159386</xdr:rowOff>
    </xdr:to>
    <xdr:sp macro="" textlink="">
      <xdr:nvSpPr>
        <xdr:cNvPr id="310" name="楕円 309"/>
        <xdr:cNvSpPr/>
      </xdr:nvSpPr>
      <xdr:spPr>
        <a:xfrm>
          <a:off x="1968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108586</xdr:rowOff>
    </xdr:from>
    <xdr:to>
      <xdr:col>15</xdr:col>
      <xdr:colOff>50800</xdr:colOff>
      <xdr:row>84</xdr:row>
      <xdr:rowOff>140970</xdr:rowOff>
    </xdr:to>
    <xdr:cxnSp macro="">
      <xdr:nvCxnSpPr>
        <xdr:cNvPr id="311" name="直線コネクタ 310"/>
        <xdr:cNvCxnSpPr/>
      </xdr:nvCxnSpPr>
      <xdr:spPr>
        <a:xfrm>
          <a:off x="2019300" y="145103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25400</xdr:rowOff>
    </xdr:from>
    <xdr:to>
      <xdr:col>6</xdr:col>
      <xdr:colOff>38100</xdr:colOff>
      <xdr:row>84</xdr:row>
      <xdr:rowOff>127000</xdr:rowOff>
    </xdr:to>
    <xdr:sp macro="" textlink="">
      <xdr:nvSpPr>
        <xdr:cNvPr id="312" name="楕円 311"/>
        <xdr:cNvSpPr/>
      </xdr:nvSpPr>
      <xdr:spPr>
        <a:xfrm>
          <a:off x="107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76200</xdr:rowOff>
    </xdr:from>
    <xdr:to>
      <xdr:col>10</xdr:col>
      <xdr:colOff>114300</xdr:colOff>
      <xdr:row>84</xdr:row>
      <xdr:rowOff>108586</xdr:rowOff>
    </xdr:to>
    <xdr:cxnSp macro="">
      <xdr:nvCxnSpPr>
        <xdr:cNvPr id="313" name="直線コネクタ 312"/>
        <xdr:cNvCxnSpPr/>
      </xdr:nvCxnSpPr>
      <xdr:spPr>
        <a:xfrm>
          <a:off x="1130300" y="144780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14" name="n_1aveValue【公営住宅】&#10;有形固定資産減価償却率"/>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315" name="n_2aveValue【公営住宅】&#10;有形固定資産減価償却率"/>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16" name="n_3aveValue【公営住宅】&#10;有形固定資産減価償却率"/>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17" name="n_4aveValue【公営住宅】&#10;有形固定資産減価償却率"/>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43832</xdr:rowOff>
    </xdr:from>
    <xdr:ext cx="405111" cy="259045"/>
    <xdr:sp macro="" textlink="">
      <xdr:nvSpPr>
        <xdr:cNvPr id="318" name="n_1mainValue【公営住宅】&#10;有形固定資産減価償却率"/>
        <xdr:cNvSpPr txBox="1"/>
      </xdr:nvSpPr>
      <xdr:spPr>
        <a:xfrm>
          <a:off x="3582044"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11447</xdr:rowOff>
    </xdr:from>
    <xdr:ext cx="405111" cy="259045"/>
    <xdr:sp macro="" textlink="">
      <xdr:nvSpPr>
        <xdr:cNvPr id="319" name="n_2mainValue【公営住宅】&#10;有形固定資産減価償却率"/>
        <xdr:cNvSpPr txBox="1"/>
      </xdr:nvSpPr>
      <xdr:spPr>
        <a:xfrm>
          <a:off x="2705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150513</xdr:rowOff>
    </xdr:from>
    <xdr:ext cx="405111" cy="259045"/>
    <xdr:sp macro="" textlink="">
      <xdr:nvSpPr>
        <xdr:cNvPr id="320" name="n_3mainValue【公営住宅】&#10;有形固定資産減価償却率"/>
        <xdr:cNvSpPr txBox="1"/>
      </xdr:nvSpPr>
      <xdr:spPr>
        <a:xfrm>
          <a:off x="1816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118127</xdr:rowOff>
    </xdr:from>
    <xdr:ext cx="405111" cy="259045"/>
    <xdr:sp macro="" textlink="">
      <xdr:nvSpPr>
        <xdr:cNvPr id="321" name="n_4mainValue【公営住宅】&#10;有形固定資産減価償却率"/>
        <xdr:cNvSpPr txBox="1"/>
      </xdr:nvSpPr>
      <xdr:spPr>
        <a:xfrm>
          <a:off x="927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45" name="直線コネクタ 344"/>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46" name="【公営住宅】&#10;一人当たり面積最小値テキスト"/>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47" name="直線コネクタ 346"/>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48" name="【公営住宅】&#10;一人当たり面積最大値テキスト"/>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49" name="直線コネクタ 348"/>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163529</xdr:rowOff>
    </xdr:from>
    <xdr:ext cx="469744" cy="259045"/>
    <xdr:sp macro="" textlink="">
      <xdr:nvSpPr>
        <xdr:cNvPr id="350" name="【公営住宅】&#10;一人当たり面積平均値テキスト"/>
        <xdr:cNvSpPr txBox="1"/>
      </xdr:nvSpPr>
      <xdr:spPr>
        <a:xfrm>
          <a:off x="10515600" y="14393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51" name="フローチャート: 判断 350"/>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52" name="フローチャート: 判断 351"/>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53" name="フローチャート: 判断 352"/>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54" name="フローチャート: 判断 353"/>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55" name="フローチャート: 判断 354"/>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9970</xdr:rowOff>
    </xdr:from>
    <xdr:to>
      <xdr:col>55</xdr:col>
      <xdr:colOff>50800</xdr:colOff>
      <xdr:row>85</xdr:row>
      <xdr:rowOff>111570</xdr:rowOff>
    </xdr:to>
    <xdr:sp macro="" textlink="">
      <xdr:nvSpPr>
        <xdr:cNvPr id="361" name="楕円 360"/>
        <xdr:cNvSpPr/>
      </xdr:nvSpPr>
      <xdr:spPr>
        <a:xfrm>
          <a:off x="10426700" y="1458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159847</xdr:rowOff>
    </xdr:from>
    <xdr:ext cx="469744" cy="259045"/>
    <xdr:sp macro="" textlink="">
      <xdr:nvSpPr>
        <xdr:cNvPr id="362" name="【公営住宅】&#10;一人当たり面積該当値テキスト"/>
        <xdr:cNvSpPr txBox="1"/>
      </xdr:nvSpPr>
      <xdr:spPr>
        <a:xfrm>
          <a:off x="10515600" y="1456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12636</xdr:rowOff>
    </xdr:from>
    <xdr:to>
      <xdr:col>50</xdr:col>
      <xdr:colOff>165100</xdr:colOff>
      <xdr:row>85</xdr:row>
      <xdr:rowOff>114236</xdr:rowOff>
    </xdr:to>
    <xdr:sp macro="" textlink="">
      <xdr:nvSpPr>
        <xdr:cNvPr id="363" name="楕円 362"/>
        <xdr:cNvSpPr/>
      </xdr:nvSpPr>
      <xdr:spPr>
        <a:xfrm>
          <a:off x="9588500" y="145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60770</xdr:rowOff>
    </xdr:from>
    <xdr:to>
      <xdr:col>55</xdr:col>
      <xdr:colOff>0</xdr:colOff>
      <xdr:row>85</xdr:row>
      <xdr:rowOff>63436</xdr:rowOff>
    </xdr:to>
    <xdr:cxnSp macro="">
      <xdr:nvCxnSpPr>
        <xdr:cNvPr id="364" name="直線コネクタ 363"/>
        <xdr:cNvCxnSpPr/>
      </xdr:nvCxnSpPr>
      <xdr:spPr>
        <a:xfrm flipV="1">
          <a:off x="9639300" y="14634020"/>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14732</xdr:rowOff>
    </xdr:from>
    <xdr:to>
      <xdr:col>46</xdr:col>
      <xdr:colOff>38100</xdr:colOff>
      <xdr:row>85</xdr:row>
      <xdr:rowOff>116332</xdr:rowOff>
    </xdr:to>
    <xdr:sp macro="" textlink="">
      <xdr:nvSpPr>
        <xdr:cNvPr id="365" name="楕円 364"/>
        <xdr:cNvSpPr/>
      </xdr:nvSpPr>
      <xdr:spPr>
        <a:xfrm>
          <a:off x="8699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63436</xdr:rowOff>
    </xdr:from>
    <xdr:to>
      <xdr:col>50</xdr:col>
      <xdr:colOff>114300</xdr:colOff>
      <xdr:row>85</xdr:row>
      <xdr:rowOff>65532</xdr:rowOff>
    </xdr:to>
    <xdr:cxnSp macro="">
      <xdr:nvCxnSpPr>
        <xdr:cNvPr id="366" name="直線コネクタ 365"/>
        <xdr:cNvCxnSpPr/>
      </xdr:nvCxnSpPr>
      <xdr:spPr>
        <a:xfrm flipV="1">
          <a:off x="8750300" y="14636686"/>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17590</xdr:rowOff>
    </xdr:from>
    <xdr:to>
      <xdr:col>41</xdr:col>
      <xdr:colOff>101600</xdr:colOff>
      <xdr:row>85</xdr:row>
      <xdr:rowOff>119190</xdr:rowOff>
    </xdr:to>
    <xdr:sp macro="" textlink="">
      <xdr:nvSpPr>
        <xdr:cNvPr id="367" name="楕円 366"/>
        <xdr:cNvSpPr/>
      </xdr:nvSpPr>
      <xdr:spPr>
        <a:xfrm>
          <a:off x="7810500" y="1459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65532</xdr:rowOff>
    </xdr:from>
    <xdr:to>
      <xdr:col>45</xdr:col>
      <xdr:colOff>177800</xdr:colOff>
      <xdr:row>85</xdr:row>
      <xdr:rowOff>68390</xdr:rowOff>
    </xdr:to>
    <xdr:cxnSp macro="">
      <xdr:nvCxnSpPr>
        <xdr:cNvPr id="368" name="直線コネクタ 367"/>
        <xdr:cNvCxnSpPr/>
      </xdr:nvCxnSpPr>
      <xdr:spPr>
        <a:xfrm flipV="1">
          <a:off x="7861300" y="14638782"/>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15494</xdr:rowOff>
    </xdr:from>
    <xdr:to>
      <xdr:col>36</xdr:col>
      <xdr:colOff>165100</xdr:colOff>
      <xdr:row>85</xdr:row>
      <xdr:rowOff>117094</xdr:rowOff>
    </xdr:to>
    <xdr:sp macro="" textlink="">
      <xdr:nvSpPr>
        <xdr:cNvPr id="369" name="楕円 368"/>
        <xdr:cNvSpPr/>
      </xdr:nvSpPr>
      <xdr:spPr>
        <a:xfrm>
          <a:off x="6921500" y="145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66294</xdr:rowOff>
    </xdr:from>
    <xdr:to>
      <xdr:col>41</xdr:col>
      <xdr:colOff>50800</xdr:colOff>
      <xdr:row>85</xdr:row>
      <xdr:rowOff>68390</xdr:rowOff>
    </xdr:to>
    <xdr:cxnSp macro="">
      <xdr:nvCxnSpPr>
        <xdr:cNvPr id="370" name="直線コネクタ 369"/>
        <xdr:cNvCxnSpPr/>
      </xdr:nvCxnSpPr>
      <xdr:spPr>
        <a:xfrm>
          <a:off x="6972300" y="14639544"/>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83901</xdr:rowOff>
    </xdr:from>
    <xdr:ext cx="469744" cy="259045"/>
    <xdr:sp macro="" textlink="">
      <xdr:nvSpPr>
        <xdr:cNvPr id="371" name="n_1aveValue【公営住宅】&#10;一人当たり面積"/>
        <xdr:cNvSpPr txBox="1"/>
      </xdr:nvSpPr>
      <xdr:spPr>
        <a:xfrm>
          <a:off x="93917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116095</xdr:rowOff>
    </xdr:from>
    <xdr:ext cx="469744" cy="259045"/>
    <xdr:sp macro="" textlink="">
      <xdr:nvSpPr>
        <xdr:cNvPr id="372" name="n_2aveValue【公営住宅】&#10;一人当たり面積"/>
        <xdr:cNvSpPr txBox="1"/>
      </xdr:nvSpPr>
      <xdr:spPr>
        <a:xfrm>
          <a:off x="8515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73"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74" name="n_4aveValue【公営住宅】&#10;一人当たり面積"/>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105363</xdr:rowOff>
    </xdr:from>
    <xdr:ext cx="469744" cy="259045"/>
    <xdr:sp macro="" textlink="">
      <xdr:nvSpPr>
        <xdr:cNvPr id="375" name="n_1mainValue【公営住宅】&#10;一人当たり面積"/>
        <xdr:cNvSpPr txBox="1"/>
      </xdr:nvSpPr>
      <xdr:spPr>
        <a:xfrm>
          <a:off x="9391727" y="1467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107459</xdr:rowOff>
    </xdr:from>
    <xdr:ext cx="469744" cy="259045"/>
    <xdr:sp macro="" textlink="">
      <xdr:nvSpPr>
        <xdr:cNvPr id="376" name="n_2mainValue【公営住宅】&#10;一人当たり面積"/>
        <xdr:cNvSpPr txBox="1"/>
      </xdr:nvSpPr>
      <xdr:spPr>
        <a:xfrm>
          <a:off x="8515427" y="146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110317</xdr:rowOff>
    </xdr:from>
    <xdr:ext cx="469744" cy="259045"/>
    <xdr:sp macro="" textlink="">
      <xdr:nvSpPr>
        <xdr:cNvPr id="377" name="n_3mainValue【公営住宅】&#10;一人当たり面積"/>
        <xdr:cNvSpPr txBox="1"/>
      </xdr:nvSpPr>
      <xdr:spPr>
        <a:xfrm>
          <a:off x="7626427" y="1468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108221</xdr:rowOff>
    </xdr:from>
    <xdr:ext cx="469744" cy="259045"/>
    <xdr:sp macro="" textlink="">
      <xdr:nvSpPr>
        <xdr:cNvPr id="378" name="n_4mainValue【公営住宅】&#10;一人当たり面積"/>
        <xdr:cNvSpPr txBox="1"/>
      </xdr:nvSpPr>
      <xdr:spPr>
        <a:xfrm>
          <a:off x="6737427" y="1468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9" name="直線コネクタ 418"/>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22"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23" name="直線コネクタ 422"/>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110507</xdr:rowOff>
    </xdr:from>
    <xdr:ext cx="405111" cy="259045"/>
    <xdr:sp macro="" textlink="">
      <xdr:nvSpPr>
        <xdr:cNvPr id="424" name="【認定こども園・幼稚園・保育所】&#10;有形固定資産減価償却率平均値テキスト"/>
        <xdr:cNvSpPr txBox="1"/>
      </xdr:nvSpPr>
      <xdr:spPr>
        <a:xfrm>
          <a:off x="1635760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25" name="フローチャート: 判断 424"/>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6" name="フローチャート: 判断 425"/>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427" name="フローチャート: 判断 426"/>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8" name="フローチャート: 判断 427"/>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429" name="フローチャート: 判断 428"/>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44450</xdr:rowOff>
    </xdr:from>
    <xdr:to>
      <xdr:col>85</xdr:col>
      <xdr:colOff>177800</xdr:colOff>
      <xdr:row>36</xdr:row>
      <xdr:rowOff>146050</xdr:rowOff>
    </xdr:to>
    <xdr:sp macro="" textlink="">
      <xdr:nvSpPr>
        <xdr:cNvPr id="435" name="楕円 434"/>
        <xdr:cNvSpPr/>
      </xdr:nvSpPr>
      <xdr:spPr>
        <a:xfrm>
          <a:off x="162687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67327</xdr:rowOff>
    </xdr:from>
    <xdr:ext cx="405111" cy="259045"/>
    <xdr:sp macro="" textlink="">
      <xdr:nvSpPr>
        <xdr:cNvPr id="436" name="【認定こども園・幼稚園・保育所】&#10;有形固定資産減価償却率該当値テキスト"/>
        <xdr:cNvSpPr txBox="1"/>
      </xdr:nvSpPr>
      <xdr:spPr>
        <a:xfrm>
          <a:off x="163576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xdr:rowOff>
    </xdr:from>
    <xdr:to>
      <xdr:col>81</xdr:col>
      <xdr:colOff>101600</xdr:colOff>
      <xdr:row>36</xdr:row>
      <xdr:rowOff>107950</xdr:rowOff>
    </xdr:to>
    <xdr:sp macro="" textlink="">
      <xdr:nvSpPr>
        <xdr:cNvPr id="437" name="楕円 436"/>
        <xdr:cNvSpPr/>
      </xdr:nvSpPr>
      <xdr:spPr>
        <a:xfrm>
          <a:off x="15430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57150</xdr:rowOff>
    </xdr:from>
    <xdr:to>
      <xdr:col>85</xdr:col>
      <xdr:colOff>127000</xdr:colOff>
      <xdr:row>36</xdr:row>
      <xdr:rowOff>95250</xdr:rowOff>
    </xdr:to>
    <xdr:cxnSp macro="">
      <xdr:nvCxnSpPr>
        <xdr:cNvPr id="438" name="直線コネクタ 437"/>
        <xdr:cNvCxnSpPr/>
      </xdr:nvCxnSpPr>
      <xdr:spPr>
        <a:xfrm>
          <a:off x="15481300" y="6229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141605</xdr:rowOff>
    </xdr:from>
    <xdr:to>
      <xdr:col>76</xdr:col>
      <xdr:colOff>165100</xdr:colOff>
      <xdr:row>36</xdr:row>
      <xdr:rowOff>71755</xdr:rowOff>
    </xdr:to>
    <xdr:sp macro="" textlink="">
      <xdr:nvSpPr>
        <xdr:cNvPr id="439" name="楕円 438"/>
        <xdr:cNvSpPr/>
      </xdr:nvSpPr>
      <xdr:spPr>
        <a:xfrm>
          <a:off x="14541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20955</xdr:rowOff>
    </xdr:from>
    <xdr:to>
      <xdr:col>81</xdr:col>
      <xdr:colOff>50800</xdr:colOff>
      <xdr:row>36</xdr:row>
      <xdr:rowOff>57150</xdr:rowOff>
    </xdr:to>
    <xdr:cxnSp macro="">
      <xdr:nvCxnSpPr>
        <xdr:cNvPr id="440" name="直線コネクタ 439"/>
        <xdr:cNvCxnSpPr/>
      </xdr:nvCxnSpPr>
      <xdr:spPr>
        <a:xfrm>
          <a:off x="14592300" y="6193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114935</xdr:rowOff>
    </xdr:from>
    <xdr:to>
      <xdr:col>72</xdr:col>
      <xdr:colOff>38100</xdr:colOff>
      <xdr:row>36</xdr:row>
      <xdr:rowOff>45085</xdr:rowOff>
    </xdr:to>
    <xdr:sp macro="" textlink="">
      <xdr:nvSpPr>
        <xdr:cNvPr id="441" name="楕円 440"/>
        <xdr:cNvSpPr/>
      </xdr:nvSpPr>
      <xdr:spPr>
        <a:xfrm>
          <a:off x="13652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165735</xdr:rowOff>
    </xdr:from>
    <xdr:to>
      <xdr:col>76</xdr:col>
      <xdr:colOff>114300</xdr:colOff>
      <xdr:row>36</xdr:row>
      <xdr:rowOff>20955</xdr:rowOff>
    </xdr:to>
    <xdr:cxnSp macro="">
      <xdr:nvCxnSpPr>
        <xdr:cNvPr id="442" name="直線コネクタ 441"/>
        <xdr:cNvCxnSpPr/>
      </xdr:nvCxnSpPr>
      <xdr:spPr>
        <a:xfrm>
          <a:off x="13703300" y="61664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149225</xdr:rowOff>
    </xdr:from>
    <xdr:to>
      <xdr:col>67</xdr:col>
      <xdr:colOff>101600</xdr:colOff>
      <xdr:row>36</xdr:row>
      <xdr:rowOff>79375</xdr:rowOff>
    </xdr:to>
    <xdr:sp macro="" textlink="">
      <xdr:nvSpPr>
        <xdr:cNvPr id="443" name="楕円 442"/>
        <xdr:cNvSpPr/>
      </xdr:nvSpPr>
      <xdr:spPr>
        <a:xfrm>
          <a:off x="12763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165735</xdr:rowOff>
    </xdr:from>
    <xdr:to>
      <xdr:col>71</xdr:col>
      <xdr:colOff>177800</xdr:colOff>
      <xdr:row>36</xdr:row>
      <xdr:rowOff>28575</xdr:rowOff>
    </xdr:to>
    <xdr:cxnSp macro="">
      <xdr:nvCxnSpPr>
        <xdr:cNvPr id="444" name="直線コネクタ 443"/>
        <xdr:cNvCxnSpPr/>
      </xdr:nvCxnSpPr>
      <xdr:spPr>
        <a:xfrm flipV="1">
          <a:off x="12814300" y="61664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445" name="n_1aveValue【認定こども園・幼稚園・保育所】&#10;有形固定資産減価償却率"/>
        <xdr:cNvSpPr txBox="1"/>
      </xdr:nvSpPr>
      <xdr:spPr>
        <a:xfrm>
          <a:off x="15266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7637</xdr:rowOff>
    </xdr:from>
    <xdr:ext cx="405111" cy="259045"/>
    <xdr:sp macro="" textlink="">
      <xdr:nvSpPr>
        <xdr:cNvPr id="446" name="n_2aveValue【認定こども園・幼稚園・保育所】&#10;有形固定資産減価償却率"/>
        <xdr:cNvSpPr txBox="1"/>
      </xdr:nvSpPr>
      <xdr:spPr>
        <a:xfrm>
          <a:off x="14389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7"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45737</xdr:rowOff>
    </xdr:from>
    <xdr:ext cx="405111" cy="259045"/>
    <xdr:sp macro="" textlink="">
      <xdr:nvSpPr>
        <xdr:cNvPr id="448" name="n_4aveValue【認定こども園・幼稚園・保育所】&#10;有形固定資産減価償却率"/>
        <xdr:cNvSpPr txBox="1"/>
      </xdr:nvSpPr>
      <xdr:spPr>
        <a:xfrm>
          <a:off x="12611744"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124477</xdr:rowOff>
    </xdr:from>
    <xdr:ext cx="405111" cy="259045"/>
    <xdr:sp macro="" textlink="">
      <xdr:nvSpPr>
        <xdr:cNvPr id="449" name="n_1mainValue【認定こども園・幼稚園・保育所】&#10;有形固定資産減価償却率"/>
        <xdr:cNvSpPr txBox="1"/>
      </xdr:nvSpPr>
      <xdr:spPr>
        <a:xfrm>
          <a:off x="152660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88282</xdr:rowOff>
    </xdr:from>
    <xdr:ext cx="405111" cy="259045"/>
    <xdr:sp macro="" textlink="">
      <xdr:nvSpPr>
        <xdr:cNvPr id="450" name="n_2mainValue【認定こども園・幼稚園・保育所】&#10;有形固定資産減価償却率"/>
        <xdr:cNvSpPr txBox="1"/>
      </xdr:nvSpPr>
      <xdr:spPr>
        <a:xfrm>
          <a:off x="14389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61612</xdr:rowOff>
    </xdr:from>
    <xdr:ext cx="405111" cy="259045"/>
    <xdr:sp macro="" textlink="">
      <xdr:nvSpPr>
        <xdr:cNvPr id="451" name="n_3mainValue【認定こども園・幼稚園・保育所】&#10;有形固定資産減価償却率"/>
        <xdr:cNvSpPr txBox="1"/>
      </xdr:nvSpPr>
      <xdr:spPr>
        <a:xfrm>
          <a:off x="13500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95902</xdr:rowOff>
    </xdr:from>
    <xdr:ext cx="405111" cy="259045"/>
    <xdr:sp macro="" textlink="">
      <xdr:nvSpPr>
        <xdr:cNvPr id="452" name="n_4mainValue【認定こども園・幼稚園・保育所】&#10;有形固定資産減価償却率"/>
        <xdr:cNvSpPr txBox="1"/>
      </xdr:nvSpPr>
      <xdr:spPr>
        <a:xfrm>
          <a:off x="12611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474" name="直線コネクタ 473"/>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75"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76" name="直線コネクタ 475"/>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477" name="【認定こども園・幼稚園・保育所】&#10;一人当たり面積最大値テキスト"/>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478" name="直線コネクタ 477"/>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79"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80" name="フローチャート: 判断 479"/>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481" name="フローチャート: 判断 480"/>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82" name="フローチャート: 判断 481"/>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83" name="フローチャート: 判断 482"/>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484" name="フローチャート: 判断 483"/>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29972</xdr:rowOff>
    </xdr:from>
    <xdr:to>
      <xdr:col>116</xdr:col>
      <xdr:colOff>114300</xdr:colOff>
      <xdr:row>38</xdr:row>
      <xdr:rowOff>131572</xdr:rowOff>
    </xdr:to>
    <xdr:sp macro="" textlink="">
      <xdr:nvSpPr>
        <xdr:cNvPr id="490" name="楕円 489"/>
        <xdr:cNvSpPr/>
      </xdr:nvSpPr>
      <xdr:spPr>
        <a:xfrm>
          <a:off x="221107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52849</xdr:rowOff>
    </xdr:from>
    <xdr:ext cx="469744" cy="259045"/>
    <xdr:sp macro="" textlink="">
      <xdr:nvSpPr>
        <xdr:cNvPr id="491" name="【認定こども園・幼稚園・保育所】&#10;一人当たり面積該当値テキスト"/>
        <xdr:cNvSpPr txBox="1"/>
      </xdr:nvSpPr>
      <xdr:spPr>
        <a:xfrm>
          <a:off x="22199600" y="639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36830</xdr:rowOff>
    </xdr:from>
    <xdr:to>
      <xdr:col>112</xdr:col>
      <xdr:colOff>38100</xdr:colOff>
      <xdr:row>38</xdr:row>
      <xdr:rowOff>138430</xdr:rowOff>
    </xdr:to>
    <xdr:sp macro="" textlink="">
      <xdr:nvSpPr>
        <xdr:cNvPr id="492" name="楕円 491"/>
        <xdr:cNvSpPr/>
      </xdr:nvSpPr>
      <xdr:spPr>
        <a:xfrm>
          <a:off x="2127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80772</xdr:rowOff>
    </xdr:from>
    <xdr:to>
      <xdr:col>116</xdr:col>
      <xdr:colOff>63500</xdr:colOff>
      <xdr:row>38</xdr:row>
      <xdr:rowOff>87630</xdr:rowOff>
    </xdr:to>
    <xdr:cxnSp macro="">
      <xdr:nvCxnSpPr>
        <xdr:cNvPr id="493" name="直線コネクタ 492"/>
        <xdr:cNvCxnSpPr/>
      </xdr:nvCxnSpPr>
      <xdr:spPr>
        <a:xfrm flipV="1">
          <a:off x="21323300" y="659587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41402</xdr:rowOff>
    </xdr:from>
    <xdr:to>
      <xdr:col>107</xdr:col>
      <xdr:colOff>101600</xdr:colOff>
      <xdr:row>38</xdr:row>
      <xdr:rowOff>143002</xdr:rowOff>
    </xdr:to>
    <xdr:sp macro="" textlink="">
      <xdr:nvSpPr>
        <xdr:cNvPr id="494" name="楕円 493"/>
        <xdr:cNvSpPr/>
      </xdr:nvSpPr>
      <xdr:spPr>
        <a:xfrm>
          <a:off x="20383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87630</xdr:rowOff>
    </xdr:from>
    <xdr:to>
      <xdr:col>111</xdr:col>
      <xdr:colOff>177800</xdr:colOff>
      <xdr:row>38</xdr:row>
      <xdr:rowOff>92202</xdr:rowOff>
    </xdr:to>
    <xdr:cxnSp macro="">
      <xdr:nvCxnSpPr>
        <xdr:cNvPr id="495" name="直線コネクタ 494"/>
        <xdr:cNvCxnSpPr/>
      </xdr:nvCxnSpPr>
      <xdr:spPr>
        <a:xfrm flipV="1">
          <a:off x="20434300" y="66027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496" name="楕円 495"/>
        <xdr:cNvSpPr/>
      </xdr:nvSpPr>
      <xdr:spPr>
        <a:xfrm>
          <a:off x="19494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92202</xdr:rowOff>
    </xdr:from>
    <xdr:to>
      <xdr:col>107</xdr:col>
      <xdr:colOff>50800</xdr:colOff>
      <xdr:row>38</xdr:row>
      <xdr:rowOff>99060</xdr:rowOff>
    </xdr:to>
    <xdr:cxnSp macro="">
      <xdr:nvCxnSpPr>
        <xdr:cNvPr id="497" name="直線コネクタ 496"/>
        <xdr:cNvCxnSpPr/>
      </xdr:nvCxnSpPr>
      <xdr:spPr>
        <a:xfrm flipV="1">
          <a:off x="19545300" y="660730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155702</xdr:rowOff>
    </xdr:from>
    <xdr:to>
      <xdr:col>98</xdr:col>
      <xdr:colOff>38100</xdr:colOff>
      <xdr:row>38</xdr:row>
      <xdr:rowOff>85852</xdr:rowOff>
    </xdr:to>
    <xdr:sp macro="" textlink="">
      <xdr:nvSpPr>
        <xdr:cNvPr id="498" name="楕円 497"/>
        <xdr:cNvSpPr/>
      </xdr:nvSpPr>
      <xdr:spPr>
        <a:xfrm>
          <a:off x="18605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35052</xdr:rowOff>
    </xdr:from>
    <xdr:to>
      <xdr:col>102</xdr:col>
      <xdr:colOff>114300</xdr:colOff>
      <xdr:row>38</xdr:row>
      <xdr:rowOff>99060</xdr:rowOff>
    </xdr:to>
    <xdr:cxnSp macro="">
      <xdr:nvCxnSpPr>
        <xdr:cNvPr id="499" name="直線コネクタ 498"/>
        <xdr:cNvCxnSpPr/>
      </xdr:nvCxnSpPr>
      <xdr:spPr>
        <a:xfrm>
          <a:off x="18656300" y="65501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10685</xdr:rowOff>
    </xdr:from>
    <xdr:ext cx="469744" cy="259045"/>
    <xdr:sp macro="" textlink="">
      <xdr:nvSpPr>
        <xdr:cNvPr id="500" name="n_1aveValue【認定こども園・幼稚園・保育所】&#10;一人当たり面積"/>
        <xdr:cNvSpPr txBox="1"/>
      </xdr:nvSpPr>
      <xdr:spPr>
        <a:xfrm>
          <a:off x="210757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501" name="n_2aveValue【認定こども園・幼稚園・保育所】&#10;一人当たり面積"/>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17543</xdr:rowOff>
    </xdr:from>
    <xdr:ext cx="469744" cy="259045"/>
    <xdr:sp macro="" textlink="">
      <xdr:nvSpPr>
        <xdr:cNvPr id="502" name="n_3aveValue【認定こども園・幼稚園・保育所】&#10;一人当たり面積"/>
        <xdr:cNvSpPr txBox="1"/>
      </xdr:nvSpPr>
      <xdr:spPr>
        <a:xfrm>
          <a:off x="19310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503" name="n_4aveValue【認定こども園・幼稚園・保育所】&#10;一人当たり面積"/>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154957</xdr:rowOff>
    </xdr:from>
    <xdr:ext cx="469744" cy="259045"/>
    <xdr:sp macro="" textlink="">
      <xdr:nvSpPr>
        <xdr:cNvPr id="504" name="n_1main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159529</xdr:rowOff>
    </xdr:from>
    <xdr:ext cx="469744" cy="259045"/>
    <xdr:sp macro="" textlink="">
      <xdr:nvSpPr>
        <xdr:cNvPr id="505" name="n_2mainValue【認定こども園・幼稚園・保育所】&#10;一人当たり面積"/>
        <xdr:cNvSpPr txBox="1"/>
      </xdr:nvSpPr>
      <xdr:spPr>
        <a:xfrm>
          <a:off x="20199427"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166387</xdr:rowOff>
    </xdr:from>
    <xdr:ext cx="469744" cy="259045"/>
    <xdr:sp macro="" textlink="">
      <xdr:nvSpPr>
        <xdr:cNvPr id="506" name="n_3mainValue【認定こども園・幼稚園・保育所】&#10;一人当たり面積"/>
        <xdr:cNvSpPr txBox="1"/>
      </xdr:nvSpPr>
      <xdr:spPr>
        <a:xfrm>
          <a:off x="19310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76979</xdr:rowOff>
    </xdr:from>
    <xdr:ext cx="469744" cy="259045"/>
    <xdr:sp macro="" textlink="">
      <xdr:nvSpPr>
        <xdr:cNvPr id="507" name="n_4mainValue【認定こども園・幼稚園・保育所】&#10;一人当たり面積"/>
        <xdr:cNvSpPr txBox="1"/>
      </xdr:nvSpPr>
      <xdr:spPr>
        <a:xfrm>
          <a:off x="18421427" y="659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533" name="直線コネクタ 532"/>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34" name="【学校施設】&#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5" name="直線コネクタ 534"/>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6"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7" name="直線コネクタ 536"/>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538" name="【学校施設】&#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39" name="フローチャート: 判断 538"/>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540" name="フローチャート: 判断 539"/>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41" name="フローチャート: 判断 540"/>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42" name="フローチャート: 判断 541"/>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543" name="フローチャート: 判断 542"/>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24312</xdr:rowOff>
    </xdr:from>
    <xdr:to>
      <xdr:col>85</xdr:col>
      <xdr:colOff>177800</xdr:colOff>
      <xdr:row>60</xdr:row>
      <xdr:rowOff>125912</xdr:rowOff>
    </xdr:to>
    <xdr:sp macro="" textlink="">
      <xdr:nvSpPr>
        <xdr:cNvPr id="549" name="楕円 548"/>
        <xdr:cNvSpPr/>
      </xdr:nvSpPr>
      <xdr:spPr>
        <a:xfrm>
          <a:off x="16268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2739</xdr:rowOff>
    </xdr:from>
    <xdr:ext cx="405111" cy="259045"/>
    <xdr:sp macro="" textlink="">
      <xdr:nvSpPr>
        <xdr:cNvPr id="550" name="【学校施設】&#10;有形固定資産減価償却率該当値テキスト"/>
        <xdr:cNvSpPr txBox="1"/>
      </xdr:nvSpPr>
      <xdr:spPr>
        <a:xfrm>
          <a:off x="16357600"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120650</xdr:rowOff>
    </xdr:from>
    <xdr:to>
      <xdr:col>81</xdr:col>
      <xdr:colOff>101600</xdr:colOff>
      <xdr:row>61</xdr:row>
      <xdr:rowOff>50800</xdr:rowOff>
    </xdr:to>
    <xdr:sp macro="" textlink="">
      <xdr:nvSpPr>
        <xdr:cNvPr id="551" name="楕円 550"/>
        <xdr:cNvSpPr/>
      </xdr:nvSpPr>
      <xdr:spPr>
        <a:xfrm>
          <a:off x="1543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75112</xdr:rowOff>
    </xdr:from>
    <xdr:to>
      <xdr:col>85</xdr:col>
      <xdr:colOff>127000</xdr:colOff>
      <xdr:row>61</xdr:row>
      <xdr:rowOff>0</xdr:rowOff>
    </xdr:to>
    <xdr:cxnSp macro="">
      <xdr:nvCxnSpPr>
        <xdr:cNvPr id="552" name="直線コネクタ 551"/>
        <xdr:cNvCxnSpPr/>
      </xdr:nvCxnSpPr>
      <xdr:spPr>
        <a:xfrm flipV="1">
          <a:off x="15481300" y="10362112"/>
          <a:ext cx="8382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107587</xdr:rowOff>
    </xdr:from>
    <xdr:to>
      <xdr:col>76</xdr:col>
      <xdr:colOff>165100</xdr:colOff>
      <xdr:row>61</xdr:row>
      <xdr:rowOff>37737</xdr:rowOff>
    </xdr:to>
    <xdr:sp macro="" textlink="">
      <xdr:nvSpPr>
        <xdr:cNvPr id="553" name="楕円 552"/>
        <xdr:cNvSpPr/>
      </xdr:nvSpPr>
      <xdr:spPr>
        <a:xfrm>
          <a:off x="14541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158387</xdr:rowOff>
    </xdr:from>
    <xdr:to>
      <xdr:col>81</xdr:col>
      <xdr:colOff>50800</xdr:colOff>
      <xdr:row>61</xdr:row>
      <xdr:rowOff>0</xdr:rowOff>
    </xdr:to>
    <xdr:cxnSp macro="">
      <xdr:nvCxnSpPr>
        <xdr:cNvPr id="554" name="直線コネクタ 553"/>
        <xdr:cNvCxnSpPr/>
      </xdr:nvCxnSpPr>
      <xdr:spPr>
        <a:xfrm>
          <a:off x="14592300" y="1044538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76563</xdr:rowOff>
    </xdr:from>
    <xdr:to>
      <xdr:col>72</xdr:col>
      <xdr:colOff>38100</xdr:colOff>
      <xdr:row>61</xdr:row>
      <xdr:rowOff>6713</xdr:rowOff>
    </xdr:to>
    <xdr:sp macro="" textlink="">
      <xdr:nvSpPr>
        <xdr:cNvPr id="555" name="楕円 554"/>
        <xdr:cNvSpPr/>
      </xdr:nvSpPr>
      <xdr:spPr>
        <a:xfrm>
          <a:off x="13652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127363</xdr:rowOff>
    </xdr:from>
    <xdr:to>
      <xdr:col>76</xdr:col>
      <xdr:colOff>114300</xdr:colOff>
      <xdr:row>60</xdr:row>
      <xdr:rowOff>158387</xdr:rowOff>
    </xdr:to>
    <xdr:cxnSp macro="">
      <xdr:nvCxnSpPr>
        <xdr:cNvPr id="556" name="直線コネクタ 555"/>
        <xdr:cNvCxnSpPr/>
      </xdr:nvCxnSpPr>
      <xdr:spPr>
        <a:xfrm>
          <a:off x="13703300" y="104143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163104</xdr:rowOff>
    </xdr:from>
    <xdr:to>
      <xdr:col>67</xdr:col>
      <xdr:colOff>101600</xdr:colOff>
      <xdr:row>60</xdr:row>
      <xdr:rowOff>93254</xdr:rowOff>
    </xdr:to>
    <xdr:sp macro="" textlink="">
      <xdr:nvSpPr>
        <xdr:cNvPr id="557" name="楕円 556"/>
        <xdr:cNvSpPr/>
      </xdr:nvSpPr>
      <xdr:spPr>
        <a:xfrm>
          <a:off x="12763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42454</xdr:rowOff>
    </xdr:from>
    <xdr:to>
      <xdr:col>71</xdr:col>
      <xdr:colOff>177800</xdr:colOff>
      <xdr:row>60</xdr:row>
      <xdr:rowOff>127363</xdr:rowOff>
    </xdr:to>
    <xdr:cxnSp macro="">
      <xdr:nvCxnSpPr>
        <xdr:cNvPr id="558" name="直線コネクタ 557"/>
        <xdr:cNvCxnSpPr/>
      </xdr:nvCxnSpPr>
      <xdr:spPr>
        <a:xfrm>
          <a:off x="12814300" y="1032945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559" name="n_1aveValue【学校施設】&#10;有形固定資産減価償却率"/>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60" name="n_2aveValue【学校施設】&#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561" name="n_3aveValue【学校施設】&#10;有形固定資産減価償却率"/>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71318</xdr:rowOff>
    </xdr:from>
    <xdr:ext cx="405111" cy="259045"/>
    <xdr:sp macro="" textlink="">
      <xdr:nvSpPr>
        <xdr:cNvPr id="562" name="n_4aveValue【学校施設】&#10;有形固定資産減価償却率"/>
        <xdr:cNvSpPr txBox="1"/>
      </xdr:nvSpPr>
      <xdr:spPr>
        <a:xfrm>
          <a:off x="12611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67327</xdr:rowOff>
    </xdr:from>
    <xdr:ext cx="405111" cy="259045"/>
    <xdr:sp macro="" textlink="">
      <xdr:nvSpPr>
        <xdr:cNvPr id="563" name="n_1mainValue【学校施設】&#10;有形固定資産減価償却率"/>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54264</xdr:rowOff>
    </xdr:from>
    <xdr:ext cx="405111" cy="259045"/>
    <xdr:sp macro="" textlink="">
      <xdr:nvSpPr>
        <xdr:cNvPr id="564" name="n_2mainValue【学校施設】&#10;有形固定資産減価償却率"/>
        <xdr:cNvSpPr txBox="1"/>
      </xdr:nvSpPr>
      <xdr:spPr>
        <a:xfrm>
          <a:off x="14389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23240</xdr:rowOff>
    </xdr:from>
    <xdr:ext cx="405111" cy="259045"/>
    <xdr:sp macro="" textlink="">
      <xdr:nvSpPr>
        <xdr:cNvPr id="565" name="n_3mainValue【学校施設】&#10;有形固定資産減価償却率"/>
        <xdr:cNvSpPr txBox="1"/>
      </xdr:nvSpPr>
      <xdr:spPr>
        <a:xfrm>
          <a:off x="13500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109781</xdr:rowOff>
    </xdr:from>
    <xdr:ext cx="405111" cy="259045"/>
    <xdr:sp macro="" textlink="">
      <xdr:nvSpPr>
        <xdr:cNvPr id="566" name="n_4mainValue【学校施設】&#10;有形固定資産減価償却率"/>
        <xdr:cNvSpPr txBox="1"/>
      </xdr:nvSpPr>
      <xdr:spPr>
        <a:xfrm>
          <a:off x="12611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591" name="直線コネクタ 590"/>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592" name="【学校施設】&#10;一人当たり面積最小値テキスト"/>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593" name="直線コネクタ 592"/>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594" name="【学校施設】&#10;一人当たり面積最大値テキスト"/>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595" name="直線コネクタ 594"/>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4843</xdr:rowOff>
    </xdr:from>
    <xdr:ext cx="469744" cy="259045"/>
    <xdr:sp macro="" textlink="">
      <xdr:nvSpPr>
        <xdr:cNvPr id="596" name="【学校施設】&#10;一人当たり面積平均値テキスト"/>
        <xdr:cNvSpPr txBox="1"/>
      </xdr:nvSpPr>
      <xdr:spPr>
        <a:xfrm>
          <a:off x="22199600" y="1046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97" name="フローチャート: 判断 596"/>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98" name="フローチャート: 判断 597"/>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99" name="フローチャート: 判断 598"/>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600" name="フローチャート: 判断 599"/>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601" name="フローチャート: 判断 600"/>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607" name="楕円 606"/>
        <xdr:cNvSpPr/>
      </xdr:nvSpPr>
      <xdr:spPr>
        <a:xfrm>
          <a:off x="221107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140225</xdr:rowOff>
    </xdr:from>
    <xdr:ext cx="469744" cy="259045"/>
    <xdr:sp macro="" textlink="">
      <xdr:nvSpPr>
        <xdr:cNvPr id="608" name="【学校施設】&#10;一人当たり面積該当値テキスト"/>
        <xdr:cNvSpPr txBox="1"/>
      </xdr:nvSpPr>
      <xdr:spPr>
        <a:xfrm>
          <a:off x="22199600"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151130</xdr:rowOff>
    </xdr:from>
    <xdr:to>
      <xdr:col>112</xdr:col>
      <xdr:colOff>38100</xdr:colOff>
      <xdr:row>62</xdr:row>
      <xdr:rowOff>81280</xdr:rowOff>
    </xdr:to>
    <xdr:sp macro="" textlink="">
      <xdr:nvSpPr>
        <xdr:cNvPr id="609" name="楕円 608"/>
        <xdr:cNvSpPr/>
      </xdr:nvSpPr>
      <xdr:spPr>
        <a:xfrm>
          <a:off x="21272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30480</xdr:rowOff>
    </xdr:from>
    <xdr:to>
      <xdr:col>116</xdr:col>
      <xdr:colOff>63500</xdr:colOff>
      <xdr:row>62</xdr:row>
      <xdr:rowOff>41148</xdr:rowOff>
    </xdr:to>
    <xdr:cxnSp macro="">
      <xdr:nvCxnSpPr>
        <xdr:cNvPr id="610" name="直線コネクタ 609"/>
        <xdr:cNvCxnSpPr/>
      </xdr:nvCxnSpPr>
      <xdr:spPr>
        <a:xfrm>
          <a:off x="21323300" y="10660380"/>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158369</xdr:rowOff>
    </xdr:from>
    <xdr:to>
      <xdr:col>107</xdr:col>
      <xdr:colOff>101600</xdr:colOff>
      <xdr:row>62</xdr:row>
      <xdr:rowOff>88519</xdr:rowOff>
    </xdr:to>
    <xdr:sp macro="" textlink="">
      <xdr:nvSpPr>
        <xdr:cNvPr id="611" name="楕円 610"/>
        <xdr:cNvSpPr/>
      </xdr:nvSpPr>
      <xdr:spPr>
        <a:xfrm>
          <a:off x="20383500" y="1061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30480</xdr:rowOff>
    </xdr:from>
    <xdr:to>
      <xdr:col>111</xdr:col>
      <xdr:colOff>177800</xdr:colOff>
      <xdr:row>62</xdr:row>
      <xdr:rowOff>37719</xdr:rowOff>
    </xdr:to>
    <xdr:cxnSp macro="">
      <xdr:nvCxnSpPr>
        <xdr:cNvPr id="612" name="直線コネクタ 611"/>
        <xdr:cNvCxnSpPr/>
      </xdr:nvCxnSpPr>
      <xdr:spPr>
        <a:xfrm flipV="1">
          <a:off x="20434300" y="1066038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168275</xdr:rowOff>
    </xdr:from>
    <xdr:to>
      <xdr:col>102</xdr:col>
      <xdr:colOff>165100</xdr:colOff>
      <xdr:row>62</xdr:row>
      <xdr:rowOff>98425</xdr:rowOff>
    </xdr:to>
    <xdr:sp macro="" textlink="">
      <xdr:nvSpPr>
        <xdr:cNvPr id="613" name="楕円 612"/>
        <xdr:cNvSpPr/>
      </xdr:nvSpPr>
      <xdr:spPr>
        <a:xfrm>
          <a:off x="19494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37719</xdr:rowOff>
    </xdr:from>
    <xdr:to>
      <xdr:col>107</xdr:col>
      <xdr:colOff>50800</xdr:colOff>
      <xdr:row>62</xdr:row>
      <xdr:rowOff>47625</xdr:rowOff>
    </xdr:to>
    <xdr:cxnSp macro="">
      <xdr:nvCxnSpPr>
        <xdr:cNvPr id="614" name="直線コネクタ 613"/>
        <xdr:cNvCxnSpPr/>
      </xdr:nvCxnSpPr>
      <xdr:spPr>
        <a:xfrm flipV="1">
          <a:off x="19545300" y="1066761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4826</xdr:rowOff>
    </xdr:from>
    <xdr:to>
      <xdr:col>98</xdr:col>
      <xdr:colOff>38100</xdr:colOff>
      <xdr:row>62</xdr:row>
      <xdr:rowOff>106426</xdr:rowOff>
    </xdr:to>
    <xdr:sp macro="" textlink="">
      <xdr:nvSpPr>
        <xdr:cNvPr id="615" name="楕円 614"/>
        <xdr:cNvSpPr/>
      </xdr:nvSpPr>
      <xdr:spPr>
        <a:xfrm>
          <a:off x="18605500" y="1063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47625</xdr:rowOff>
    </xdr:from>
    <xdr:to>
      <xdr:col>102</xdr:col>
      <xdr:colOff>114300</xdr:colOff>
      <xdr:row>62</xdr:row>
      <xdr:rowOff>55626</xdr:rowOff>
    </xdr:to>
    <xdr:cxnSp macro="">
      <xdr:nvCxnSpPr>
        <xdr:cNvPr id="616" name="直線コネクタ 615"/>
        <xdr:cNvCxnSpPr/>
      </xdr:nvCxnSpPr>
      <xdr:spPr>
        <a:xfrm flipV="1">
          <a:off x="18656300" y="1067752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119270</xdr:rowOff>
    </xdr:from>
    <xdr:ext cx="469744" cy="259045"/>
    <xdr:sp macro="" textlink="">
      <xdr:nvSpPr>
        <xdr:cNvPr id="617" name="n_1aveValue【学校施設】&#10;一人当たり面積"/>
        <xdr:cNvSpPr txBox="1"/>
      </xdr:nvSpPr>
      <xdr:spPr>
        <a:xfrm>
          <a:off x="210757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618" name="n_2aveValue【学校施設】&#10;一人当たり面積"/>
        <xdr:cNvSpPr txBox="1"/>
      </xdr:nvSpPr>
      <xdr:spPr>
        <a:xfrm>
          <a:off x="20199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130700</xdr:rowOff>
    </xdr:from>
    <xdr:ext cx="469744" cy="259045"/>
    <xdr:sp macro="" textlink="">
      <xdr:nvSpPr>
        <xdr:cNvPr id="619" name="n_3aveValue【学校施設】&#10;一人当たり面積"/>
        <xdr:cNvSpPr txBox="1"/>
      </xdr:nvSpPr>
      <xdr:spPr>
        <a:xfrm>
          <a:off x="19310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620" name="n_4aveValue【学校施設】&#10;一人当たり面積"/>
        <xdr:cNvSpPr txBox="1"/>
      </xdr:nvSpPr>
      <xdr:spPr>
        <a:xfrm>
          <a:off x="18421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97807</xdr:rowOff>
    </xdr:from>
    <xdr:ext cx="469744" cy="259045"/>
    <xdr:sp macro="" textlink="">
      <xdr:nvSpPr>
        <xdr:cNvPr id="621" name="n_1mainValue【学校施設】&#10;一人当たり面積"/>
        <xdr:cNvSpPr txBox="1"/>
      </xdr:nvSpPr>
      <xdr:spPr>
        <a:xfrm>
          <a:off x="210757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105046</xdr:rowOff>
    </xdr:from>
    <xdr:ext cx="469744" cy="259045"/>
    <xdr:sp macro="" textlink="">
      <xdr:nvSpPr>
        <xdr:cNvPr id="622" name="n_2mainValue【学校施設】&#10;一人当たり面積"/>
        <xdr:cNvSpPr txBox="1"/>
      </xdr:nvSpPr>
      <xdr:spPr>
        <a:xfrm>
          <a:off x="20199427" y="103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114952</xdr:rowOff>
    </xdr:from>
    <xdr:ext cx="469744" cy="259045"/>
    <xdr:sp macro="" textlink="">
      <xdr:nvSpPr>
        <xdr:cNvPr id="623" name="n_3mainValue【学校施設】&#10;一人当たり面積"/>
        <xdr:cNvSpPr txBox="1"/>
      </xdr:nvSpPr>
      <xdr:spPr>
        <a:xfrm>
          <a:off x="19310427" y="104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97553</xdr:rowOff>
    </xdr:from>
    <xdr:ext cx="469744" cy="259045"/>
    <xdr:sp macro="" textlink="">
      <xdr:nvSpPr>
        <xdr:cNvPr id="624" name="n_4mainValue【学校施設】&#10;一人当たり面積"/>
        <xdr:cNvSpPr txBox="1"/>
      </xdr:nvSpPr>
      <xdr:spPr>
        <a:xfrm>
          <a:off x="184214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75656</xdr:rowOff>
    </xdr:from>
    <xdr:to>
      <xdr:col>85</xdr:col>
      <xdr:colOff>126364</xdr:colOff>
      <xdr:row>86</xdr:row>
      <xdr:rowOff>168729</xdr:rowOff>
    </xdr:to>
    <xdr:cxnSp macro="">
      <xdr:nvCxnSpPr>
        <xdr:cNvPr id="650" name="直線コネクタ 649"/>
        <xdr:cNvCxnSpPr/>
      </xdr:nvCxnSpPr>
      <xdr:spPr>
        <a:xfrm flipV="1">
          <a:off x="16318864" y="13448756"/>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22333</xdr:rowOff>
    </xdr:from>
    <xdr:ext cx="405111" cy="259045"/>
    <xdr:sp macro="" textlink="">
      <xdr:nvSpPr>
        <xdr:cNvPr id="653" name="【児童館】&#10;有形固定資産減価償却率最大値テキスト"/>
        <xdr:cNvSpPr txBox="1"/>
      </xdr:nvSpPr>
      <xdr:spPr>
        <a:xfrm>
          <a:off x="16357600" y="132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75656</xdr:rowOff>
    </xdr:from>
    <xdr:to>
      <xdr:col>86</xdr:col>
      <xdr:colOff>25400</xdr:colOff>
      <xdr:row>78</xdr:row>
      <xdr:rowOff>75656</xdr:rowOff>
    </xdr:to>
    <xdr:cxnSp macro="">
      <xdr:nvCxnSpPr>
        <xdr:cNvPr id="654" name="直線コネクタ 653"/>
        <xdr:cNvCxnSpPr/>
      </xdr:nvCxnSpPr>
      <xdr:spPr>
        <a:xfrm>
          <a:off x="16230600" y="1344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xdr:rowOff>
    </xdr:from>
    <xdr:ext cx="405111" cy="259045"/>
    <xdr:sp macro="" textlink="">
      <xdr:nvSpPr>
        <xdr:cNvPr id="655" name="【児童館】&#10;有形固定資産減価償却率平均値テキスト"/>
        <xdr:cNvSpPr txBox="1"/>
      </xdr:nvSpPr>
      <xdr:spPr>
        <a:xfrm>
          <a:off x="16357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56" name="フローチャート: 判断 655"/>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132624</xdr:rowOff>
    </xdr:from>
    <xdr:to>
      <xdr:col>81</xdr:col>
      <xdr:colOff>101600</xdr:colOff>
      <xdr:row>83</xdr:row>
      <xdr:rowOff>62774</xdr:rowOff>
    </xdr:to>
    <xdr:sp macro="" textlink="">
      <xdr:nvSpPr>
        <xdr:cNvPr id="657" name="フローチャート: 判断 656"/>
        <xdr:cNvSpPr/>
      </xdr:nvSpPr>
      <xdr:spPr>
        <a:xfrm>
          <a:off x="15430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658" name="フローチャート: 判断 657"/>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21589</xdr:rowOff>
    </xdr:from>
    <xdr:to>
      <xdr:col>72</xdr:col>
      <xdr:colOff>38100</xdr:colOff>
      <xdr:row>82</xdr:row>
      <xdr:rowOff>123189</xdr:rowOff>
    </xdr:to>
    <xdr:sp macro="" textlink="">
      <xdr:nvSpPr>
        <xdr:cNvPr id="659" name="フローチャート: 判断 658"/>
        <xdr:cNvSpPr/>
      </xdr:nvSpPr>
      <xdr:spPr>
        <a:xfrm>
          <a:off x="13652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11793</xdr:rowOff>
    </xdr:from>
    <xdr:to>
      <xdr:col>67</xdr:col>
      <xdr:colOff>101600</xdr:colOff>
      <xdr:row>83</xdr:row>
      <xdr:rowOff>113393</xdr:rowOff>
    </xdr:to>
    <xdr:sp macro="" textlink="">
      <xdr:nvSpPr>
        <xdr:cNvPr id="660" name="フローチャート: 判断 659"/>
        <xdr:cNvSpPr/>
      </xdr:nvSpPr>
      <xdr:spPr>
        <a:xfrm>
          <a:off x="12763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64044</xdr:rowOff>
    </xdr:from>
    <xdr:to>
      <xdr:col>85</xdr:col>
      <xdr:colOff>177800</xdr:colOff>
      <xdr:row>80</xdr:row>
      <xdr:rowOff>165644</xdr:rowOff>
    </xdr:to>
    <xdr:sp macro="" textlink="">
      <xdr:nvSpPr>
        <xdr:cNvPr id="666" name="楕円 665"/>
        <xdr:cNvSpPr/>
      </xdr:nvSpPr>
      <xdr:spPr>
        <a:xfrm>
          <a:off x="162687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86921</xdr:rowOff>
    </xdr:from>
    <xdr:ext cx="405111" cy="259045"/>
    <xdr:sp macro="" textlink="">
      <xdr:nvSpPr>
        <xdr:cNvPr id="667" name="【児童館】&#10;有形固定資産減価償却率該当値テキスト"/>
        <xdr:cNvSpPr txBox="1"/>
      </xdr:nvSpPr>
      <xdr:spPr>
        <a:xfrm>
          <a:off x="16357600" y="1363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21589</xdr:rowOff>
    </xdr:from>
    <xdr:to>
      <xdr:col>81</xdr:col>
      <xdr:colOff>101600</xdr:colOff>
      <xdr:row>80</xdr:row>
      <xdr:rowOff>123189</xdr:rowOff>
    </xdr:to>
    <xdr:sp macro="" textlink="">
      <xdr:nvSpPr>
        <xdr:cNvPr id="668" name="楕円 667"/>
        <xdr:cNvSpPr/>
      </xdr:nvSpPr>
      <xdr:spPr>
        <a:xfrm>
          <a:off x="15430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72389</xdr:rowOff>
    </xdr:from>
    <xdr:to>
      <xdr:col>85</xdr:col>
      <xdr:colOff>127000</xdr:colOff>
      <xdr:row>80</xdr:row>
      <xdr:rowOff>114844</xdr:rowOff>
    </xdr:to>
    <xdr:cxnSp macro="">
      <xdr:nvCxnSpPr>
        <xdr:cNvPr id="669" name="直線コネクタ 668"/>
        <xdr:cNvCxnSpPr/>
      </xdr:nvCxnSpPr>
      <xdr:spPr>
        <a:xfrm>
          <a:off x="15481300" y="13788389"/>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155484</xdr:rowOff>
    </xdr:from>
    <xdr:to>
      <xdr:col>76</xdr:col>
      <xdr:colOff>165100</xdr:colOff>
      <xdr:row>80</xdr:row>
      <xdr:rowOff>85634</xdr:rowOff>
    </xdr:to>
    <xdr:sp macro="" textlink="">
      <xdr:nvSpPr>
        <xdr:cNvPr id="670" name="楕円 669"/>
        <xdr:cNvSpPr/>
      </xdr:nvSpPr>
      <xdr:spPr>
        <a:xfrm>
          <a:off x="14541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34834</xdr:rowOff>
    </xdr:from>
    <xdr:to>
      <xdr:col>81</xdr:col>
      <xdr:colOff>50800</xdr:colOff>
      <xdr:row>80</xdr:row>
      <xdr:rowOff>72389</xdr:rowOff>
    </xdr:to>
    <xdr:cxnSp macro="">
      <xdr:nvCxnSpPr>
        <xdr:cNvPr id="671" name="直線コネクタ 670"/>
        <xdr:cNvCxnSpPr/>
      </xdr:nvCxnSpPr>
      <xdr:spPr>
        <a:xfrm>
          <a:off x="14592300" y="1375083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116295</xdr:rowOff>
    </xdr:from>
    <xdr:to>
      <xdr:col>72</xdr:col>
      <xdr:colOff>38100</xdr:colOff>
      <xdr:row>80</xdr:row>
      <xdr:rowOff>46445</xdr:rowOff>
    </xdr:to>
    <xdr:sp macro="" textlink="">
      <xdr:nvSpPr>
        <xdr:cNvPr id="672" name="楕円 671"/>
        <xdr:cNvSpPr/>
      </xdr:nvSpPr>
      <xdr:spPr>
        <a:xfrm>
          <a:off x="13652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167095</xdr:rowOff>
    </xdr:from>
    <xdr:to>
      <xdr:col>76</xdr:col>
      <xdr:colOff>114300</xdr:colOff>
      <xdr:row>80</xdr:row>
      <xdr:rowOff>34834</xdr:rowOff>
    </xdr:to>
    <xdr:cxnSp macro="">
      <xdr:nvCxnSpPr>
        <xdr:cNvPr id="673" name="直線コネクタ 672"/>
        <xdr:cNvCxnSpPr/>
      </xdr:nvCxnSpPr>
      <xdr:spPr>
        <a:xfrm>
          <a:off x="13703300" y="1371164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73842</xdr:rowOff>
    </xdr:from>
    <xdr:to>
      <xdr:col>67</xdr:col>
      <xdr:colOff>101600</xdr:colOff>
      <xdr:row>80</xdr:row>
      <xdr:rowOff>3992</xdr:rowOff>
    </xdr:to>
    <xdr:sp macro="" textlink="">
      <xdr:nvSpPr>
        <xdr:cNvPr id="674" name="楕円 673"/>
        <xdr:cNvSpPr/>
      </xdr:nvSpPr>
      <xdr:spPr>
        <a:xfrm>
          <a:off x="12763500" y="136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124642</xdr:rowOff>
    </xdr:from>
    <xdr:to>
      <xdr:col>71</xdr:col>
      <xdr:colOff>177800</xdr:colOff>
      <xdr:row>79</xdr:row>
      <xdr:rowOff>167095</xdr:rowOff>
    </xdr:to>
    <xdr:cxnSp macro="">
      <xdr:nvCxnSpPr>
        <xdr:cNvPr id="675" name="直線コネクタ 674"/>
        <xdr:cNvCxnSpPr/>
      </xdr:nvCxnSpPr>
      <xdr:spPr>
        <a:xfrm>
          <a:off x="12814300" y="13669192"/>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53901</xdr:rowOff>
    </xdr:from>
    <xdr:ext cx="405111" cy="259045"/>
    <xdr:sp macro="" textlink="">
      <xdr:nvSpPr>
        <xdr:cNvPr id="676" name="n_1aveValue【児童館】&#10;有形固定資産減価償却率"/>
        <xdr:cNvSpPr txBox="1"/>
      </xdr:nvSpPr>
      <xdr:spPr>
        <a:xfrm>
          <a:off x="152660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677" name="n_2aveValue【児童館】&#10;有形固定資産減価償却率"/>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114316</xdr:rowOff>
    </xdr:from>
    <xdr:ext cx="405111" cy="259045"/>
    <xdr:sp macro="" textlink="">
      <xdr:nvSpPr>
        <xdr:cNvPr id="678" name="n_3aveValue【児童館】&#10;有形固定資産減価償却率"/>
        <xdr:cNvSpPr txBox="1"/>
      </xdr:nvSpPr>
      <xdr:spPr>
        <a:xfrm>
          <a:off x="13500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104520</xdr:rowOff>
    </xdr:from>
    <xdr:ext cx="405111" cy="259045"/>
    <xdr:sp macro="" textlink="">
      <xdr:nvSpPr>
        <xdr:cNvPr id="679" name="n_4aveValue【児童館】&#10;有形固定資産減価償却率"/>
        <xdr:cNvSpPr txBox="1"/>
      </xdr:nvSpPr>
      <xdr:spPr>
        <a:xfrm>
          <a:off x="12611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139716</xdr:rowOff>
    </xdr:from>
    <xdr:ext cx="405111" cy="259045"/>
    <xdr:sp macro="" textlink="">
      <xdr:nvSpPr>
        <xdr:cNvPr id="680" name="n_1mainValue【児童館】&#10;有形固定資産減価償却率"/>
        <xdr:cNvSpPr txBox="1"/>
      </xdr:nvSpPr>
      <xdr:spPr>
        <a:xfrm>
          <a:off x="15266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102161</xdr:rowOff>
    </xdr:from>
    <xdr:ext cx="405111" cy="259045"/>
    <xdr:sp macro="" textlink="">
      <xdr:nvSpPr>
        <xdr:cNvPr id="681" name="n_2mainValue【児童館】&#10;有形固定資産減価償却率"/>
        <xdr:cNvSpPr txBox="1"/>
      </xdr:nvSpPr>
      <xdr:spPr>
        <a:xfrm>
          <a:off x="14389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62972</xdr:rowOff>
    </xdr:from>
    <xdr:ext cx="405111" cy="259045"/>
    <xdr:sp macro="" textlink="">
      <xdr:nvSpPr>
        <xdr:cNvPr id="682" name="n_3mainValue【児童館】&#10;有形固定資産減価償却率"/>
        <xdr:cNvSpPr txBox="1"/>
      </xdr:nvSpPr>
      <xdr:spPr>
        <a:xfrm>
          <a:off x="13500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20519</xdr:rowOff>
    </xdr:from>
    <xdr:ext cx="405111" cy="259045"/>
    <xdr:sp macro="" textlink="">
      <xdr:nvSpPr>
        <xdr:cNvPr id="683" name="n_4mainValue【児童館】&#10;有形固定資産減価償却率"/>
        <xdr:cNvSpPr txBox="1"/>
      </xdr:nvSpPr>
      <xdr:spPr>
        <a:xfrm>
          <a:off x="12611744" y="1339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4" name="テキスト ボックス 6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95" name="直線コネクタ 69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6" name="テキスト ボックス 69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7" name="直線コネクタ 69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8" name="テキスト ボックス 69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9" name="直線コネクタ 69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0" name="テキスト ボックス 69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1" name="直線コネクタ 70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2" name="テキスト ボックス 70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3" name="直線コネクタ 70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4" name="テキスト ボックス 70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5" name="直線コネクタ 70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6" name="テキスト ボックス 70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87</xdr:row>
      <xdr:rowOff>46264</xdr:rowOff>
    </xdr:to>
    <xdr:cxnSp macro="">
      <xdr:nvCxnSpPr>
        <xdr:cNvPr id="710" name="直線コネクタ 709"/>
        <xdr:cNvCxnSpPr/>
      </xdr:nvCxnSpPr>
      <xdr:spPr>
        <a:xfrm flipV="1">
          <a:off x="22160864" y="13378543"/>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50091</xdr:rowOff>
    </xdr:from>
    <xdr:ext cx="469744" cy="259045"/>
    <xdr:sp macro="" textlink="">
      <xdr:nvSpPr>
        <xdr:cNvPr id="711" name="【児童館】&#10;一人当たり面積最小値テキスト"/>
        <xdr:cNvSpPr txBox="1"/>
      </xdr:nvSpPr>
      <xdr:spPr>
        <a:xfrm>
          <a:off x="22199600" y="149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46264</xdr:rowOff>
    </xdr:from>
    <xdr:to>
      <xdr:col>116</xdr:col>
      <xdr:colOff>152400</xdr:colOff>
      <xdr:row>87</xdr:row>
      <xdr:rowOff>46264</xdr:rowOff>
    </xdr:to>
    <xdr:cxnSp macro="">
      <xdr:nvCxnSpPr>
        <xdr:cNvPr id="712" name="直線コネクタ 711"/>
        <xdr:cNvCxnSpPr/>
      </xdr:nvCxnSpPr>
      <xdr:spPr>
        <a:xfrm>
          <a:off x="22072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13"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14" name="直線コネクタ 713"/>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715" name="【児童館】&#10;一人当たり面積平均値テキスト"/>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716" name="フローチャート: 判断 715"/>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717" name="フローチャート: 判断 716"/>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36286</xdr:rowOff>
    </xdr:from>
    <xdr:to>
      <xdr:col>107</xdr:col>
      <xdr:colOff>101600</xdr:colOff>
      <xdr:row>84</xdr:row>
      <xdr:rowOff>137886</xdr:rowOff>
    </xdr:to>
    <xdr:sp macro="" textlink="">
      <xdr:nvSpPr>
        <xdr:cNvPr id="718" name="フローチャート: 判断 717"/>
        <xdr:cNvSpPr/>
      </xdr:nvSpPr>
      <xdr:spPr>
        <a:xfrm>
          <a:off x="20383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719" name="フローチャート: 判断 718"/>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20" name="フローチャート: 判断 719"/>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726" name="楕円 725"/>
        <xdr:cNvSpPr/>
      </xdr:nvSpPr>
      <xdr:spPr>
        <a:xfrm>
          <a:off x="221107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31041</xdr:rowOff>
    </xdr:from>
    <xdr:ext cx="469744" cy="259045"/>
    <xdr:sp macro="" textlink="">
      <xdr:nvSpPr>
        <xdr:cNvPr id="727" name="【児童館】&#10;一人当たり面積該当値テキスト"/>
        <xdr:cNvSpPr txBox="1"/>
      </xdr:nvSpPr>
      <xdr:spPr>
        <a:xfrm>
          <a:off x="22199600"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68943</xdr:rowOff>
    </xdr:from>
    <xdr:to>
      <xdr:col>112</xdr:col>
      <xdr:colOff>38100</xdr:colOff>
      <xdr:row>84</xdr:row>
      <xdr:rowOff>170543</xdr:rowOff>
    </xdr:to>
    <xdr:sp macro="" textlink="">
      <xdr:nvSpPr>
        <xdr:cNvPr id="728" name="楕円 727"/>
        <xdr:cNvSpPr/>
      </xdr:nvSpPr>
      <xdr:spPr>
        <a:xfrm>
          <a:off x="21272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103414</xdr:rowOff>
    </xdr:from>
    <xdr:to>
      <xdr:col>116</xdr:col>
      <xdr:colOff>63500</xdr:colOff>
      <xdr:row>84</xdr:row>
      <xdr:rowOff>119743</xdr:rowOff>
    </xdr:to>
    <xdr:cxnSp macro="">
      <xdr:nvCxnSpPr>
        <xdr:cNvPr id="729" name="直線コネクタ 728"/>
        <xdr:cNvCxnSpPr/>
      </xdr:nvCxnSpPr>
      <xdr:spPr>
        <a:xfrm flipV="1">
          <a:off x="21323300" y="145052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68943</xdr:rowOff>
    </xdr:from>
    <xdr:to>
      <xdr:col>107</xdr:col>
      <xdr:colOff>101600</xdr:colOff>
      <xdr:row>84</xdr:row>
      <xdr:rowOff>170543</xdr:rowOff>
    </xdr:to>
    <xdr:sp macro="" textlink="">
      <xdr:nvSpPr>
        <xdr:cNvPr id="730" name="楕円 729"/>
        <xdr:cNvSpPr/>
      </xdr:nvSpPr>
      <xdr:spPr>
        <a:xfrm>
          <a:off x="20383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119743</xdr:rowOff>
    </xdr:from>
    <xdr:to>
      <xdr:col>111</xdr:col>
      <xdr:colOff>177800</xdr:colOff>
      <xdr:row>84</xdr:row>
      <xdr:rowOff>119743</xdr:rowOff>
    </xdr:to>
    <xdr:cxnSp macro="">
      <xdr:nvCxnSpPr>
        <xdr:cNvPr id="731" name="直線コネクタ 730"/>
        <xdr:cNvCxnSpPr/>
      </xdr:nvCxnSpPr>
      <xdr:spPr>
        <a:xfrm>
          <a:off x="20434300" y="1452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732" name="楕円 731"/>
        <xdr:cNvSpPr/>
      </xdr:nvSpPr>
      <xdr:spPr>
        <a:xfrm>
          <a:off x="19494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119743</xdr:rowOff>
    </xdr:from>
    <xdr:to>
      <xdr:col>107</xdr:col>
      <xdr:colOff>50800</xdr:colOff>
      <xdr:row>84</xdr:row>
      <xdr:rowOff>136071</xdr:rowOff>
    </xdr:to>
    <xdr:cxnSp macro="">
      <xdr:nvCxnSpPr>
        <xdr:cNvPr id="733" name="直線コネクタ 732"/>
        <xdr:cNvCxnSpPr/>
      </xdr:nvCxnSpPr>
      <xdr:spPr>
        <a:xfrm flipV="1">
          <a:off x="19545300" y="145215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85271</xdr:rowOff>
    </xdr:from>
    <xdr:to>
      <xdr:col>98</xdr:col>
      <xdr:colOff>38100</xdr:colOff>
      <xdr:row>85</xdr:row>
      <xdr:rowOff>15421</xdr:rowOff>
    </xdr:to>
    <xdr:sp macro="" textlink="">
      <xdr:nvSpPr>
        <xdr:cNvPr id="734" name="楕円 733"/>
        <xdr:cNvSpPr/>
      </xdr:nvSpPr>
      <xdr:spPr>
        <a:xfrm>
          <a:off x="18605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136071</xdr:rowOff>
    </xdr:from>
    <xdr:to>
      <xdr:col>102</xdr:col>
      <xdr:colOff>114300</xdr:colOff>
      <xdr:row>84</xdr:row>
      <xdr:rowOff>136071</xdr:rowOff>
    </xdr:to>
    <xdr:cxnSp macro="">
      <xdr:nvCxnSpPr>
        <xdr:cNvPr id="735" name="直線コネクタ 734"/>
        <xdr:cNvCxnSpPr/>
      </xdr:nvCxnSpPr>
      <xdr:spPr>
        <a:xfrm>
          <a:off x="18656300" y="14537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72770</xdr:rowOff>
    </xdr:from>
    <xdr:ext cx="469744" cy="259045"/>
    <xdr:sp macro="" textlink="">
      <xdr:nvSpPr>
        <xdr:cNvPr id="736" name="n_1aveValue【児童館】&#10;一人当たり面積"/>
        <xdr:cNvSpPr txBox="1"/>
      </xdr:nvSpPr>
      <xdr:spPr>
        <a:xfrm>
          <a:off x="210757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154413</xdr:rowOff>
    </xdr:from>
    <xdr:ext cx="469744" cy="259045"/>
    <xdr:sp macro="" textlink="">
      <xdr:nvSpPr>
        <xdr:cNvPr id="737" name="n_2aveValue【児童館】&#10;一人当たり面積"/>
        <xdr:cNvSpPr txBox="1"/>
      </xdr:nvSpPr>
      <xdr:spPr>
        <a:xfrm>
          <a:off x="20199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6548</xdr:rowOff>
    </xdr:from>
    <xdr:ext cx="469744" cy="259045"/>
    <xdr:sp macro="" textlink="">
      <xdr:nvSpPr>
        <xdr:cNvPr id="738" name="n_3aveValue【児童館】&#10;一人当たり面積"/>
        <xdr:cNvSpPr txBox="1"/>
      </xdr:nvSpPr>
      <xdr:spPr>
        <a:xfrm>
          <a:off x="19310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55534</xdr:rowOff>
    </xdr:from>
    <xdr:ext cx="469744" cy="259045"/>
    <xdr:sp macro="" textlink="">
      <xdr:nvSpPr>
        <xdr:cNvPr id="739" name="n_4aveValue【児童館】&#10;一人当たり面積"/>
        <xdr:cNvSpPr txBox="1"/>
      </xdr:nvSpPr>
      <xdr:spPr>
        <a:xfrm>
          <a:off x="18421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161670</xdr:rowOff>
    </xdr:from>
    <xdr:ext cx="469744" cy="259045"/>
    <xdr:sp macro="" textlink="">
      <xdr:nvSpPr>
        <xdr:cNvPr id="740" name="n_1main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741" name="n_2mainValue【児童館】&#10;一人当たり面積"/>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742" name="n_3mainValue【児童館】&#10;一人当たり面積"/>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31948</xdr:rowOff>
    </xdr:from>
    <xdr:ext cx="469744" cy="259045"/>
    <xdr:sp macro="" textlink="">
      <xdr:nvSpPr>
        <xdr:cNvPr id="743" name="n_4mainValue【児童館】&#10;一人当たり面積"/>
        <xdr:cNvSpPr txBox="1"/>
      </xdr:nvSpPr>
      <xdr:spPr>
        <a:xfrm>
          <a:off x="18421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4" name="テキスト ボックス 7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6" name="テキスト ボックス 76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768" name="直線コネクタ 767"/>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0" name="直線コネクタ 76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771" name="【公民館】&#10;有形固定資産減価償却率最大値テキスト"/>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772" name="直線コネクタ 771"/>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773" name="【公民館】&#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74" name="フローチャート: 判断 773"/>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75" name="フローチャート: 判断 774"/>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776" name="フローチャート: 判断 775"/>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777" name="フローチャート: 判断 776"/>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78" name="フローチャート: 判断 777"/>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158750</xdr:rowOff>
    </xdr:from>
    <xdr:to>
      <xdr:col>85</xdr:col>
      <xdr:colOff>177800</xdr:colOff>
      <xdr:row>107</xdr:row>
      <xdr:rowOff>88900</xdr:rowOff>
    </xdr:to>
    <xdr:sp macro="" textlink="">
      <xdr:nvSpPr>
        <xdr:cNvPr id="784" name="楕円 783"/>
        <xdr:cNvSpPr/>
      </xdr:nvSpPr>
      <xdr:spPr>
        <a:xfrm>
          <a:off x="162687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137177</xdr:rowOff>
    </xdr:from>
    <xdr:ext cx="405111" cy="259045"/>
    <xdr:sp macro="" textlink="">
      <xdr:nvSpPr>
        <xdr:cNvPr id="785" name="【公民館】&#10;有形固定資産減価償却率該当値テキスト"/>
        <xdr:cNvSpPr txBox="1"/>
      </xdr:nvSpPr>
      <xdr:spPr>
        <a:xfrm>
          <a:off x="16357600"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147320</xdr:rowOff>
    </xdr:from>
    <xdr:to>
      <xdr:col>81</xdr:col>
      <xdr:colOff>101600</xdr:colOff>
      <xdr:row>107</xdr:row>
      <xdr:rowOff>77470</xdr:rowOff>
    </xdr:to>
    <xdr:sp macro="" textlink="">
      <xdr:nvSpPr>
        <xdr:cNvPr id="786" name="楕円 785"/>
        <xdr:cNvSpPr/>
      </xdr:nvSpPr>
      <xdr:spPr>
        <a:xfrm>
          <a:off x="15430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26670</xdr:rowOff>
    </xdr:from>
    <xdr:to>
      <xdr:col>85</xdr:col>
      <xdr:colOff>127000</xdr:colOff>
      <xdr:row>107</xdr:row>
      <xdr:rowOff>38100</xdr:rowOff>
    </xdr:to>
    <xdr:cxnSp macro="">
      <xdr:nvCxnSpPr>
        <xdr:cNvPr id="787" name="直線コネクタ 786"/>
        <xdr:cNvCxnSpPr/>
      </xdr:nvCxnSpPr>
      <xdr:spPr>
        <a:xfrm>
          <a:off x="15481300" y="183718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120650</xdr:rowOff>
    </xdr:from>
    <xdr:to>
      <xdr:col>76</xdr:col>
      <xdr:colOff>165100</xdr:colOff>
      <xdr:row>107</xdr:row>
      <xdr:rowOff>50800</xdr:rowOff>
    </xdr:to>
    <xdr:sp macro="" textlink="">
      <xdr:nvSpPr>
        <xdr:cNvPr id="788" name="楕円 787"/>
        <xdr:cNvSpPr/>
      </xdr:nvSpPr>
      <xdr:spPr>
        <a:xfrm>
          <a:off x="14541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0</xdr:rowOff>
    </xdr:from>
    <xdr:to>
      <xdr:col>81</xdr:col>
      <xdr:colOff>50800</xdr:colOff>
      <xdr:row>107</xdr:row>
      <xdr:rowOff>26670</xdr:rowOff>
    </xdr:to>
    <xdr:cxnSp macro="">
      <xdr:nvCxnSpPr>
        <xdr:cNvPr id="789" name="直線コネクタ 788"/>
        <xdr:cNvCxnSpPr/>
      </xdr:nvCxnSpPr>
      <xdr:spPr>
        <a:xfrm>
          <a:off x="14592300" y="18345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93980</xdr:rowOff>
    </xdr:from>
    <xdr:to>
      <xdr:col>72</xdr:col>
      <xdr:colOff>38100</xdr:colOff>
      <xdr:row>107</xdr:row>
      <xdr:rowOff>24130</xdr:rowOff>
    </xdr:to>
    <xdr:sp macro="" textlink="">
      <xdr:nvSpPr>
        <xdr:cNvPr id="790" name="楕円 789"/>
        <xdr:cNvSpPr/>
      </xdr:nvSpPr>
      <xdr:spPr>
        <a:xfrm>
          <a:off x="1365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144780</xdr:rowOff>
    </xdr:from>
    <xdr:to>
      <xdr:col>76</xdr:col>
      <xdr:colOff>114300</xdr:colOff>
      <xdr:row>107</xdr:row>
      <xdr:rowOff>0</xdr:rowOff>
    </xdr:to>
    <xdr:cxnSp macro="">
      <xdr:nvCxnSpPr>
        <xdr:cNvPr id="791" name="直線コネクタ 790"/>
        <xdr:cNvCxnSpPr/>
      </xdr:nvCxnSpPr>
      <xdr:spPr>
        <a:xfrm>
          <a:off x="13703300" y="18318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63500</xdr:rowOff>
    </xdr:from>
    <xdr:to>
      <xdr:col>67</xdr:col>
      <xdr:colOff>101600</xdr:colOff>
      <xdr:row>106</xdr:row>
      <xdr:rowOff>165100</xdr:rowOff>
    </xdr:to>
    <xdr:sp macro="" textlink="">
      <xdr:nvSpPr>
        <xdr:cNvPr id="792" name="楕円 791"/>
        <xdr:cNvSpPr/>
      </xdr:nvSpPr>
      <xdr:spPr>
        <a:xfrm>
          <a:off x="12763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114300</xdr:rowOff>
    </xdr:from>
    <xdr:to>
      <xdr:col>71</xdr:col>
      <xdr:colOff>177800</xdr:colOff>
      <xdr:row>106</xdr:row>
      <xdr:rowOff>144780</xdr:rowOff>
    </xdr:to>
    <xdr:cxnSp macro="">
      <xdr:nvCxnSpPr>
        <xdr:cNvPr id="793" name="直線コネクタ 792"/>
        <xdr:cNvCxnSpPr/>
      </xdr:nvCxnSpPr>
      <xdr:spPr>
        <a:xfrm>
          <a:off x="12814300" y="18288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794" name="n_1aveValue【公民館】&#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795" name="n_2aveValue【公民館】&#10;有形固定資産減価償却率"/>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796" name="n_3aveValue【公民館】&#10;有形固定資産減価償却率"/>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797" name="n_4aveValue【公民館】&#10;有形固定資産減価償却率"/>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68597</xdr:rowOff>
    </xdr:from>
    <xdr:ext cx="405111" cy="259045"/>
    <xdr:sp macro="" textlink="">
      <xdr:nvSpPr>
        <xdr:cNvPr id="798" name="n_1mainValue【公民館】&#10;有形固定資産減価償却率"/>
        <xdr:cNvSpPr txBox="1"/>
      </xdr:nvSpPr>
      <xdr:spPr>
        <a:xfrm>
          <a:off x="15266044"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41927</xdr:rowOff>
    </xdr:from>
    <xdr:ext cx="405111" cy="259045"/>
    <xdr:sp macro="" textlink="">
      <xdr:nvSpPr>
        <xdr:cNvPr id="799" name="n_2mainValue【公民館】&#10;有形固定資産減価償却率"/>
        <xdr:cNvSpPr txBox="1"/>
      </xdr:nvSpPr>
      <xdr:spPr>
        <a:xfrm>
          <a:off x="14389744" y="183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15257</xdr:rowOff>
    </xdr:from>
    <xdr:ext cx="405111" cy="259045"/>
    <xdr:sp macro="" textlink="">
      <xdr:nvSpPr>
        <xdr:cNvPr id="800" name="n_3mainValue【公民館】&#10;有形固定資産減価償却率"/>
        <xdr:cNvSpPr txBox="1"/>
      </xdr:nvSpPr>
      <xdr:spPr>
        <a:xfrm>
          <a:off x="13500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156227</xdr:rowOff>
    </xdr:from>
    <xdr:ext cx="405111" cy="259045"/>
    <xdr:sp macro="" textlink="">
      <xdr:nvSpPr>
        <xdr:cNvPr id="801" name="n_4mainValue【公民館】&#10;有形固定資産減価償却率"/>
        <xdr:cNvSpPr txBox="1"/>
      </xdr:nvSpPr>
      <xdr:spPr>
        <a:xfrm>
          <a:off x="12611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25" name="直線コネクタ 824"/>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6"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7" name="直線コネクタ 826"/>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28"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9" name="直線コネクタ 828"/>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73677</xdr:rowOff>
    </xdr:from>
    <xdr:ext cx="469744" cy="259045"/>
    <xdr:sp macro="" textlink="">
      <xdr:nvSpPr>
        <xdr:cNvPr id="830" name="【公民館】&#10;一人当たり面積平均値テキスト"/>
        <xdr:cNvSpPr txBox="1"/>
      </xdr:nvSpPr>
      <xdr:spPr>
        <a:xfrm>
          <a:off x="22199600" y="1824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831" name="フローチャート: 判断 830"/>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832" name="フローチャート: 判断 831"/>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833" name="フローチャート: 判断 832"/>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834" name="フローチャート: 判断 833"/>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835" name="フローチャート: 判断 834"/>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5080</xdr:rowOff>
    </xdr:from>
    <xdr:to>
      <xdr:col>116</xdr:col>
      <xdr:colOff>114300</xdr:colOff>
      <xdr:row>105</xdr:row>
      <xdr:rowOff>106680</xdr:rowOff>
    </xdr:to>
    <xdr:sp macro="" textlink="">
      <xdr:nvSpPr>
        <xdr:cNvPr id="841" name="楕円 840"/>
        <xdr:cNvSpPr/>
      </xdr:nvSpPr>
      <xdr:spPr>
        <a:xfrm>
          <a:off x="22110700" y="1800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27957</xdr:rowOff>
    </xdr:from>
    <xdr:ext cx="469744" cy="259045"/>
    <xdr:sp macro="" textlink="">
      <xdr:nvSpPr>
        <xdr:cNvPr id="842" name="【公民館】&#10;一人当たり面積該当値テキスト"/>
        <xdr:cNvSpPr txBox="1"/>
      </xdr:nvSpPr>
      <xdr:spPr>
        <a:xfrm>
          <a:off x="22199600" y="1785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12700</xdr:rowOff>
    </xdr:from>
    <xdr:to>
      <xdr:col>112</xdr:col>
      <xdr:colOff>38100</xdr:colOff>
      <xdr:row>105</xdr:row>
      <xdr:rowOff>114300</xdr:rowOff>
    </xdr:to>
    <xdr:sp macro="" textlink="">
      <xdr:nvSpPr>
        <xdr:cNvPr id="843" name="楕円 842"/>
        <xdr:cNvSpPr/>
      </xdr:nvSpPr>
      <xdr:spPr>
        <a:xfrm>
          <a:off x="21272500" y="180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55880</xdr:rowOff>
    </xdr:from>
    <xdr:to>
      <xdr:col>116</xdr:col>
      <xdr:colOff>63500</xdr:colOff>
      <xdr:row>105</xdr:row>
      <xdr:rowOff>63500</xdr:rowOff>
    </xdr:to>
    <xdr:cxnSp macro="">
      <xdr:nvCxnSpPr>
        <xdr:cNvPr id="844" name="直線コネクタ 843"/>
        <xdr:cNvCxnSpPr/>
      </xdr:nvCxnSpPr>
      <xdr:spPr>
        <a:xfrm flipV="1">
          <a:off x="21323300" y="180581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17780</xdr:rowOff>
    </xdr:from>
    <xdr:to>
      <xdr:col>107</xdr:col>
      <xdr:colOff>101600</xdr:colOff>
      <xdr:row>105</xdr:row>
      <xdr:rowOff>119380</xdr:rowOff>
    </xdr:to>
    <xdr:sp macro="" textlink="">
      <xdr:nvSpPr>
        <xdr:cNvPr id="845" name="楕円 844"/>
        <xdr:cNvSpPr/>
      </xdr:nvSpPr>
      <xdr:spPr>
        <a:xfrm>
          <a:off x="20383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63500</xdr:rowOff>
    </xdr:from>
    <xdr:to>
      <xdr:col>111</xdr:col>
      <xdr:colOff>177800</xdr:colOff>
      <xdr:row>105</xdr:row>
      <xdr:rowOff>68580</xdr:rowOff>
    </xdr:to>
    <xdr:cxnSp macro="">
      <xdr:nvCxnSpPr>
        <xdr:cNvPr id="846" name="直線コネクタ 845"/>
        <xdr:cNvCxnSpPr/>
      </xdr:nvCxnSpPr>
      <xdr:spPr>
        <a:xfrm flipV="1">
          <a:off x="20434300" y="180657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847" name="楕円 846"/>
        <xdr:cNvSpPr/>
      </xdr:nvSpPr>
      <xdr:spPr>
        <a:xfrm>
          <a:off x="19494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68580</xdr:rowOff>
    </xdr:from>
    <xdr:to>
      <xdr:col>107</xdr:col>
      <xdr:colOff>50800</xdr:colOff>
      <xdr:row>105</xdr:row>
      <xdr:rowOff>76200</xdr:rowOff>
    </xdr:to>
    <xdr:cxnSp macro="">
      <xdr:nvCxnSpPr>
        <xdr:cNvPr id="848" name="直線コネクタ 847"/>
        <xdr:cNvCxnSpPr/>
      </xdr:nvCxnSpPr>
      <xdr:spPr>
        <a:xfrm flipV="1">
          <a:off x="19545300" y="18070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31750</xdr:rowOff>
    </xdr:from>
    <xdr:to>
      <xdr:col>98</xdr:col>
      <xdr:colOff>38100</xdr:colOff>
      <xdr:row>105</xdr:row>
      <xdr:rowOff>133350</xdr:rowOff>
    </xdr:to>
    <xdr:sp macro="" textlink="">
      <xdr:nvSpPr>
        <xdr:cNvPr id="849" name="楕円 848"/>
        <xdr:cNvSpPr/>
      </xdr:nvSpPr>
      <xdr:spPr>
        <a:xfrm>
          <a:off x="18605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76200</xdr:rowOff>
    </xdr:from>
    <xdr:to>
      <xdr:col>102</xdr:col>
      <xdr:colOff>114300</xdr:colOff>
      <xdr:row>105</xdr:row>
      <xdr:rowOff>82550</xdr:rowOff>
    </xdr:to>
    <xdr:cxnSp macro="">
      <xdr:nvCxnSpPr>
        <xdr:cNvPr id="850" name="直線コネクタ 849"/>
        <xdr:cNvCxnSpPr/>
      </xdr:nvCxnSpPr>
      <xdr:spPr>
        <a:xfrm flipV="1">
          <a:off x="18656300" y="180784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27957</xdr:rowOff>
    </xdr:from>
    <xdr:ext cx="469744" cy="259045"/>
    <xdr:sp macro="" textlink="">
      <xdr:nvSpPr>
        <xdr:cNvPr id="851" name="n_1aveValue【公民館】&#10;一人当たり面積"/>
        <xdr:cNvSpPr txBox="1"/>
      </xdr:nvSpPr>
      <xdr:spPr>
        <a:xfrm>
          <a:off x="210757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852" name="n_2aveValue【公民館】&#10;一人当たり面積"/>
        <xdr:cNvSpPr txBox="1"/>
      </xdr:nvSpPr>
      <xdr:spPr>
        <a:xfrm>
          <a:off x="20199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40657</xdr:rowOff>
    </xdr:from>
    <xdr:ext cx="469744" cy="259045"/>
    <xdr:sp macro="" textlink="">
      <xdr:nvSpPr>
        <xdr:cNvPr id="853" name="n_3aveValue【公民館】&#10;一人当たり面積"/>
        <xdr:cNvSpPr txBox="1"/>
      </xdr:nvSpPr>
      <xdr:spPr>
        <a:xfrm>
          <a:off x="19310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30497</xdr:rowOff>
    </xdr:from>
    <xdr:ext cx="469744" cy="259045"/>
    <xdr:sp macro="" textlink="">
      <xdr:nvSpPr>
        <xdr:cNvPr id="854" name="n_4aveValue【公民館】&#10;一人当たり面積"/>
        <xdr:cNvSpPr txBox="1"/>
      </xdr:nvSpPr>
      <xdr:spPr>
        <a:xfrm>
          <a:off x="18421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130827</xdr:rowOff>
    </xdr:from>
    <xdr:ext cx="469744" cy="259045"/>
    <xdr:sp macro="" textlink="">
      <xdr:nvSpPr>
        <xdr:cNvPr id="855" name="n_1mainValue【公民館】&#10;一人当たり面積"/>
        <xdr:cNvSpPr txBox="1"/>
      </xdr:nvSpPr>
      <xdr:spPr>
        <a:xfrm>
          <a:off x="21075727" y="1779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135907</xdr:rowOff>
    </xdr:from>
    <xdr:ext cx="469744" cy="259045"/>
    <xdr:sp macro="" textlink="">
      <xdr:nvSpPr>
        <xdr:cNvPr id="856" name="n_2mainValue【公民館】&#10;一人当たり面積"/>
        <xdr:cNvSpPr txBox="1"/>
      </xdr:nvSpPr>
      <xdr:spPr>
        <a:xfrm>
          <a:off x="2019942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143527</xdr:rowOff>
    </xdr:from>
    <xdr:ext cx="469744" cy="259045"/>
    <xdr:sp macro="" textlink="">
      <xdr:nvSpPr>
        <xdr:cNvPr id="857" name="n_3mainValue【公民館】&#10;一人当たり面積"/>
        <xdr:cNvSpPr txBox="1"/>
      </xdr:nvSpPr>
      <xdr:spPr>
        <a:xfrm>
          <a:off x="19310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149877</xdr:rowOff>
    </xdr:from>
    <xdr:ext cx="469744" cy="259045"/>
    <xdr:sp macro="" textlink="">
      <xdr:nvSpPr>
        <xdr:cNvPr id="858" name="n_4mainValue【公民館】&#10;一人当たり面積"/>
        <xdr:cNvSpPr txBox="1"/>
      </xdr:nvSpPr>
      <xdr:spPr>
        <a:xfrm>
          <a:off x="18421427" y="178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類似団体と比較して特に有形固定資産減価償却率が高くなっている施設は、公営住宅、公民館である。</a:t>
          </a:r>
        </a:p>
        <a:p>
          <a:r>
            <a:rPr kumimoji="1" lang="ja-JP" altLang="en-US" sz="1300">
              <a:latin typeface="ＭＳ Ｐゴシック" panose="020B0600070205080204" pitchFamily="50" charset="-128"/>
              <a:ea typeface="ＭＳ Ｐゴシック" panose="020B0600070205080204" pitchFamily="50" charset="-128"/>
            </a:rPr>
            <a:t>今後、個別施設計画を策定し、老朽化対策に取り組んでいく。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14,285
14,163
122.48
8,942,561
8,507,630
365,094
4,878,838
10,400,828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15603</xdr:rowOff>
    </xdr:from>
    <xdr:to>
      <xdr:col>6</xdr:col>
      <xdr:colOff>38100</xdr:colOff>
      <xdr:row>37</xdr:row>
      <xdr:rowOff>117203</xdr:rowOff>
    </xdr:to>
    <xdr:sp macro="" textlink="">
      <xdr:nvSpPr>
        <xdr:cNvPr id="68" name="フローチャート: 判断 67"/>
        <xdr:cNvSpPr/>
      </xdr:nvSpPr>
      <xdr:spPr>
        <a:xfrm>
          <a:off x="1079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4" name="楕円 73"/>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38117</xdr:rowOff>
    </xdr:from>
    <xdr:ext cx="405111" cy="259045"/>
    <xdr:sp macro="" textlink="">
      <xdr:nvSpPr>
        <xdr:cNvPr id="75" name="【図書館】&#10;有形固定資産減価償却率該当値テキスト"/>
        <xdr:cNvSpPr txBox="1"/>
      </xdr:nvSpPr>
      <xdr:spPr>
        <a:xfrm>
          <a:off x="4673600"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15603</xdr:rowOff>
    </xdr:from>
    <xdr:to>
      <xdr:col>20</xdr:col>
      <xdr:colOff>38100</xdr:colOff>
      <xdr:row>37</xdr:row>
      <xdr:rowOff>117203</xdr:rowOff>
    </xdr:to>
    <xdr:sp macro="" textlink="">
      <xdr:nvSpPr>
        <xdr:cNvPr id="76" name="楕円 75"/>
        <xdr:cNvSpPr/>
      </xdr:nvSpPr>
      <xdr:spPr>
        <a:xfrm>
          <a:off x="3746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66403</xdr:rowOff>
    </xdr:from>
    <xdr:to>
      <xdr:col>24</xdr:col>
      <xdr:colOff>63500</xdr:colOff>
      <xdr:row>37</xdr:row>
      <xdr:rowOff>110490</xdr:rowOff>
    </xdr:to>
    <xdr:cxnSp macro="">
      <xdr:nvCxnSpPr>
        <xdr:cNvPr id="77" name="直線コネクタ 76"/>
        <xdr:cNvCxnSpPr/>
      </xdr:nvCxnSpPr>
      <xdr:spPr>
        <a:xfrm>
          <a:off x="3797300" y="641005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142966</xdr:rowOff>
    </xdr:from>
    <xdr:to>
      <xdr:col>15</xdr:col>
      <xdr:colOff>101600</xdr:colOff>
      <xdr:row>37</xdr:row>
      <xdr:rowOff>73116</xdr:rowOff>
    </xdr:to>
    <xdr:sp macro="" textlink="">
      <xdr:nvSpPr>
        <xdr:cNvPr id="78" name="楕円 77"/>
        <xdr:cNvSpPr/>
      </xdr:nvSpPr>
      <xdr:spPr>
        <a:xfrm>
          <a:off x="2857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22316</xdr:rowOff>
    </xdr:from>
    <xdr:to>
      <xdr:col>19</xdr:col>
      <xdr:colOff>177800</xdr:colOff>
      <xdr:row>37</xdr:row>
      <xdr:rowOff>66403</xdr:rowOff>
    </xdr:to>
    <xdr:cxnSp macro="">
      <xdr:nvCxnSpPr>
        <xdr:cNvPr id="79" name="直線コネクタ 78"/>
        <xdr:cNvCxnSpPr/>
      </xdr:nvCxnSpPr>
      <xdr:spPr>
        <a:xfrm>
          <a:off x="2908300" y="636596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98878</xdr:rowOff>
    </xdr:from>
    <xdr:to>
      <xdr:col>10</xdr:col>
      <xdr:colOff>165100</xdr:colOff>
      <xdr:row>37</xdr:row>
      <xdr:rowOff>29028</xdr:rowOff>
    </xdr:to>
    <xdr:sp macro="" textlink="">
      <xdr:nvSpPr>
        <xdr:cNvPr id="80" name="楕円 79"/>
        <xdr:cNvSpPr/>
      </xdr:nvSpPr>
      <xdr:spPr>
        <a:xfrm>
          <a:off x="1968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149678</xdr:rowOff>
    </xdr:from>
    <xdr:to>
      <xdr:col>15</xdr:col>
      <xdr:colOff>50800</xdr:colOff>
      <xdr:row>37</xdr:row>
      <xdr:rowOff>22316</xdr:rowOff>
    </xdr:to>
    <xdr:cxnSp macro="">
      <xdr:nvCxnSpPr>
        <xdr:cNvPr id="81" name="直線コネクタ 80"/>
        <xdr:cNvCxnSpPr/>
      </xdr:nvCxnSpPr>
      <xdr:spPr>
        <a:xfrm>
          <a:off x="2019300" y="63218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54792</xdr:rowOff>
    </xdr:from>
    <xdr:to>
      <xdr:col>6</xdr:col>
      <xdr:colOff>38100</xdr:colOff>
      <xdr:row>36</xdr:row>
      <xdr:rowOff>156392</xdr:rowOff>
    </xdr:to>
    <xdr:sp macro="" textlink="">
      <xdr:nvSpPr>
        <xdr:cNvPr id="82" name="楕円 81"/>
        <xdr:cNvSpPr/>
      </xdr:nvSpPr>
      <xdr:spPr>
        <a:xfrm>
          <a:off x="1079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105592</xdr:rowOff>
    </xdr:from>
    <xdr:to>
      <xdr:col>10</xdr:col>
      <xdr:colOff>114300</xdr:colOff>
      <xdr:row>36</xdr:row>
      <xdr:rowOff>149678</xdr:rowOff>
    </xdr:to>
    <xdr:cxnSp macro="">
      <xdr:nvCxnSpPr>
        <xdr:cNvPr id="83" name="直線コネクタ 82"/>
        <xdr:cNvCxnSpPr/>
      </xdr:nvCxnSpPr>
      <xdr:spPr>
        <a:xfrm>
          <a:off x="1130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120667</xdr:rowOff>
    </xdr:from>
    <xdr:ext cx="405111" cy="259045"/>
    <xdr:sp macro="" textlink="">
      <xdr:nvSpPr>
        <xdr:cNvPr id="84" name="n_1aveValue【図書館】&#10;有形固定資産減価償却率"/>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64243</xdr:rowOff>
    </xdr:from>
    <xdr:ext cx="405111" cy="259045"/>
    <xdr:sp macro="" textlink="">
      <xdr:nvSpPr>
        <xdr:cNvPr id="85" name="n_2aveValue【図書館】&#10;有形固定資産減価償却率"/>
        <xdr:cNvSpPr txBox="1"/>
      </xdr:nvSpPr>
      <xdr:spPr>
        <a:xfrm>
          <a:off x="2705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86" name="n_3aveValue【図書館】&#10;有形固定資産減価償却率"/>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108330</xdr:rowOff>
    </xdr:from>
    <xdr:ext cx="405111" cy="259045"/>
    <xdr:sp macro="" textlink="">
      <xdr:nvSpPr>
        <xdr:cNvPr id="87" name="n_4aveValue【図書館】&#10;有形固定資産減価償却率"/>
        <xdr:cNvSpPr txBox="1"/>
      </xdr:nvSpPr>
      <xdr:spPr>
        <a:xfrm>
          <a:off x="927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108330</xdr:rowOff>
    </xdr:from>
    <xdr:ext cx="405111" cy="259045"/>
    <xdr:sp macro="" textlink="">
      <xdr:nvSpPr>
        <xdr:cNvPr id="88" name="n_1main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89" name="n_2mainValue【図書館】&#10;有形固定資産減価償却率"/>
        <xdr:cNvSpPr txBox="1"/>
      </xdr:nvSpPr>
      <xdr:spPr>
        <a:xfrm>
          <a:off x="2705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45555</xdr:rowOff>
    </xdr:from>
    <xdr:ext cx="405111" cy="259045"/>
    <xdr:sp macro="" textlink="">
      <xdr:nvSpPr>
        <xdr:cNvPr id="90" name="n_3mainValue【図書館】&#10;有形固定資産減価償却率"/>
        <xdr:cNvSpPr txBox="1"/>
      </xdr:nvSpPr>
      <xdr:spPr>
        <a:xfrm>
          <a:off x="1816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1469</xdr:rowOff>
    </xdr:from>
    <xdr:ext cx="405111" cy="259045"/>
    <xdr:sp macro="" textlink="">
      <xdr:nvSpPr>
        <xdr:cNvPr id="91" name="n_4mainValue【図書館】&#10;有形固定資産減価償却率"/>
        <xdr:cNvSpPr txBox="1"/>
      </xdr:nvSpPr>
      <xdr:spPr>
        <a:xfrm>
          <a:off x="927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5" name="直線コネクタ 114"/>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8" name="【図書館】&#10;一人当たり面積最大値テキスト"/>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9" name="直線コネクタ 118"/>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20" name="【図書館】&#10;一人当たり面積平均値テキスト"/>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21" name="フローチャート: 判断 120"/>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3" name="フローチャート: 判断 122"/>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4" name="フローチャート: 判断 123"/>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5" name="フローチャート: 判断 124"/>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90170</xdr:rowOff>
    </xdr:from>
    <xdr:to>
      <xdr:col>55</xdr:col>
      <xdr:colOff>50800</xdr:colOff>
      <xdr:row>42</xdr:row>
      <xdr:rowOff>20320</xdr:rowOff>
    </xdr:to>
    <xdr:sp macro="" textlink="">
      <xdr:nvSpPr>
        <xdr:cNvPr id="131" name="楕円 130"/>
        <xdr:cNvSpPr/>
      </xdr:nvSpPr>
      <xdr:spPr>
        <a:xfrm>
          <a:off x="104267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5097</xdr:rowOff>
    </xdr:from>
    <xdr:ext cx="469744" cy="259045"/>
    <xdr:sp macro="" textlink="">
      <xdr:nvSpPr>
        <xdr:cNvPr id="132" name="【図書館】&#10;一人当たり面積該当値テキスト"/>
        <xdr:cNvSpPr txBox="1"/>
      </xdr:nvSpPr>
      <xdr:spPr>
        <a:xfrm>
          <a:off x="10515600" y="703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90170</xdr:rowOff>
    </xdr:from>
    <xdr:to>
      <xdr:col>50</xdr:col>
      <xdr:colOff>165100</xdr:colOff>
      <xdr:row>42</xdr:row>
      <xdr:rowOff>20320</xdr:rowOff>
    </xdr:to>
    <xdr:sp macro="" textlink="">
      <xdr:nvSpPr>
        <xdr:cNvPr id="133" name="楕円 132"/>
        <xdr:cNvSpPr/>
      </xdr:nvSpPr>
      <xdr:spPr>
        <a:xfrm>
          <a:off x="9588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140970</xdr:rowOff>
    </xdr:from>
    <xdr:to>
      <xdr:col>55</xdr:col>
      <xdr:colOff>0</xdr:colOff>
      <xdr:row>41</xdr:row>
      <xdr:rowOff>140970</xdr:rowOff>
    </xdr:to>
    <xdr:cxnSp macro="">
      <xdr:nvCxnSpPr>
        <xdr:cNvPr id="134" name="直線コネクタ 133"/>
        <xdr:cNvCxnSpPr/>
      </xdr:nvCxnSpPr>
      <xdr:spPr>
        <a:xfrm>
          <a:off x="9639300" y="717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93980</xdr:rowOff>
    </xdr:from>
    <xdr:to>
      <xdr:col>46</xdr:col>
      <xdr:colOff>38100</xdr:colOff>
      <xdr:row>42</xdr:row>
      <xdr:rowOff>24130</xdr:rowOff>
    </xdr:to>
    <xdr:sp macro="" textlink="">
      <xdr:nvSpPr>
        <xdr:cNvPr id="135" name="楕円 134"/>
        <xdr:cNvSpPr/>
      </xdr:nvSpPr>
      <xdr:spPr>
        <a:xfrm>
          <a:off x="8699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140970</xdr:rowOff>
    </xdr:from>
    <xdr:to>
      <xdr:col>50</xdr:col>
      <xdr:colOff>114300</xdr:colOff>
      <xdr:row>41</xdr:row>
      <xdr:rowOff>144780</xdr:rowOff>
    </xdr:to>
    <xdr:cxnSp macro="">
      <xdr:nvCxnSpPr>
        <xdr:cNvPr id="136" name="直線コネクタ 135"/>
        <xdr:cNvCxnSpPr/>
      </xdr:nvCxnSpPr>
      <xdr:spPr>
        <a:xfrm flipV="1">
          <a:off x="8750300" y="7170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93980</xdr:rowOff>
    </xdr:from>
    <xdr:to>
      <xdr:col>41</xdr:col>
      <xdr:colOff>101600</xdr:colOff>
      <xdr:row>42</xdr:row>
      <xdr:rowOff>24130</xdr:rowOff>
    </xdr:to>
    <xdr:sp macro="" textlink="">
      <xdr:nvSpPr>
        <xdr:cNvPr id="137" name="楕円 136"/>
        <xdr:cNvSpPr/>
      </xdr:nvSpPr>
      <xdr:spPr>
        <a:xfrm>
          <a:off x="7810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144780</xdr:rowOff>
    </xdr:from>
    <xdr:to>
      <xdr:col>45</xdr:col>
      <xdr:colOff>177800</xdr:colOff>
      <xdr:row>41</xdr:row>
      <xdr:rowOff>144780</xdr:rowOff>
    </xdr:to>
    <xdr:cxnSp macro="">
      <xdr:nvCxnSpPr>
        <xdr:cNvPr id="138" name="直線コネクタ 137"/>
        <xdr:cNvCxnSpPr/>
      </xdr:nvCxnSpPr>
      <xdr:spPr>
        <a:xfrm>
          <a:off x="7861300" y="717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93980</xdr:rowOff>
    </xdr:from>
    <xdr:to>
      <xdr:col>36</xdr:col>
      <xdr:colOff>165100</xdr:colOff>
      <xdr:row>42</xdr:row>
      <xdr:rowOff>24130</xdr:rowOff>
    </xdr:to>
    <xdr:sp macro="" textlink="">
      <xdr:nvSpPr>
        <xdr:cNvPr id="139" name="楕円 138"/>
        <xdr:cNvSpPr/>
      </xdr:nvSpPr>
      <xdr:spPr>
        <a:xfrm>
          <a:off x="6921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144780</xdr:rowOff>
    </xdr:from>
    <xdr:to>
      <xdr:col>41</xdr:col>
      <xdr:colOff>50800</xdr:colOff>
      <xdr:row>41</xdr:row>
      <xdr:rowOff>144780</xdr:rowOff>
    </xdr:to>
    <xdr:cxnSp macro="">
      <xdr:nvCxnSpPr>
        <xdr:cNvPr id="140" name="直線コネクタ 139"/>
        <xdr:cNvCxnSpPr/>
      </xdr:nvCxnSpPr>
      <xdr:spPr>
        <a:xfrm>
          <a:off x="6972300" y="717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42"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63517</xdr:rowOff>
    </xdr:from>
    <xdr:ext cx="469744" cy="259045"/>
    <xdr:sp macro="" textlink="">
      <xdr:nvSpPr>
        <xdr:cNvPr id="143" name="n_3aveValue【図書館】&#10;一人当たり面積"/>
        <xdr:cNvSpPr txBox="1"/>
      </xdr:nvSpPr>
      <xdr:spPr>
        <a:xfrm>
          <a:off x="7626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4" name="n_4aveValue【図書館】&#10;一人当たり面積"/>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11447</xdr:rowOff>
    </xdr:from>
    <xdr:ext cx="469744" cy="259045"/>
    <xdr:sp macro="" textlink="">
      <xdr:nvSpPr>
        <xdr:cNvPr id="145" name="n_1mainValue【図書館】&#10;一人当たり面積"/>
        <xdr:cNvSpPr txBox="1"/>
      </xdr:nvSpPr>
      <xdr:spPr>
        <a:xfrm>
          <a:off x="93917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15257</xdr:rowOff>
    </xdr:from>
    <xdr:ext cx="469744" cy="259045"/>
    <xdr:sp macro="" textlink="">
      <xdr:nvSpPr>
        <xdr:cNvPr id="146" name="n_2mainValue【図書館】&#10;一人当たり面積"/>
        <xdr:cNvSpPr txBox="1"/>
      </xdr:nvSpPr>
      <xdr:spPr>
        <a:xfrm>
          <a:off x="85154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15257</xdr:rowOff>
    </xdr:from>
    <xdr:ext cx="469744" cy="259045"/>
    <xdr:sp macro="" textlink="">
      <xdr:nvSpPr>
        <xdr:cNvPr id="147" name="n_3mainValue【図書館】&#10;一人当たり面積"/>
        <xdr:cNvSpPr txBox="1"/>
      </xdr:nvSpPr>
      <xdr:spPr>
        <a:xfrm>
          <a:off x="76264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15257</xdr:rowOff>
    </xdr:from>
    <xdr:ext cx="469744" cy="259045"/>
    <xdr:sp macro="" textlink="">
      <xdr:nvSpPr>
        <xdr:cNvPr id="148" name="n_4mainValue【図書館】&#10;一人当たり面積"/>
        <xdr:cNvSpPr txBox="1"/>
      </xdr:nvSpPr>
      <xdr:spPr>
        <a:xfrm>
          <a:off x="67374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73" name="直線コネクタ 172"/>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6" name="【体育館・プール】&#10;有形固定資産減価償却率最大値テキスト"/>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7" name="直線コネクタ 176"/>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78" name="【体育館・プール】&#10;有形固定資産減価償却率平均値テキスト"/>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9" name="フローチャート: 判断 178"/>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80" name="フローチャート: 判断 179"/>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1" name="フローチャート: 判断 1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82" name="フローチャート: 判断 181"/>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89" name="楕円 188"/>
        <xdr:cNvSpPr/>
      </xdr:nvSpPr>
      <xdr:spPr>
        <a:xfrm>
          <a:off x="4584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132097</xdr:rowOff>
    </xdr:from>
    <xdr:ext cx="405111" cy="259045"/>
    <xdr:sp macro="" textlink="">
      <xdr:nvSpPr>
        <xdr:cNvPr id="190" name="【体育館・プール】&#10;有形固定資産減価償却率該当値テキスト"/>
        <xdr:cNvSpPr txBox="1"/>
      </xdr:nvSpPr>
      <xdr:spPr>
        <a:xfrm>
          <a:off x="4673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67310</xdr:rowOff>
    </xdr:from>
    <xdr:to>
      <xdr:col>20</xdr:col>
      <xdr:colOff>38100</xdr:colOff>
      <xdr:row>58</xdr:row>
      <xdr:rowOff>168910</xdr:rowOff>
    </xdr:to>
    <xdr:sp macro="" textlink="">
      <xdr:nvSpPr>
        <xdr:cNvPr id="191" name="楕円 190"/>
        <xdr:cNvSpPr/>
      </xdr:nvSpPr>
      <xdr:spPr>
        <a:xfrm>
          <a:off x="3746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118110</xdr:rowOff>
    </xdr:from>
    <xdr:to>
      <xdr:col>24</xdr:col>
      <xdr:colOff>63500</xdr:colOff>
      <xdr:row>58</xdr:row>
      <xdr:rowOff>160020</xdr:rowOff>
    </xdr:to>
    <xdr:cxnSp macro="">
      <xdr:nvCxnSpPr>
        <xdr:cNvPr id="192" name="直線コネクタ 191"/>
        <xdr:cNvCxnSpPr/>
      </xdr:nvCxnSpPr>
      <xdr:spPr>
        <a:xfrm>
          <a:off x="3797300" y="100622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25400</xdr:rowOff>
    </xdr:from>
    <xdr:to>
      <xdr:col>15</xdr:col>
      <xdr:colOff>101600</xdr:colOff>
      <xdr:row>58</xdr:row>
      <xdr:rowOff>127000</xdr:rowOff>
    </xdr:to>
    <xdr:sp macro="" textlink="">
      <xdr:nvSpPr>
        <xdr:cNvPr id="193" name="楕円 192"/>
        <xdr:cNvSpPr/>
      </xdr:nvSpPr>
      <xdr:spPr>
        <a:xfrm>
          <a:off x="2857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76200</xdr:rowOff>
    </xdr:from>
    <xdr:to>
      <xdr:col>19</xdr:col>
      <xdr:colOff>177800</xdr:colOff>
      <xdr:row>58</xdr:row>
      <xdr:rowOff>118110</xdr:rowOff>
    </xdr:to>
    <xdr:cxnSp macro="">
      <xdr:nvCxnSpPr>
        <xdr:cNvPr id="194" name="直線コネクタ 193"/>
        <xdr:cNvCxnSpPr/>
      </xdr:nvCxnSpPr>
      <xdr:spPr>
        <a:xfrm>
          <a:off x="2908300" y="10020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95" name="楕円 194"/>
        <xdr:cNvSpPr/>
      </xdr:nvSpPr>
      <xdr:spPr>
        <a:xfrm>
          <a:off x="1968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68580</xdr:rowOff>
    </xdr:from>
    <xdr:to>
      <xdr:col>15</xdr:col>
      <xdr:colOff>50800</xdr:colOff>
      <xdr:row>58</xdr:row>
      <xdr:rowOff>76200</xdr:rowOff>
    </xdr:to>
    <xdr:cxnSp macro="">
      <xdr:nvCxnSpPr>
        <xdr:cNvPr id="196" name="直線コネクタ 195"/>
        <xdr:cNvCxnSpPr/>
      </xdr:nvCxnSpPr>
      <xdr:spPr>
        <a:xfrm>
          <a:off x="2019300" y="10012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149225</xdr:rowOff>
    </xdr:from>
    <xdr:to>
      <xdr:col>6</xdr:col>
      <xdr:colOff>38100</xdr:colOff>
      <xdr:row>58</xdr:row>
      <xdr:rowOff>79375</xdr:rowOff>
    </xdr:to>
    <xdr:sp macro="" textlink="">
      <xdr:nvSpPr>
        <xdr:cNvPr id="197" name="楕円 196"/>
        <xdr:cNvSpPr/>
      </xdr:nvSpPr>
      <xdr:spPr>
        <a:xfrm>
          <a:off x="1079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28575</xdr:rowOff>
    </xdr:from>
    <xdr:to>
      <xdr:col>10</xdr:col>
      <xdr:colOff>114300</xdr:colOff>
      <xdr:row>58</xdr:row>
      <xdr:rowOff>68580</xdr:rowOff>
    </xdr:to>
    <xdr:cxnSp macro="">
      <xdr:nvCxnSpPr>
        <xdr:cNvPr id="198" name="直線コネクタ 197"/>
        <xdr:cNvCxnSpPr/>
      </xdr:nvCxnSpPr>
      <xdr:spPr>
        <a:xfrm>
          <a:off x="1130300" y="99726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74312</xdr:rowOff>
    </xdr:from>
    <xdr:ext cx="405111" cy="259045"/>
    <xdr:sp macro="" textlink="">
      <xdr:nvSpPr>
        <xdr:cNvPr id="199" name="n_1aveValue【体育館・プール】&#10;有形固定資産減価償却率"/>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200"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55262</xdr:rowOff>
    </xdr:from>
    <xdr:ext cx="405111" cy="259045"/>
    <xdr:sp macro="" textlink="">
      <xdr:nvSpPr>
        <xdr:cNvPr id="201" name="n_3aveValue【体育館・プール】&#10;有形固定資産減価償却率"/>
        <xdr:cNvSpPr txBox="1"/>
      </xdr:nvSpPr>
      <xdr:spPr>
        <a:xfrm>
          <a:off x="1816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13987</xdr:rowOff>
    </xdr:from>
    <xdr:ext cx="405111" cy="259045"/>
    <xdr:sp macro="" textlink="">
      <xdr:nvSpPr>
        <xdr:cNvPr id="203" name="n_1mainValue【体育館・プール】&#10;有形固定資産減価償却率"/>
        <xdr:cNvSpPr txBox="1"/>
      </xdr:nvSpPr>
      <xdr:spPr>
        <a:xfrm>
          <a:off x="35820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204" name="n_2mainValue【体育館・プー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135907</xdr:rowOff>
    </xdr:from>
    <xdr:ext cx="405111" cy="259045"/>
    <xdr:sp macro="" textlink="">
      <xdr:nvSpPr>
        <xdr:cNvPr id="205" name="n_3mainValue【体育館・プール】&#10;有形固定資産減価償却率"/>
        <xdr:cNvSpPr txBox="1"/>
      </xdr:nvSpPr>
      <xdr:spPr>
        <a:xfrm>
          <a:off x="1816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95902</xdr:rowOff>
    </xdr:from>
    <xdr:ext cx="405111" cy="259045"/>
    <xdr:sp macro="" textlink="">
      <xdr:nvSpPr>
        <xdr:cNvPr id="206" name="n_4mainValue【体育館・プール】&#10;有形固定資産減価償却率"/>
        <xdr:cNvSpPr txBox="1"/>
      </xdr:nvSpPr>
      <xdr:spPr>
        <a:xfrm>
          <a:off x="927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32" name="直線コネクタ 231"/>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33"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34" name="直線コネクタ 233"/>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35" name="【体育館・プール】&#10;一人当たり面積最大値テキスト"/>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36" name="直線コネクタ 235"/>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86014</xdr:rowOff>
    </xdr:from>
    <xdr:ext cx="469744" cy="259045"/>
    <xdr:sp macro="" textlink="">
      <xdr:nvSpPr>
        <xdr:cNvPr id="237" name="【体育館・プール】&#10;一人当たり面積平均値テキスト"/>
        <xdr:cNvSpPr txBox="1"/>
      </xdr:nvSpPr>
      <xdr:spPr>
        <a:xfrm>
          <a:off x="10515600" y="1037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38" name="フローチャート: 判断 237"/>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39" name="フローチャート: 判断 238"/>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240" name="フローチャート: 判断 239"/>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241" name="フローチャート: 判断 240"/>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242" name="フローチャート: 判断 241"/>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39007</xdr:rowOff>
    </xdr:from>
    <xdr:to>
      <xdr:col>55</xdr:col>
      <xdr:colOff>50800</xdr:colOff>
      <xdr:row>60</xdr:row>
      <xdr:rowOff>140607</xdr:rowOff>
    </xdr:to>
    <xdr:sp macro="" textlink="">
      <xdr:nvSpPr>
        <xdr:cNvPr id="248" name="楕円 247"/>
        <xdr:cNvSpPr/>
      </xdr:nvSpPr>
      <xdr:spPr>
        <a:xfrm>
          <a:off x="104267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61884</xdr:rowOff>
    </xdr:from>
    <xdr:ext cx="469744" cy="259045"/>
    <xdr:sp macro="" textlink="">
      <xdr:nvSpPr>
        <xdr:cNvPr id="249" name="【体育館・プール】&#10;一人当たり面積該当値テキスト"/>
        <xdr:cNvSpPr txBox="1"/>
      </xdr:nvSpPr>
      <xdr:spPr>
        <a:xfrm>
          <a:off x="10515600" y="1017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127181</xdr:rowOff>
    </xdr:from>
    <xdr:to>
      <xdr:col>50</xdr:col>
      <xdr:colOff>165100</xdr:colOff>
      <xdr:row>61</xdr:row>
      <xdr:rowOff>57331</xdr:rowOff>
    </xdr:to>
    <xdr:sp macro="" textlink="">
      <xdr:nvSpPr>
        <xdr:cNvPr id="250" name="楕円 249"/>
        <xdr:cNvSpPr/>
      </xdr:nvSpPr>
      <xdr:spPr>
        <a:xfrm>
          <a:off x="9588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89807</xdr:rowOff>
    </xdr:from>
    <xdr:to>
      <xdr:col>55</xdr:col>
      <xdr:colOff>0</xdr:colOff>
      <xdr:row>61</xdr:row>
      <xdr:rowOff>6531</xdr:rowOff>
    </xdr:to>
    <xdr:cxnSp macro="">
      <xdr:nvCxnSpPr>
        <xdr:cNvPr id="251" name="直線コネクタ 250"/>
        <xdr:cNvCxnSpPr/>
      </xdr:nvCxnSpPr>
      <xdr:spPr>
        <a:xfrm flipV="1">
          <a:off x="9639300" y="10376807"/>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133713</xdr:rowOff>
    </xdr:from>
    <xdr:to>
      <xdr:col>46</xdr:col>
      <xdr:colOff>38100</xdr:colOff>
      <xdr:row>61</xdr:row>
      <xdr:rowOff>63863</xdr:rowOff>
    </xdr:to>
    <xdr:sp macro="" textlink="">
      <xdr:nvSpPr>
        <xdr:cNvPr id="252" name="楕円 251"/>
        <xdr:cNvSpPr/>
      </xdr:nvSpPr>
      <xdr:spPr>
        <a:xfrm>
          <a:off x="8699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6531</xdr:rowOff>
    </xdr:from>
    <xdr:to>
      <xdr:col>50</xdr:col>
      <xdr:colOff>114300</xdr:colOff>
      <xdr:row>61</xdr:row>
      <xdr:rowOff>13063</xdr:rowOff>
    </xdr:to>
    <xdr:cxnSp macro="">
      <xdr:nvCxnSpPr>
        <xdr:cNvPr id="253" name="直線コネクタ 252"/>
        <xdr:cNvCxnSpPr/>
      </xdr:nvCxnSpPr>
      <xdr:spPr>
        <a:xfrm flipV="1">
          <a:off x="8750300" y="1046498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141877</xdr:rowOff>
    </xdr:from>
    <xdr:to>
      <xdr:col>41</xdr:col>
      <xdr:colOff>101600</xdr:colOff>
      <xdr:row>61</xdr:row>
      <xdr:rowOff>72027</xdr:rowOff>
    </xdr:to>
    <xdr:sp macro="" textlink="">
      <xdr:nvSpPr>
        <xdr:cNvPr id="254" name="楕円 253"/>
        <xdr:cNvSpPr/>
      </xdr:nvSpPr>
      <xdr:spPr>
        <a:xfrm>
          <a:off x="7810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13063</xdr:rowOff>
    </xdr:from>
    <xdr:to>
      <xdr:col>45</xdr:col>
      <xdr:colOff>177800</xdr:colOff>
      <xdr:row>61</xdr:row>
      <xdr:rowOff>21227</xdr:rowOff>
    </xdr:to>
    <xdr:cxnSp macro="">
      <xdr:nvCxnSpPr>
        <xdr:cNvPr id="255" name="直線コネクタ 254"/>
        <xdr:cNvCxnSpPr/>
      </xdr:nvCxnSpPr>
      <xdr:spPr>
        <a:xfrm flipV="1">
          <a:off x="7861300" y="1047151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148409</xdr:rowOff>
    </xdr:from>
    <xdr:to>
      <xdr:col>36</xdr:col>
      <xdr:colOff>165100</xdr:colOff>
      <xdr:row>61</xdr:row>
      <xdr:rowOff>78559</xdr:rowOff>
    </xdr:to>
    <xdr:sp macro="" textlink="">
      <xdr:nvSpPr>
        <xdr:cNvPr id="256" name="楕円 255"/>
        <xdr:cNvSpPr/>
      </xdr:nvSpPr>
      <xdr:spPr>
        <a:xfrm>
          <a:off x="6921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21227</xdr:rowOff>
    </xdr:from>
    <xdr:to>
      <xdr:col>41</xdr:col>
      <xdr:colOff>50800</xdr:colOff>
      <xdr:row>61</xdr:row>
      <xdr:rowOff>27759</xdr:rowOff>
    </xdr:to>
    <xdr:cxnSp macro="">
      <xdr:nvCxnSpPr>
        <xdr:cNvPr id="257" name="直線コネクタ 256"/>
        <xdr:cNvCxnSpPr/>
      </xdr:nvCxnSpPr>
      <xdr:spPr>
        <a:xfrm flipV="1">
          <a:off x="6972300" y="104796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71318</xdr:rowOff>
    </xdr:from>
    <xdr:ext cx="469744" cy="259045"/>
    <xdr:sp macro="" textlink="">
      <xdr:nvSpPr>
        <xdr:cNvPr id="258" name="n_1aveValue【体育館・プール】&#10;一人当たり面積"/>
        <xdr:cNvSpPr txBox="1"/>
      </xdr:nvSpPr>
      <xdr:spPr>
        <a:xfrm>
          <a:off x="93917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102343</xdr:rowOff>
    </xdr:from>
    <xdr:ext cx="469744" cy="259045"/>
    <xdr:sp macro="" textlink="">
      <xdr:nvSpPr>
        <xdr:cNvPr id="259" name="n_2aveValue【体育館・プール】&#10;一人当たり面積"/>
        <xdr:cNvSpPr txBox="1"/>
      </xdr:nvSpPr>
      <xdr:spPr>
        <a:xfrm>
          <a:off x="8515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260" name="n_3aveValue【体育館・プール】&#10;一人当たり面積"/>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112140</xdr:rowOff>
    </xdr:from>
    <xdr:ext cx="469744" cy="259045"/>
    <xdr:sp macro="" textlink="">
      <xdr:nvSpPr>
        <xdr:cNvPr id="261" name="n_4aveValue【体育館・プール】&#10;一人当たり面積"/>
        <xdr:cNvSpPr txBox="1"/>
      </xdr:nvSpPr>
      <xdr:spPr>
        <a:xfrm>
          <a:off x="67374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73858</xdr:rowOff>
    </xdr:from>
    <xdr:ext cx="469744" cy="259045"/>
    <xdr:sp macro="" textlink="">
      <xdr:nvSpPr>
        <xdr:cNvPr id="262" name="n_1mainValue【体育館・プール】&#10;一人当たり面積"/>
        <xdr:cNvSpPr txBox="1"/>
      </xdr:nvSpPr>
      <xdr:spPr>
        <a:xfrm>
          <a:off x="93917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80390</xdr:rowOff>
    </xdr:from>
    <xdr:ext cx="469744" cy="259045"/>
    <xdr:sp macro="" textlink="">
      <xdr:nvSpPr>
        <xdr:cNvPr id="263" name="n_2mainValue【体育館・プール】&#10;一人当たり面積"/>
        <xdr:cNvSpPr txBox="1"/>
      </xdr:nvSpPr>
      <xdr:spPr>
        <a:xfrm>
          <a:off x="8515427" y="1019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63154</xdr:rowOff>
    </xdr:from>
    <xdr:ext cx="469744" cy="259045"/>
    <xdr:sp macro="" textlink="">
      <xdr:nvSpPr>
        <xdr:cNvPr id="264" name="n_3mainValue【体育館・プール】&#10;一人当たり面積"/>
        <xdr:cNvSpPr txBox="1"/>
      </xdr:nvSpPr>
      <xdr:spPr>
        <a:xfrm>
          <a:off x="7626427" y="1052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95086</xdr:rowOff>
    </xdr:from>
    <xdr:ext cx="469744" cy="259045"/>
    <xdr:sp macro="" textlink="">
      <xdr:nvSpPr>
        <xdr:cNvPr id="265" name="n_4mainValue【体育館・プール】&#10;一人当たり面積"/>
        <xdr:cNvSpPr txBox="1"/>
      </xdr:nvSpPr>
      <xdr:spPr>
        <a:xfrm>
          <a:off x="67374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291" name="直線コネクタ 290"/>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292" name="【福祉施設】&#10;有形固定資産減価償却率最小値テキスト"/>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293" name="直線コネクタ 292"/>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294" name="【福祉施設】&#10;有形固定資産減価償却率最大値テキスト"/>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295" name="直線コネクタ 294"/>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6" name="【福祉施設】&#10;有形固定資産減価償却率平均値テキスト"/>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7" name="フローチャート: 判断 296"/>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298" name="フローチャート: 判断 297"/>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299" name="フローチャート: 判断 298"/>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300" name="フローチャート: 判断 299"/>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142421</xdr:rowOff>
    </xdr:from>
    <xdr:to>
      <xdr:col>6</xdr:col>
      <xdr:colOff>38100</xdr:colOff>
      <xdr:row>83</xdr:row>
      <xdr:rowOff>72571</xdr:rowOff>
    </xdr:to>
    <xdr:sp macro="" textlink="">
      <xdr:nvSpPr>
        <xdr:cNvPr id="301" name="フローチャート: 判断 300"/>
        <xdr:cNvSpPr/>
      </xdr:nvSpPr>
      <xdr:spPr>
        <a:xfrm>
          <a:off x="1079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6894</xdr:rowOff>
    </xdr:from>
    <xdr:to>
      <xdr:col>24</xdr:col>
      <xdr:colOff>114300</xdr:colOff>
      <xdr:row>84</xdr:row>
      <xdr:rowOff>108494</xdr:rowOff>
    </xdr:to>
    <xdr:sp macro="" textlink="">
      <xdr:nvSpPr>
        <xdr:cNvPr id="307" name="楕円 306"/>
        <xdr:cNvSpPr/>
      </xdr:nvSpPr>
      <xdr:spPr>
        <a:xfrm>
          <a:off x="45847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156771</xdr:rowOff>
    </xdr:from>
    <xdr:ext cx="405111" cy="259045"/>
    <xdr:sp macro="" textlink="">
      <xdr:nvSpPr>
        <xdr:cNvPr id="308" name="【福祉施設】&#10;有形固定資産減価償却率該当値テキスト"/>
        <xdr:cNvSpPr txBox="1"/>
      </xdr:nvSpPr>
      <xdr:spPr>
        <a:xfrm>
          <a:off x="4673600"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5262</xdr:rowOff>
    </xdr:from>
    <xdr:to>
      <xdr:col>20</xdr:col>
      <xdr:colOff>38100</xdr:colOff>
      <xdr:row>84</xdr:row>
      <xdr:rowOff>106862</xdr:rowOff>
    </xdr:to>
    <xdr:sp macro="" textlink="">
      <xdr:nvSpPr>
        <xdr:cNvPr id="309" name="楕円 308"/>
        <xdr:cNvSpPr/>
      </xdr:nvSpPr>
      <xdr:spPr>
        <a:xfrm>
          <a:off x="3746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56062</xdr:rowOff>
    </xdr:from>
    <xdr:to>
      <xdr:col>24</xdr:col>
      <xdr:colOff>63500</xdr:colOff>
      <xdr:row>84</xdr:row>
      <xdr:rowOff>57694</xdr:rowOff>
    </xdr:to>
    <xdr:cxnSp macro="">
      <xdr:nvCxnSpPr>
        <xdr:cNvPr id="310" name="直線コネクタ 309"/>
        <xdr:cNvCxnSpPr/>
      </xdr:nvCxnSpPr>
      <xdr:spPr>
        <a:xfrm>
          <a:off x="3797300" y="1445786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148952</xdr:rowOff>
    </xdr:from>
    <xdr:to>
      <xdr:col>15</xdr:col>
      <xdr:colOff>101600</xdr:colOff>
      <xdr:row>84</xdr:row>
      <xdr:rowOff>79102</xdr:rowOff>
    </xdr:to>
    <xdr:sp macro="" textlink="">
      <xdr:nvSpPr>
        <xdr:cNvPr id="311" name="楕円 310"/>
        <xdr:cNvSpPr/>
      </xdr:nvSpPr>
      <xdr:spPr>
        <a:xfrm>
          <a:off x="2857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28302</xdr:rowOff>
    </xdr:from>
    <xdr:to>
      <xdr:col>19</xdr:col>
      <xdr:colOff>177800</xdr:colOff>
      <xdr:row>84</xdr:row>
      <xdr:rowOff>56062</xdr:rowOff>
    </xdr:to>
    <xdr:cxnSp macro="">
      <xdr:nvCxnSpPr>
        <xdr:cNvPr id="312" name="直線コネクタ 311"/>
        <xdr:cNvCxnSpPr/>
      </xdr:nvCxnSpPr>
      <xdr:spPr>
        <a:xfrm>
          <a:off x="2908300" y="1443010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106499</xdr:rowOff>
    </xdr:from>
    <xdr:to>
      <xdr:col>10</xdr:col>
      <xdr:colOff>165100</xdr:colOff>
      <xdr:row>84</xdr:row>
      <xdr:rowOff>36649</xdr:rowOff>
    </xdr:to>
    <xdr:sp macro="" textlink="">
      <xdr:nvSpPr>
        <xdr:cNvPr id="313" name="楕円 312"/>
        <xdr:cNvSpPr/>
      </xdr:nvSpPr>
      <xdr:spPr>
        <a:xfrm>
          <a:off x="1968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157299</xdr:rowOff>
    </xdr:from>
    <xdr:to>
      <xdr:col>15</xdr:col>
      <xdr:colOff>50800</xdr:colOff>
      <xdr:row>84</xdr:row>
      <xdr:rowOff>28302</xdr:rowOff>
    </xdr:to>
    <xdr:cxnSp macro="">
      <xdr:nvCxnSpPr>
        <xdr:cNvPr id="314" name="直線コネクタ 313"/>
        <xdr:cNvCxnSpPr/>
      </xdr:nvCxnSpPr>
      <xdr:spPr>
        <a:xfrm>
          <a:off x="2019300" y="1438764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68943</xdr:rowOff>
    </xdr:from>
    <xdr:to>
      <xdr:col>6</xdr:col>
      <xdr:colOff>38100</xdr:colOff>
      <xdr:row>83</xdr:row>
      <xdr:rowOff>170543</xdr:rowOff>
    </xdr:to>
    <xdr:sp macro="" textlink="">
      <xdr:nvSpPr>
        <xdr:cNvPr id="315" name="楕円 314"/>
        <xdr:cNvSpPr/>
      </xdr:nvSpPr>
      <xdr:spPr>
        <a:xfrm>
          <a:off x="1079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119743</xdr:rowOff>
    </xdr:from>
    <xdr:to>
      <xdr:col>10</xdr:col>
      <xdr:colOff>114300</xdr:colOff>
      <xdr:row>83</xdr:row>
      <xdr:rowOff>157299</xdr:rowOff>
    </xdr:to>
    <xdr:cxnSp macro="">
      <xdr:nvCxnSpPr>
        <xdr:cNvPr id="316" name="直線コネクタ 315"/>
        <xdr:cNvCxnSpPr/>
      </xdr:nvCxnSpPr>
      <xdr:spPr>
        <a:xfrm>
          <a:off x="1130300" y="143500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58075</xdr:rowOff>
    </xdr:from>
    <xdr:ext cx="405111" cy="259045"/>
    <xdr:sp macro="" textlink="">
      <xdr:nvSpPr>
        <xdr:cNvPr id="317" name="n_1aveValue【福祉施設】&#10;有形固定資産減価償却率"/>
        <xdr:cNvSpPr txBox="1"/>
      </xdr:nvSpPr>
      <xdr:spPr>
        <a:xfrm>
          <a:off x="3582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318" name="n_2aveValue【福祉施設】&#10;有形固定資産減価償却率"/>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46645</xdr:rowOff>
    </xdr:from>
    <xdr:ext cx="405111" cy="259045"/>
    <xdr:sp macro="" textlink="">
      <xdr:nvSpPr>
        <xdr:cNvPr id="319" name="n_3aveValue【福祉施設】&#10;有形固定資産減価償却率"/>
        <xdr:cNvSpPr txBox="1"/>
      </xdr:nvSpPr>
      <xdr:spPr>
        <a:xfrm>
          <a:off x="1816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89098</xdr:rowOff>
    </xdr:from>
    <xdr:ext cx="405111" cy="259045"/>
    <xdr:sp macro="" textlink="">
      <xdr:nvSpPr>
        <xdr:cNvPr id="320" name="n_4aveValue【福祉施設】&#10;有形固定資産減価償却率"/>
        <xdr:cNvSpPr txBox="1"/>
      </xdr:nvSpPr>
      <xdr:spPr>
        <a:xfrm>
          <a:off x="927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97989</xdr:rowOff>
    </xdr:from>
    <xdr:ext cx="405111" cy="259045"/>
    <xdr:sp macro="" textlink="">
      <xdr:nvSpPr>
        <xdr:cNvPr id="321" name="n_1mainValue【福祉施設】&#10;有形固定資産減価償却率"/>
        <xdr:cNvSpPr txBox="1"/>
      </xdr:nvSpPr>
      <xdr:spPr>
        <a:xfrm>
          <a:off x="35820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70229</xdr:rowOff>
    </xdr:from>
    <xdr:ext cx="405111" cy="259045"/>
    <xdr:sp macro="" textlink="">
      <xdr:nvSpPr>
        <xdr:cNvPr id="322" name="n_2mainValue【福祉施設】&#10;有形固定資産減価償却率"/>
        <xdr:cNvSpPr txBox="1"/>
      </xdr:nvSpPr>
      <xdr:spPr>
        <a:xfrm>
          <a:off x="2705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27776</xdr:rowOff>
    </xdr:from>
    <xdr:ext cx="405111" cy="259045"/>
    <xdr:sp macro="" textlink="">
      <xdr:nvSpPr>
        <xdr:cNvPr id="323" name="n_3mainValue【福祉施設】&#10;有形固定資産減価償却率"/>
        <xdr:cNvSpPr txBox="1"/>
      </xdr:nvSpPr>
      <xdr:spPr>
        <a:xfrm>
          <a:off x="1816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161670</xdr:rowOff>
    </xdr:from>
    <xdr:ext cx="405111" cy="259045"/>
    <xdr:sp macro="" textlink="">
      <xdr:nvSpPr>
        <xdr:cNvPr id="324" name="n_4mainValue【福祉施設】&#10;有形固定資産減価償却率"/>
        <xdr:cNvSpPr txBox="1"/>
      </xdr:nvSpPr>
      <xdr:spPr>
        <a:xfrm>
          <a:off x="927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348" name="直線コネクタ 347"/>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9" name="【福祉施設】&#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50" name="直線コネクタ 349"/>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51" name="【福祉施設】&#10;一人当たり面積最大値テキスト"/>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52" name="直線コネクタ 351"/>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59072</xdr:rowOff>
    </xdr:from>
    <xdr:ext cx="469744" cy="259045"/>
    <xdr:sp macro="" textlink="">
      <xdr:nvSpPr>
        <xdr:cNvPr id="353" name="【福祉施設】&#10;一人当たり面積平均値テキスト"/>
        <xdr:cNvSpPr txBox="1"/>
      </xdr:nvSpPr>
      <xdr:spPr>
        <a:xfrm>
          <a:off x="10515600" y="1446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354" name="フローチャート: 判断 353"/>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355" name="フローチャート: 判断 354"/>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356" name="フローチャート: 判断 355"/>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357" name="フローチャート: 判断 356"/>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53975</xdr:rowOff>
    </xdr:from>
    <xdr:to>
      <xdr:col>36</xdr:col>
      <xdr:colOff>165100</xdr:colOff>
      <xdr:row>84</xdr:row>
      <xdr:rowOff>155575</xdr:rowOff>
    </xdr:to>
    <xdr:sp macro="" textlink="">
      <xdr:nvSpPr>
        <xdr:cNvPr id="358" name="フローチャート: 判断 357"/>
        <xdr:cNvSpPr/>
      </xdr:nvSpPr>
      <xdr:spPr>
        <a:xfrm>
          <a:off x="6921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50164</xdr:rowOff>
    </xdr:from>
    <xdr:to>
      <xdr:col>55</xdr:col>
      <xdr:colOff>50800</xdr:colOff>
      <xdr:row>84</xdr:row>
      <xdr:rowOff>151764</xdr:rowOff>
    </xdr:to>
    <xdr:sp macro="" textlink="">
      <xdr:nvSpPr>
        <xdr:cNvPr id="364" name="楕円 363"/>
        <xdr:cNvSpPr/>
      </xdr:nvSpPr>
      <xdr:spPr>
        <a:xfrm>
          <a:off x="104267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73041</xdr:rowOff>
    </xdr:from>
    <xdr:ext cx="469744" cy="259045"/>
    <xdr:sp macro="" textlink="">
      <xdr:nvSpPr>
        <xdr:cNvPr id="365" name="【福祉施設】&#10;一人当たり面積該当値テキスト"/>
        <xdr:cNvSpPr txBox="1"/>
      </xdr:nvSpPr>
      <xdr:spPr>
        <a:xfrm>
          <a:off x="10515600" y="1430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53975</xdr:rowOff>
    </xdr:from>
    <xdr:to>
      <xdr:col>50</xdr:col>
      <xdr:colOff>165100</xdr:colOff>
      <xdr:row>84</xdr:row>
      <xdr:rowOff>155575</xdr:rowOff>
    </xdr:to>
    <xdr:sp macro="" textlink="">
      <xdr:nvSpPr>
        <xdr:cNvPr id="366" name="楕円 365"/>
        <xdr:cNvSpPr/>
      </xdr:nvSpPr>
      <xdr:spPr>
        <a:xfrm>
          <a:off x="9588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100964</xdr:rowOff>
    </xdr:from>
    <xdr:to>
      <xdr:col>55</xdr:col>
      <xdr:colOff>0</xdr:colOff>
      <xdr:row>84</xdr:row>
      <xdr:rowOff>104775</xdr:rowOff>
    </xdr:to>
    <xdr:cxnSp macro="">
      <xdr:nvCxnSpPr>
        <xdr:cNvPr id="367" name="直線コネクタ 366"/>
        <xdr:cNvCxnSpPr/>
      </xdr:nvCxnSpPr>
      <xdr:spPr>
        <a:xfrm flipV="1">
          <a:off x="9639300" y="1450276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57786</xdr:rowOff>
    </xdr:from>
    <xdr:to>
      <xdr:col>46</xdr:col>
      <xdr:colOff>38100</xdr:colOff>
      <xdr:row>84</xdr:row>
      <xdr:rowOff>159386</xdr:rowOff>
    </xdr:to>
    <xdr:sp macro="" textlink="">
      <xdr:nvSpPr>
        <xdr:cNvPr id="368" name="楕円 367"/>
        <xdr:cNvSpPr/>
      </xdr:nvSpPr>
      <xdr:spPr>
        <a:xfrm>
          <a:off x="8699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104775</xdr:rowOff>
    </xdr:from>
    <xdr:to>
      <xdr:col>50</xdr:col>
      <xdr:colOff>114300</xdr:colOff>
      <xdr:row>84</xdr:row>
      <xdr:rowOff>108586</xdr:rowOff>
    </xdr:to>
    <xdr:cxnSp macro="">
      <xdr:nvCxnSpPr>
        <xdr:cNvPr id="369" name="直線コネクタ 368"/>
        <xdr:cNvCxnSpPr/>
      </xdr:nvCxnSpPr>
      <xdr:spPr>
        <a:xfrm flipV="1">
          <a:off x="8750300" y="145065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61595</xdr:rowOff>
    </xdr:from>
    <xdr:to>
      <xdr:col>41</xdr:col>
      <xdr:colOff>101600</xdr:colOff>
      <xdr:row>84</xdr:row>
      <xdr:rowOff>163195</xdr:rowOff>
    </xdr:to>
    <xdr:sp macro="" textlink="">
      <xdr:nvSpPr>
        <xdr:cNvPr id="370" name="楕円 369"/>
        <xdr:cNvSpPr/>
      </xdr:nvSpPr>
      <xdr:spPr>
        <a:xfrm>
          <a:off x="7810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108586</xdr:rowOff>
    </xdr:from>
    <xdr:to>
      <xdr:col>45</xdr:col>
      <xdr:colOff>177800</xdr:colOff>
      <xdr:row>84</xdr:row>
      <xdr:rowOff>112395</xdr:rowOff>
    </xdr:to>
    <xdr:cxnSp macro="">
      <xdr:nvCxnSpPr>
        <xdr:cNvPr id="371" name="直線コネクタ 370"/>
        <xdr:cNvCxnSpPr/>
      </xdr:nvCxnSpPr>
      <xdr:spPr>
        <a:xfrm flipV="1">
          <a:off x="7861300" y="145103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65405</xdr:rowOff>
    </xdr:from>
    <xdr:to>
      <xdr:col>36</xdr:col>
      <xdr:colOff>165100</xdr:colOff>
      <xdr:row>84</xdr:row>
      <xdr:rowOff>167005</xdr:rowOff>
    </xdr:to>
    <xdr:sp macro="" textlink="">
      <xdr:nvSpPr>
        <xdr:cNvPr id="372" name="楕円 371"/>
        <xdr:cNvSpPr/>
      </xdr:nvSpPr>
      <xdr:spPr>
        <a:xfrm>
          <a:off x="6921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112395</xdr:rowOff>
    </xdr:from>
    <xdr:to>
      <xdr:col>41</xdr:col>
      <xdr:colOff>50800</xdr:colOff>
      <xdr:row>84</xdr:row>
      <xdr:rowOff>116205</xdr:rowOff>
    </xdr:to>
    <xdr:cxnSp macro="">
      <xdr:nvCxnSpPr>
        <xdr:cNvPr id="373" name="直線コネクタ 372"/>
        <xdr:cNvCxnSpPr/>
      </xdr:nvCxnSpPr>
      <xdr:spPr>
        <a:xfrm flipV="1">
          <a:off x="6972300" y="145141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154322</xdr:rowOff>
    </xdr:from>
    <xdr:ext cx="469744" cy="259045"/>
    <xdr:sp macro="" textlink="">
      <xdr:nvSpPr>
        <xdr:cNvPr id="374" name="n_1aveValue【福祉施設】&#10;一人当たり面積"/>
        <xdr:cNvSpPr txBox="1"/>
      </xdr:nvSpPr>
      <xdr:spPr>
        <a:xfrm>
          <a:off x="93917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160038</xdr:rowOff>
    </xdr:from>
    <xdr:ext cx="469744" cy="259045"/>
    <xdr:sp macro="" textlink="">
      <xdr:nvSpPr>
        <xdr:cNvPr id="375" name="n_2aveValue【福祉施設】&#10;一人当たり面積"/>
        <xdr:cNvSpPr txBox="1"/>
      </xdr:nvSpPr>
      <xdr:spPr>
        <a:xfrm>
          <a:off x="8515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376" name="n_3aveValue【福祉施設】&#10;一人当たり面積"/>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652</xdr:rowOff>
    </xdr:from>
    <xdr:ext cx="469744" cy="259045"/>
    <xdr:sp macro="" textlink="">
      <xdr:nvSpPr>
        <xdr:cNvPr id="377" name="n_4aveValue【福祉施設】&#10;一人当たり面積"/>
        <xdr:cNvSpPr txBox="1"/>
      </xdr:nvSpPr>
      <xdr:spPr>
        <a:xfrm>
          <a:off x="6737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652</xdr:rowOff>
    </xdr:from>
    <xdr:ext cx="469744" cy="259045"/>
    <xdr:sp macro="" textlink="">
      <xdr:nvSpPr>
        <xdr:cNvPr id="378" name="n_1mainValue【福祉施設】&#10;一人当たり面積"/>
        <xdr:cNvSpPr txBox="1"/>
      </xdr:nvSpPr>
      <xdr:spPr>
        <a:xfrm>
          <a:off x="93917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4463</xdr:rowOff>
    </xdr:from>
    <xdr:ext cx="469744" cy="259045"/>
    <xdr:sp macro="" textlink="">
      <xdr:nvSpPr>
        <xdr:cNvPr id="379" name="n_2mainValue【福祉施設】&#10;一人当たり面積"/>
        <xdr:cNvSpPr txBox="1"/>
      </xdr:nvSpPr>
      <xdr:spPr>
        <a:xfrm>
          <a:off x="8515427" y="1423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154322</xdr:rowOff>
    </xdr:from>
    <xdr:ext cx="469744" cy="259045"/>
    <xdr:sp macro="" textlink="">
      <xdr:nvSpPr>
        <xdr:cNvPr id="380" name="n_3mainValue【福祉施設】&#10;一人当たり面積"/>
        <xdr:cNvSpPr txBox="1"/>
      </xdr:nvSpPr>
      <xdr:spPr>
        <a:xfrm>
          <a:off x="76264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158132</xdr:rowOff>
    </xdr:from>
    <xdr:ext cx="469744" cy="259045"/>
    <xdr:sp macro="" textlink="">
      <xdr:nvSpPr>
        <xdr:cNvPr id="381" name="n_4mainValue【福祉施設】&#10;一人当たり面積"/>
        <xdr:cNvSpPr txBox="1"/>
      </xdr:nvSpPr>
      <xdr:spPr>
        <a:xfrm>
          <a:off x="6737427" y="1455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22" name="直線コネクタ 421"/>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3"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4" name="直線コネクタ 42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25"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26" name="直線コネクタ 425"/>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158767</xdr:rowOff>
    </xdr:from>
    <xdr:ext cx="405111" cy="259045"/>
    <xdr:sp macro="" textlink="">
      <xdr:nvSpPr>
        <xdr:cNvPr id="427" name="【一般廃棄物処理施設】&#10;有形固定資産減価償却率平均値テキスト"/>
        <xdr:cNvSpPr txBox="1"/>
      </xdr:nvSpPr>
      <xdr:spPr>
        <a:xfrm>
          <a:off x="16357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428" name="フローチャート: 判断 427"/>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429" name="フローチャート: 判断 428"/>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30" name="フローチャート: 判断 429"/>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431" name="フローチャート: 判断 430"/>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432" name="フローチャート: 判断 431"/>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147320</xdr:rowOff>
    </xdr:from>
    <xdr:to>
      <xdr:col>85</xdr:col>
      <xdr:colOff>177800</xdr:colOff>
      <xdr:row>40</xdr:row>
      <xdr:rowOff>77470</xdr:rowOff>
    </xdr:to>
    <xdr:sp macro="" textlink="">
      <xdr:nvSpPr>
        <xdr:cNvPr id="438" name="楕円 437"/>
        <xdr:cNvSpPr/>
      </xdr:nvSpPr>
      <xdr:spPr>
        <a:xfrm>
          <a:off x="162687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125747</xdr:rowOff>
    </xdr:from>
    <xdr:ext cx="405111" cy="259045"/>
    <xdr:sp macro="" textlink="">
      <xdr:nvSpPr>
        <xdr:cNvPr id="439" name="【一般廃棄物処理施設】&#10;有形固定資産減価償却率該当値テキスト"/>
        <xdr:cNvSpPr txBox="1"/>
      </xdr:nvSpPr>
      <xdr:spPr>
        <a:xfrm>
          <a:off x="16357600"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95885</xdr:rowOff>
    </xdr:from>
    <xdr:to>
      <xdr:col>81</xdr:col>
      <xdr:colOff>101600</xdr:colOff>
      <xdr:row>40</xdr:row>
      <xdr:rowOff>26035</xdr:rowOff>
    </xdr:to>
    <xdr:sp macro="" textlink="">
      <xdr:nvSpPr>
        <xdr:cNvPr id="440" name="楕円 439"/>
        <xdr:cNvSpPr/>
      </xdr:nvSpPr>
      <xdr:spPr>
        <a:xfrm>
          <a:off x="154305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146685</xdr:rowOff>
    </xdr:from>
    <xdr:to>
      <xdr:col>85</xdr:col>
      <xdr:colOff>127000</xdr:colOff>
      <xdr:row>40</xdr:row>
      <xdr:rowOff>26670</xdr:rowOff>
    </xdr:to>
    <xdr:cxnSp macro="">
      <xdr:nvCxnSpPr>
        <xdr:cNvPr id="441" name="直線コネクタ 440"/>
        <xdr:cNvCxnSpPr/>
      </xdr:nvCxnSpPr>
      <xdr:spPr>
        <a:xfrm>
          <a:off x="15481300" y="68332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40640</xdr:rowOff>
    </xdr:from>
    <xdr:to>
      <xdr:col>76</xdr:col>
      <xdr:colOff>165100</xdr:colOff>
      <xdr:row>39</xdr:row>
      <xdr:rowOff>142240</xdr:rowOff>
    </xdr:to>
    <xdr:sp macro="" textlink="">
      <xdr:nvSpPr>
        <xdr:cNvPr id="442" name="楕円 441"/>
        <xdr:cNvSpPr/>
      </xdr:nvSpPr>
      <xdr:spPr>
        <a:xfrm>
          <a:off x="14541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91440</xdr:rowOff>
    </xdr:from>
    <xdr:to>
      <xdr:col>81</xdr:col>
      <xdr:colOff>50800</xdr:colOff>
      <xdr:row>39</xdr:row>
      <xdr:rowOff>146685</xdr:rowOff>
    </xdr:to>
    <xdr:cxnSp macro="">
      <xdr:nvCxnSpPr>
        <xdr:cNvPr id="443" name="直線コネクタ 442"/>
        <xdr:cNvCxnSpPr/>
      </xdr:nvCxnSpPr>
      <xdr:spPr>
        <a:xfrm>
          <a:off x="14592300" y="677799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135890</xdr:rowOff>
    </xdr:from>
    <xdr:to>
      <xdr:col>72</xdr:col>
      <xdr:colOff>38100</xdr:colOff>
      <xdr:row>39</xdr:row>
      <xdr:rowOff>66040</xdr:rowOff>
    </xdr:to>
    <xdr:sp macro="" textlink="">
      <xdr:nvSpPr>
        <xdr:cNvPr id="444" name="楕円 443"/>
        <xdr:cNvSpPr/>
      </xdr:nvSpPr>
      <xdr:spPr>
        <a:xfrm>
          <a:off x="13652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15240</xdr:rowOff>
    </xdr:from>
    <xdr:to>
      <xdr:col>76</xdr:col>
      <xdr:colOff>114300</xdr:colOff>
      <xdr:row>39</xdr:row>
      <xdr:rowOff>91440</xdr:rowOff>
    </xdr:to>
    <xdr:cxnSp macro="">
      <xdr:nvCxnSpPr>
        <xdr:cNvPr id="445" name="直線コネクタ 444"/>
        <xdr:cNvCxnSpPr/>
      </xdr:nvCxnSpPr>
      <xdr:spPr>
        <a:xfrm>
          <a:off x="13703300" y="67017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13970</xdr:rowOff>
    </xdr:from>
    <xdr:to>
      <xdr:col>67</xdr:col>
      <xdr:colOff>101600</xdr:colOff>
      <xdr:row>36</xdr:row>
      <xdr:rowOff>115570</xdr:rowOff>
    </xdr:to>
    <xdr:sp macro="" textlink="">
      <xdr:nvSpPr>
        <xdr:cNvPr id="446" name="楕円 445"/>
        <xdr:cNvSpPr/>
      </xdr:nvSpPr>
      <xdr:spPr>
        <a:xfrm>
          <a:off x="12763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64770</xdr:rowOff>
    </xdr:from>
    <xdr:to>
      <xdr:col>71</xdr:col>
      <xdr:colOff>177800</xdr:colOff>
      <xdr:row>39</xdr:row>
      <xdr:rowOff>15240</xdr:rowOff>
    </xdr:to>
    <xdr:cxnSp macro="">
      <xdr:nvCxnSpPr>
        <xdr:cNvPr id="447" name="直線コネクタ 446"/>
        <xdr:cNvCxnSpPr/>
      </xdr:nvCxnSpPr>
      <xdr:spPr>
        <a:xfrm>
          <a:off x="12814300" y="623697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448" name="n_1aveValue【一般廃棄物処理施設】&#10;有形固定資産減価償却率"/>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449" name="n_2aveValue【一般廃棄物処理施設】&#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132097</xdr:rowOff>
    </xdr:from>
    <xdr:ext cx="405111" cy="259045"/>
    <xdr:sp macro="" textlink="">
      <xdr:nvSpPr>
        <xdr:cNvPr id="450" name="n_3aveValue【一般廃棄物処理施設】&#10;有形固定資産減価償却率"/>
        <xdr:cNvSpPr txBox="1"/>
      </xdr:nvSpPr>
      <xdr:spPr>
        <a:xfrm>
          <a:off x="13500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24782</xdr:rowOff>
    </xdr:from>
    <xdr:ext cx="405111" cy="259045"/>
    <xdr:sp macro="" textlink="">
      <xdr:nvSpPr>
        <xdr:cNvPr id="451" name="n_4aveValue【一般廃棄物処理施設】&#10;有形固定資産減価償却率"/>
        <xdr:cNvSpPr txBox="1"/>
      </xdr:nvSpPr>
      <xdr:spPr>
        <a:xfrm>
          <a:off x="12611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17162</xdr:rowOff>
    </xdr:from>
    <xdr:ext cx="405111" cy="259045"/>
    <xdr:sp macro="" textlink="">
      <xdr:nvSpPr>
        <xdr:cNvPr id="452" name="n_1mainValue【一般廃棄物処理施設】&#10;有形固定資産減価償却率"/>
        <xdr:cNvSpPr txBox="1"/>
      </xdr:nvSpPr>
      <xdr:spPr>
        <a:xfrm>
          <a:off x="15266044"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133367</xdr:rowOff>
    </xdr:from>
    <xdr:ext cx="405111" cy="259045"/>
    <xdr:sp macro="" textlink="">
      <xdr:nvSpPr>
        <xdr:cNvPr id="453" name="n_2mainValue【一般廃棄物処理施設】&#10;有形固定資産減価償却率"/>
        <xdr:cNvSpPr txBox="1"/>
      </xdr:nvSpPr>
      <xdr:spPr>
        <a:xfrm>
          <a:off x="14389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57167</xdr:rowOff>
    </xdr:from>
    <xdr:ext cx="405111" cy="259045"/>
    <xdr:sp macro="" textlink="">
      <xdr:nvSpPr>
        <xdr:cNvPr id="454" name="n_3mainValue【一般廃棄物処理施設】&#10;有形固定資産減価償却率"/>
        <xdr:cNvSpPr txBox="1"/>
      </xdr:nvSpPr>
      <xdr:spPr>
        <a:xfrm>
          <a:off x="13500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132097</xdr:rowOff>
    </xdr:from>
    <xdr:ext cx="405111" cy="259045"/>
    <xdr:sp macro="" textlink="">
      <xdr:nvSpPr>
        <xdr:cNvPr id="455" name="n_4mainValue【一般廃棄物処理施設】&#10;有形固定資産減価償却率"/>
        <xdr:cNvSpPr txBox="1"/>
      </xdr:nvSpPr>
      <xdr:spPr>
        <a:xfrm>
          <a:off x="12611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477" name="直線コネクタ 476"/>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478" name="【一般廃棄物処理施設】&#10;一人当たり有形固定資産（償却資産）額最小値テキスト"/>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479" name="直線コネクタ 478"/>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480" name="【一般廃棄物処理施設】&#10;一人当たり有形固定資産（償却資産）額最大値テキスト"/>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481" name="直線コネクタ 480"/>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72894</xdr:rowOff>
    </xdr:from>
    <xdr:ext cx="599010" cy="259045"/>
    <xdr:sp macro="" textlink="">
      <xdr:nvSpPr>
        <xdr:cNvPr id="482" name="【一般廃棄物処理施設】&#10;一人当たり有形固定資産（償却資産）額平均値テキスト"/>
        <xdr:cNvSpPr txBox="1"/>
      </xdr:nvSpPr>
      <xdr:spPr>
        <a:xfrm>
          <a:off x="22199600" y="6759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483" name="フローチャート: 判断 482"/>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484" name="フローチャート: 判断 483"/>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485" name="フローチャート: 判断 484"/>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486" name="フローチャート: 判断 485"/>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487" name="フローチャート: 判断 486"/>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8620</xdr:rowOff>
    </xdr:from>
    <xdr:to>
      <xdr:col>116</xdr:col>
      <xdr:colOff>114300</xdr:colOff>
      <xdr:row>39</xdr:row>
      <xdr:rowOff>110220</xdr:rowOff>
    </xdr:to>
    <xdr:sp macro="" textlink="">
      <xdr:nvSpPr>
        <xdr:cNvPr id="493" name="楕円 492"/>
        <xdr:cNvSpPr/>
      </xdr:nvSpPr>
      <xdr:spPr>
        <a:xfrm>
          <a:off x="22110700" y="6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31497</xdr:rowOff>
    </xdr:from>
    <xdr:ext cx="599010" cy="259045"/>
    <xdr:sp macro="" textlink="">
      <xdr:nvSpPr>
        <xdr:cNvPr id="494" name="【一般廃棄物処理施設】&#10;一人当たり有形固定資産（償却資産）額該当値テキスト"/>
        <xdr:cNvSpPr txBox="1"/>
      </xdr:nvSpPr>
      <xdr:spPr>
        <a:xfrm>
          <a:off x="22199600" y="654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10950</xdr:rowOff>
    </xdr:from>
    <xdr:to>
      <xdr:col>112</xdr:col>
      <xdr:colOff>38100</xdr:colOff>
      <xdr:row>39</xdr:row>
      <xdr:rowOff>112550</xdr:rowOff>
    </xdr:to>
    <xdr:sp macro="" textlink="">
      <xdr:nvSpPr>
        <xdr:cNvPr id="495" name="楕円 494"/>
        <xdr:cNvSpPr/>
      </xdr:nvSpPr>
      <xdr:spPr>
        <a:xfrm>
          <a:off x="21272500" y="66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59420</xdr:rowOff>
    </xdr:from>
    <xdr:to>
      <xdr:col>116</xdr:col>
      <xdr:colOff>63500</xdr:colOff>
      <xdr:row>39</xdr:row>
      <xdr:rowOff>61750</xdr:rowOff>
    </xdr:to>
    <xdr:cxnSp macro="">
      <xdr:nvCxnSpPr>
        <xdr:cNvPr id="496" name="直線コネクタ 495"/>
        <xdr:cNvCxnSpPr/>
      </xdr:nvCxnSpPr>
      <xdr:spPr>
        <a:xfrm flipV="1">
          <a:off x="21323300" y="6745970"/>
          <a:ext cx="8382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17031</xdr:rowOff>
    </xdr:from>
    <xdr:to>
      <xdr:col>107</xdr:col>
      <xdr:colOff>101600</xdr:colOff>
      <xdr:row>39</xdr:row>
      <xdr:rowOff>118631</xdr:rowOff>
    </xdr:to>
    <xdr:sp macro="" textlink="">
      <xdr:nvSpPr>
        <xdr:cNvPr id="497" name="楕円 496"/>
        <xdr:cNvSpPr/>
      </xdr:nvSpPr>
      <xdr:spPr>
        <a:xfrm>
          <a:off x="20383500" y="67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61750</xdr:rowOff>
    </xdr:from>
    <xdr:to>
      <xdr:col>111</xdr:col>
      <xdr:colOff>177800</xdr:colOff>
      <xdr:row>39</xdr:row>
      <xdr:rowOff>67831</xdr:rowOff>
    </xdr:to>
    <xdr:cxnSp macro="">
      <xdr:nvCxnSpPr>
        <xdr:cNvPr id="498" name="直線コネクタ 497"/>
        <xdr:cNvCxnSpPr/>
      </xdr:nvCxnSpPr>
      <xdr:spPr>
        <a:xfrm flipV="1">
          <a:off x="20434300" y="6748300"/>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13150</xdr:rowOff>
    </xdr:from>
    <xdr:to>
      <xdr:col>102</xdr:col>
      <xdr:colOff>165100</xdr:colOff>
      <xdr:row>39</xdr:row>
      <xdr:rowOff>114750</xdr:rowOff>
    </xdr:to>
    <xdr:sp macro="" textlink="">
      <xdr:nvSpPr>
        <xdr:cNvPr id="499" name="楕円 498"/>
        <xdr:cNvSpPr/>
      </xdr:nvSpPr>
      <xdr:spPr>
        <a:xfrm>
          <a:off x="19494500" y="66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63950</xdr:rowOff>
    </xdr:from>
    <xdr:to>
      <xdr:col>107</xdr:col>
      <xdr:colOff>50800</xdr:colOff>
      <xdr:row>39</xdr:row>
      <xdr:rowOff>67831</xdr:rowOff>
    </xdr:to>
    <xdr:cxnSp macro="">
      <xdr:nvCxnSpPr>
        <xdr:cNvPr id="500" name="直線コネクタ 499"/>
        <xdr:cNvCxnSpPr/>
      </xdr:nvCxnSpPr>
      <xdr:spPr>
        <a:xfrm>
          <a:off x="19545300" y="6750500"/>
          <a:ext cx="889000" cy="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22341</xdr:rowOff>
    </xdr:from>
    <xdr:to>
      <xdr:col>98</xdr:col>
      <xdr:colOff>38100</xdr:colOff>
      <xdr:row>39</xdr:row>
      <xdr:rowOff>123941</xdr:rowOff>
    </xdr:to>
    <xdr:sp macro="" textlink="">
      <xdr:nvSpPr>
        <xdr:cNvPr id="501" name="楕円 500"/>
        <xdr:cNvSpPr/>
      </xdr:nvSpPr>
      <xdr:spPr>
        <a:xfrm>
          <a:off x="18605500" y="670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63950</xdr:rowOff>
    </xdr:from>
    <xdr:to>
      <xdr:col>102</xdr:col>
      <xdr:colOff>114300</xdr:colOff>
      <xdr:row>39</xdr:row>
      <xdr:rowOff>73141</xdr:rowOff>
    </xdr:to>
    <xdr:cxnSp macro="">
      <xdr:nvCxnSpPr>
        <xdr:cNvPr id="502" name="直線コネクタ 501"/>
        <xdr:cNvCxnSpPr/>
      </xdr:nvCxnSpPr>
      <xdr:spPr>
        <a:xfrm flipV="1">
          <a:off x="18656300" y="6750500"/>
          <a:ext cx="889000" cy="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26922</xdr:rowOff>
    </xdr:from>
    <xdr:ext cx="599010" cy="259045"/>
    <xdr:sp macro="" textlink="">
      <xdr:nvSpPr>
        <xdr:cNvPr id="503" name="n_1aveValue【一般廃棄物処理施設】&#10;一人当たり有形固定資産（償却資産）額"/>
        <xdr:cNvSpPr txBox="1"/>
      </xdr:nvSpPr>
      <xdr:spPr>
        <a:xfrm>
          <a:off x="210110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22442</xdr:rowOff>
    </xdr:from>
    <xdr:ext cx="599010" cy="259045"/>
    <xdr:sp macro="" textlink="">
      <xdr:nvSpPr>
        <xdr:cNvPr id="504" name="n_2aveValue【一般廃棄物処理施設】&#10;一人当たり有形固定資産（償却資産）額"/>
        <xdr:cNvSpPr txBox="1"/>
      </xdr:nvSpPr>
      <xdr:spPr>
        <a:xfrm>
          <a:off x="20134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158843</xdr:rowOff>
    </xdr:from>
    <xdr:ext cx="599010" cy="259045"/>
    <xdr:sp macro="" textlink="">
      <xdr:nvSpPr>
        <xdr:cNvPr id="505" name="n_3aveValue【一般廃棄物処理施設】&#10;一人当たり有形固定資産（償却資産）額"/>
        <xdr:cNvSpPr txBox="1"/>
      </xdr:nvSpPr>
      <xdr:spPr>
        <a:xfrm>
          <a:off x="192457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43884</xdr:rowOff>
    </xdr:from>
    <xdr:ext cx="599010" cy="259045"/>
    <xdr:sp macro="" textlink="">
      <xdr:nvSpPr>
        <xdr:cNvPr id="506" name="n_4aveValue【一般廃棄物処理施設】&#10;一人当たり有形固定資産（償却資産）額"/>
        <xdr:cNvSpPr txBox="1"/>
      </xdr:nvSpPr>
      <xdr:spPr>
        <a:xfrm>
          <a:off x="18356795" y="690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129077</xdr:rowOff>
    </xdr:from>
    <xdr:ext cx="599010" cy="259045"/>
    <xdr:sp macro="" textlink="">
      <xdr:nvSpPr>
        <xdr:cNvPr id="507" name="n_1mainValue【一般廃棄物処理施設】&#10;一人当たり有形固定資産（償却資産）額"/>
        <xdr:cNvSpPr txBox="1"/>
      </xdr:nvSpPr>
      <xdr:spPr>
        <a:xfrm>
          <a:off x="21011095" y="647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135158</xdr:rowOff>
    </xdr:from>
    <xdr:ext cx="599010" cy="259045"/>
    <xdr:sp macro="" textlink="">
      <xdr:nvSpPr>
        <xdr:cNvPr id="508" name="n_2mainValue【一般廃棄物処理施設】&#10;一人当たり有形固定資産（償却資産）額"/>
        <xdr:cNvSpPr txBox="1"/>
      </xdr:nvSpPr>
      <xdr:spPr>
        <a:xfrm>
          <a:off x="20134795" y="647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131277</xdr:rowOff>
    </xdr:from>
    <xdr:ext cx="599010" cy="259045"/>
    <xdr:sp macro="" textlink="">
      <xdr:nvSpPr>
        <xdr:cNvPr id="509" name="n_3mainValue【一般廃棄物処理施設】&#10;一人当たり有形固定資産（償却資産）額"/>
        <xdr:cNvSpPr txBox="1"/>
      </xdr:nvSpPr>
      <xdr:spPr>
        <a:xfrm>
          <a:off x="19245795" y="647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140468</xdr:rowOff>
    </xdr:from>
    <xdr:ext cx="599010" cy="259045"/>
    <xdr:sp macro="" textlink="">
      <xdr:nvSpPr>
        <xdr:cNvPr id="510" name="n_4mainValue【一般廃棄物処理施設】&#10;一人当たり有形固定資産（償却資産）額"/>
        <xdr:cNvSpPr txBox="1"/>
      </xdr:nvSpPr>
      <xdr:spPr>
        <a:xfrm>
          <a:off x="18356795" y="648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8" name="直線コネクタ 5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9" name="テキスト ボックス 5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0" name="直線コネクタ 5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1" name="テキスト ボックス 5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2" name="直線コネクタ 5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3" name="テキスト ボックス 5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4" name="直線コネクタ 5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5" name="テキスト ボックス 5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6" name="直線コネクタ 5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7" name="テキスト ボックス 5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9" name="テキスト ボックス 54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551" name="直線コネクタ 550"/>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552" name="【消防施設】&#10;有形固定資産減価償却率最小値テキスト"/>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553" name="直線コネクタ 552"/>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554" name="【消防施設】&#10;有形固定資産減価償却率最大値テキスト"/>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555" name="直線コネクタ 554"/>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13988</xdr:rowOff>
    </xdr:from>
    <xdr:ext cx="405111" cy="259045"/>
    <xdr:sp macro="" textlink="">
      <xdr:nvSpPr>
        <xdr:cNvPr id="556" name="【消防施設】&#10;有形固定資産減価償却率平均値テキスト"/>
        <xdr:cNvSpPr txBox="1"/>
      </xdr:nvSpPr>
      <xdr:spPr>
        <a:xfrm>
          <a:off x="16357600" y="13901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557" name="フローチャート: 判断 556"/>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558" name="フローチャート: 判断 557"/>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59" name="フローチャート: 判断 558"/>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560" name="フローチャート: 判断 559"/>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561" name="フローチャート: 判断 560"/>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120650</xdr:rowOff>
    </xdr:from>
    <xdr:to>
      <xdr:col>85</xdr:col>
      <xdr:colOff>177800</xdr:colOff>
      <xdr:row>84</xdr:row>
      <xdr:rowOff>50800</xdr:rowOff>
    </xdr:to>
    <xdr:sp macro="" textlink="">
      <xdr:nvSpPr>
        <xdr:cNvPr id="567" name="楕円 566"/>
        <xdr:cNvSpPr/>
      </xdr:nvSpPr>
      <xdr:spPr>
        <a:xfrm>
          <a:off x="16268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99077</xdr:rowOff>
    </xdr:from>
    <xdr:ext cx="405111" cy="259045"/>
    <xdr:sp macro="" textlink="">
      <xdr:nvSpPr>
        <xdr:cNvPr id="568" name="【消防施設】&#10;有形固定資産減価償却率該当値テキスト"/>
        <xdr:cNvSpPr txBox="1"/>
      </xdr:nvSpPr>
      <xdr:spPr>
        <a:xfrm>
          <a:off x="163576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92075</xdr:rowOff>
    </xdr:from>
    <xdr:to>
      <xdr:col>81</xdr:col>
      <xdr:colOff>101600</xdr:colOff>
      <xdr:row>84</xdr:row>
      <xdr:rowOff>22225</xdr:rowOff>
    </xdr:to>
    <xdr:sp macro="" textlink="">
      <xdr:nvSpPr>
        <xdr:cNvPr id="569" name="楕円 568"/>
        <xdr:cNvSpPr/>
      </xdr:nvSpPr>
      <xdr:spPr>
        <a:xfrm>
          <a:off x="15430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142875</xdr:rowOff>
    </xdr:from>
    <xdr:to>
      <xdr:col>85</xdr:col>
      <xdr:colOff>127000</xdr:colOff>
      <xdr:row>84</xdr:row>
      <xdr:rowOff>0</xdr:rowOff>
    </xdr:to>
    <xdr:cxnSp macro="">
      <xdr:nvCxnSpPr>
        <xdr:cNvPr id="570" name="直線コネクタ 569"/>
        <xdr:cNvCxnSpPr/>
      </xdr:nvCxnSpPr>
      <xdr:spPr>
        <a:xfrm>
          <a:off x="15481300" y="143732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84455</xdr:rowOff>
    </xdr:from>
    <xdr:to>
      <xdr:col>76</xdr:col>
      <xdr:colOff>165100</xdr:colOff>
      <xdr:row>84</xdr:row>
      <xdr:rowOff>14605</xdr:rowOff>
    </xdr:to>
    <xdr:sp macro="" textlink="">
      <xdr:nvSpPr>
        <xdr:cNvPr id="571" name="楕円 570"/>
        <xdr:cNvSpPr/>
      </xdr:nvSpPr>
      <xdr:spPr>
        <a:xfrm>
          <a:off x="14541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135255</xdr:rowOff>
    </xdr:from>
    <xdr:to>
      <xdr:col>81</xdr:col>
      <xdr:colOff>50800</xdr:colOff>
      <xdr:row>83</xdr:row>
      <xdr:rowOff>142875</xdr:rowOff>
    </xdr:to>
    <xdr:cxnSp macro="">
      <xdr:nvCxnSpPr>
        <xdr:cNvPr id="572" name="直線コネクタ 571"/>
        <xdr:cNvCxnSpPr/>
      </xdr:nvCxnSpPr>
      <xdr:spPr>
        <a:xfrm>
          <a:off x="14592300" y="143656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76836</xdr:rowOff>
    </xdr:from>
    <xdr:to>
      <xdr:col>72</xdr:col>
      <xdr:colOff>38100</xdr:colOff>
      <xdr:row>84</xdr:row>
      <xdr:rowOff>6986</xdr:rowOff>
    </xdr:to>
    <xdr:sp macro="" textlink="">
      <xdr:nvSpPr>
        <xdr:cNvPr id="573" name="楕円 572"/>
        <xdr:cNvSpPr/>
      </xdr:nvSpPr>
      <xdr:spPr>
        <a:xfrm>
          <a:off x="13652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127636</xdr:rowOff>
    </xdr:from>
    <xdr:to>
      <xdr:col>76</xdr:col>
      <xdr:colOff>114300</xdr:colOff>
      <xdr:row>83</xdr:row>
      <xdr:rowOff>135255</xdr:rowOff>
    </xdr:to>
    <xdr:cxnSp macro="">
      <xdr:nvCxnSpPr>
        <xdr:cNvPr id="574" name="直線コネクタ 573"/>
        <xdr:cNvCxnSpPr/>
      </xdr:nvCxnSpPr>
      <xdr:spPr>
        <a:xfrm>
          <a:off x="13703300" y="1435798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107314</xdr:rowOff>
    </xdr:from>
    <xdr:to>
      <xdr:col>67</xdr:col>
      <xdr:colOff>101600</xdr:colOff>
      <xdr:row>83</xdr:row>
      <xdr:rowOff>37464</xdr:rowOff>
    </xdr:to>
    <xdr:sp macro="" textlink="">
      <xdr:nvSpPr>
        <xdr:cNvPr id="575" name="楕円 574"/>
        <xdr:cNvSpPr/>
      </xdr:nvSpPr>
      <xdr:spPr>
        <a:xfrm>
          <a:off x="12763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158114</xdr:rowOff>
    </xdr:from>
    <xdr:to>
      <xdr:col>71</xdr:col>
      <xdr:colOff>177800</xdr:colOff>
      <xdr:row>83</xdr:row>
      <xdr:rowOff>127636</xdr:rowOff>
    </xdr:to>
    <xdr:cxnSp macro="">
      <xdr:nvCxnSpPr>
        <xdr:cNvPr id="576" name="直線コネクタ 575"/>
        <xdr:cNvCxnSpPr/>
      </xdr:nvCxnSpPr>
      <xdr:spPr>
        <a:xfrm>
          <a:off x="12814300" y="14217014"/>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577"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578" name="n_2aveValue【消防施設】&#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579" name="n_3aveValue【消防施設】&#10;有形固定資産減価償却率"/>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580" name="n_4aveValue【消防施設】&#10;有形固定資産減価償却率"/>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13352</xdr:rowOff>
    </xdr:from>
    <xdr:ext cx="405111" cy="259045"/>
    <xdr:sp macro="" textlink="">
      <xdr:nvSpPr>
        <xdr:cNvPr id="581" name="n_1mainValue【消防施設】&#10;有形固定資産減価償却率"/>
        <xdr:cNvSpPr txBox="1"/>
      </xdr:nvSpPr>
      <xdr:spPr>
        <a:xfrm>
          <a:off x="152660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5732</xdr:rowOff>
    </xdr:from>
    <xdr:ext cx="405111" cy="259045"/>
    <xdr:sp macro="" textlink="">
      <xdr:nvSpPr>
        <xdr:cNvPr id="582" name="n_2mainValue【消防施設】&#10;有形固定資産減価償却率"/>
        <xdr:cNvSpPr txBox="1"/>
      </xdr:nvSpPr>
      <xdr:spPr>
        <a:xfrm>
          <a:off x="143897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169563</xdr:rowOff>
    </xdr:from>
    <xdr:ext cx="405111" cy="259045"/>
    <xdr:sp macro="" textlink="">
      <xdr:nvSpPr>
        <xdr:cNvPr id="583" name="n_3mainValue【消防施設】&#10;有形固定資産減価償却率"/>
        <xdr:cNvSpPr txBox="1"/>
      </xdr:nvSpPr>
      <xdr:spPr>
        <a:xfrm>
          <a:off x="13500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28591</xdr:rowOff>
    </xdr:from>
    <xdr:ext cx="405111" cy="259045"/>
    <xdr:sp macro="" textlink="">
      <xdr:nvSpPr>
        <xdr:cNvPr id="584" name="n_4mainValue【消防施設】&#10;有形固定資産減価償却率"/>
        <xdr:cNvSpPr txBox="1"/>
      </xdr:nvSpPr>
      <xdr:spPr>
        <a:xfrm>
          <a:off x="12611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608" name="直線コネクタ 607"/>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09"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10" name="直線コネクタ 609"/>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611" name="【消防施設】&#10;一人当たり面積最大値テキスト"/>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612" name="直線コネクタ 611"/>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613" name="【消防施設】&#10;一人当たり面積平均値テキスト"/>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14" name="フローチャート: 判断 613"/>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615" name="フローチャート: 判断 614"/>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616" name="フローチャート: 判断 615"/>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617" name="フローチャート: 判断 616"/>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618" name="フローチャート: 判断 617"/>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132080</xdr:rowOff>
    </xdr:from>
    <xdr:to>
      <xdr:col>116</xdr:col>
      <xdr:colOff>114300</xdr:colOff>
      <xdr:row>82</xdr:row>
      <xdr:rowOff>62230</xdr:rowOff>
    </xdr:to>
    <xdr:sp macro="" textlink="">
      <xdr:nvSpPr>
        <xdr:cNvPr id="624" name="楕円 623"/>
        <xdr:cNvSpPr/>
      </xdr:nvSpPr>
      <xdr:spPr>
        <a:xfrm>
          <a:off x="221107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154957</xdr:rowOff>
    </xdr:from>
    <xdr:ext cx="469744" cy="259045"/>
    <xdr:sp macro="" textlink="">
      <xdr:nvSpPr>
        <xdr:cNvPr id="625" name="【消防施設】&#10;一人当たり面積該当値テキスト"/>
        <xdr:cNvSpPr txBox="1"/>
      </xdr:nvSpPr>
      <xdr:spPr>
        <a:xfrm>
          <a:off x="22199600"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162561</xdr:rowOff>
    </xdr:from>
    <xdr:to>
      <xdr:col>112</xdr:col>
      <xdr:colOff>38100</xdr:colOff>
      <xdr:row>82</xdr:row>
      <xdr:rowOff>92711</xdr:rowOff>
    </xdr:to>
    <xdr:sp macro="" textlink="">
      <xdr:nvSpPr>
        <xdr:cNvPr id="626" name="楕円 625"/>
        <xdr:cNvSpPr/>
      </xdr:nvSpPr>
      <xdr:spPr>
        <a:xfrm>
          <a:off x="21272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xdr:rowOff>
    </xdr:from>
    <xdr:to>
      <xdr:col>116</xdr:col>
      <xdr:colOff>63500</xdr:colOff>
      <xdr:row>82</xdr:row>
      <xdr:rowOff>41911</xdr:rowOff>
    </xdr:to>
    <xdr:cxnSp macro="">
      <xdr:nvCxnSpPr>
        <xdr:cNvPr id="627" name="直線コネクタ 626"/>
        <xdr:cNvCxnSpPr/>
      </xdr:nvCxnSpPr>
      <xdr:spPr>
        <a:xfrm flipV="1">
          <a:off x="21323300" y="140703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170180</xdr:rowOff>
    </xdr:from>
    <xdr:to>
      <xdr:col>107</xdr:col>
      <xdr:colOff>101600</xdr:colOff>
      <xdr:row>82</xdr:row>
      <xdr:rowOff>100330</xdr:rowOff>
    </xdr:to>
    <xdr:sp macro="" textlink="">
      <xdr:nvSpPr>
        <xdr:cNvPr id="628" name="楕円 627"/>
        <xdr:cNvSpPr/>
      </xdr:nvSpPr>
      <xdr:spPr>
        <a:xfrm>
          <a:off x="20383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41911</xdr:rowOff>
    </xdr:from>
    <xdr:to>
      <xdr:col>111</xdr:col>
      <xdr:colOff>177800</xdr:colOff>
      <xdr:row>82</xdr:row>
      <xdr:rowOff>49530</xdr:rowOff>
    </xdr:to>
    <xdr:cxnSp macro="">
      <xdr:nvCxnSpPr>
        <xdr:cNvPr id="629" name="直線コネクタ 628"/>
        <xdr:cNvCxnSpPr/>
      </xdr:nvCxnSpPr>
      <xdr:spPr>
        <a:xfrm flipV="1">
          <a:off x="20434300" y="141008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21589</xdr:rowOff>
    </xdr:from>
    <xdr:to>
      <xdr:col>102</xdr:col>
      <xdr:colOff>165100</xdr:colOff>
      <xdr:row>82</xdr:row>
      <xdr:rowOff>123189</xdr:rowOff>
    </xdr:to>
    <xdr:sp macro="" textlink="">
      <xdr:nvSpPr>
        <xdr:cNvPr id="630" name="楕円 629"/>
        <xdr:cNvSpPr/>
      </xdr:nvSpPr>
      <xdr:spPr>
        <a:xfrm>
          <a:off x="19494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49530</xdr:rowOff>
    </xdr:from>
    <xdr:to>
      <xdr:col>107</xdr:col>
      <xdr:colOff>50800</xdr:colOff>
      <xdr:row>82</xdr:row>
      <xdr:rowOff>72389</xdr:rowOff>
    </xdr:to>
    <xdr:cxnSp macro="">
      <xdr:nvCxnSpPr>
        <xdr:cNvPr id="631" name="直線コネクタ 630"/>
        <xdr:cNvCxnSpPr/>
      </xdr:nvCxnSpPr>
      <xdr:spPr>
        <a:xfrm flipV="1">
          <a:off x="19545300" y="141084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33020</xdr:rowOff>
    </xdr:from>
    <xdr:to>
      <xdr:col>98</xdr:col>
      <xdr:colOff>38100</xdr:colOff>
      <xdr:row>82</xdr:row>
      <xdr:rowOff>134620</xdr:rowOff>
    </xdr:to>
    <xdr:sp macro="" textlink="">
      <xdr:nvSpPr>
        <xdr:cNvPr id="632" name="楕円 631"/>
        <xdr:cNvSpPr/>
      </xdr:nvSpPr>
      <xdr:spPr>
        <a:xfrm>
          <a:off x="18605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72389</xdr:rowOff>
    </xdr:from>
    <xdr:to>
      <xdr:col>102</xdr:col>
      <xdr:colOff>114300</xdr:colOff>
      <xdr:row>82</xdr:row>
      <xdr:rowOff>83820</xdr:rowOff>
    </xdr:to>
    <xdr:cxnSp macro="">
      <xdr:nvCxnSpPr>
        <xdr:cNvPr id="633" name="直線コネクタ 632"/>
        <xdr:cNvCxnSpPr/>
      </xdr:nvCxnSpPr>
      <xdr:spPr>
        <a:xfrm flipV="1">
          <a:off x="18656300" y="141312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38116</xdr:rowOff>
    </xdr:from>
    <xdr:ext cx="469744" cy="259045"/>
    <xdr:sp macro="" textlink="">
      <xdr:nvSpPr>
        <xdr:cNvPr id="634" name="n_1aveValue【消防施設】&#10;一人当たり面積"/>
        <xdr:cNvSpPr txBox="1"/>
      </xdr:nvSpPr>
      <xdr:spPr>
        <a:xfrm>
          <a:off x="21075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49547</xdr:rowOff>
    </xdr:from>
    <xdr:ext cx="469744" cy="259045"/>
    <xdr:sp macro="" textlink="">
      <xdr:nvSpPr>
        <xdr:cNvPr id="635" name="n_2aveValue【消防施設】&#10;一人当たり面積"/>
        <xdr:cNvSpPr txBox="1"/>
      </xdr:nvSpPr>
      <xdr:spPr>
        <a:xfrm>
          <a:off x="20199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636" name="n_3aveValue【消防施設】&#10;一人当たり面積"/>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19066</xdr:rowOff>
    </xdr:from>
    <xdr:ext cx="469744" cy="259045"/>
    <xdr:sp macro="" textlink="">
      <xdr:nvSpPr>
        <xdr:cNvPr id="637" name="n_4aveValue【消防施設】&#10;一人当たり面積"/>
        <xdr:cNvSpPr txBox="1"/>
      </xdr:nvSpPr>
      <xdr:spPr>
        <a:xfrm>
          <a:off x="184214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109238</xdr:rowOff>
    </xdr:from>
    <xdr:ext cx="469744" cy="259045"/>
    <xdr:sp macro="" textlink="">
      <xdr:nvSpPr>
        <xdr:cNvPr id="638" name="n_1mainValue【消防施設】&#10;一人当たり面積"/>
        <xdr:cNvSpPr txBox="1"/>
      </xdr:nvSpPr>
      <xdr:spPr>
        <a:xfrm>
          <a:off x="21075727" y="1382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116857</xdr:rowOff>
    </xdr:from>
    <xdr:ext cx="469744" cy="259045"/>
    <xdr:sp macro="" textlink="">
      <xdr:nvSpPr>
        <xdr:cNvPr id="639" name="n_2mainValue【消防施設】&#10;一人当たり面積"/>
        <xdr:cNvSpPr txBox="1"/>
      </xdr:nvSpPr>
      <xdr:spPr>
        <a:xfrm>
          <a:off x="20199427" y="138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139716</xdr:rowOff>
    </xdr:from>
    <xdr:ext cx="469744" cy="259045"/>
    <xdr:sp macro="" textlink="">
      <xdr:nvSpPr>
        <xdr:cNvPr id="640" name="n_3mainValue【消防施設】&#10;一人当たり面積"/>
        <xdr:cNvSpPr txBox="1"/>
      </xdr:nvSpPr>
      <xdr:spPr>
        <a:xfrm>
          <a:off x="19310427" y="138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151147</xdr:rowOff>
    </xdr:from>
    <xdr:ext cx="469744" cy="259045"/>
    <xdr:sp macro="" textlink="">
      <xdr:nvSpPr>
        <xdr:cNvPr id="641" name="n_4mainValue【消防施設】&#10;一人当たり面積"/>
        <xdr:cNvSpPr txBox="1"/>
      </xdr:nvSpPr>
      <xdr:spPr>
        <a:xfrm>
          <a:off x="18421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667" name="直線コネクタ 666"/>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668"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669" name="直線コネクタ 668"/>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670" name="【庁舎】&#10;有形固定資産減価償却率最大値テキスト"/>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671" name="直線コネクタ 670"/>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672" name="【庁舎】&#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73" name="フローチャート: 判断 672"/>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674" name="フローチャート: 判断 673"/>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75" name="フローチャート: 判断 674"/>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76" name="フローチャート: 判断 675"/>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77" name="フローチャート: 判断 676"/>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683" name="楕円 682"/>
        <xdr:cNvSpPr/>
      </xdr:nvSpPr>
      <xdr:spPr>
        <a:xfrm>
          <a:off x="162687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121756</xdr:rowOff>
    </xdr:from>
    <xdr:ext cx="405111" cy="259045"/>
    <xdr:sp macro="" textlink="">
      <xdr:nvSpPr>
        <xdr:cNvPr id="684" name="【庁舎】&#10;有形固定資産減価償却率該当値テキスト"/>
        <xdr:cNvSpPr txBox="1"/>
      </xdr:nvSpPr>
      <xdr:spPr>
        <a:xfrm>
          <a:off x="16357600" y="17781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80918</xdr:rowOff>
    </xdr:from>
    <xdr:to>
      <xdr:col>81</xdr:col>
      <xdr:colOff>101600</xdr:colOff>
      <xdr:row>106</xdr:row>
      <xdr:rowOff>11068</xdr:rowOff>
    </xdr:to>
    <xdr:sp macro="" textlink="">
      <xdr:nvSpPr>
        <xdr:cNvPr id="685" name="楕円 684"/>
        <xdr:cNvSpPr/>
      </xdr:nvSpPr>
      <xdr:spPr>
        <a:xfrm>
          <a:off x="15430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149679</xdr:rowOff>
    </xdr:from>
    <xdr:to>
      <xdr:col>85</xdr:col>
      <xdr:colOff>127000</xdr:colOff>
      <xdr:row>105</xdr:row>
      <xdr:rowOff>131718</xdr:rowOff>
    </xdr:to>
    <xdr:cxnSp macro="">
      <xdr:nvCxnSpPr>
        <xdr:cNvPr id="686" name="直線コネクタ 685"/>
        <xdr:cNvCxnSpPr/>
      </xdr:nvCxnSpPr>
      <xdr:spPr>
        <a:xfrm flipV="1">
          <a:off x="15481300" y="17980479"/>
          <a:ext cx="8382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38463</xdr:rowOff>
    </xdr:from>
    <xdr:to>
      <xdr:col>76</xdr:col>
      <xdr:colOff>165100</xdr:colOff>
      <xdr:row>105</xdr:row>
      <xdr:rowOff>140063</xdr:rowOff>
    </xdr:to>
    <xdr:sp macro="" textlink="">
      <xdr:nvSpPr>
        <xdr:cNvPr id="687" name="楕円 686"/>
        <xdr:cNvSpPr/>
      </xdr:nvSpPr>
      <xdr:spPr>
        <a:xfrm>
          <a:off x="14541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89263</xdr:rowOff>
    </xdr:from>
    <xdr:to>
      <xdr:col>81</xdr:col>
      <xdr:colOff>50800</xdr:colOff>
      <xdr:row>105</xdr:row>
      <xdr:rowOff>131718</xdr:rowOff>
    </xdr:to>
    <xdr:cxnSp macro="">
      <xdr:nvCxnSpPr>
        <xdr:cNvPr id="688" name="直線コネクタ 687"/>
        <xdr:cNvCxnSpPr/>
      </xdr:nvCxnSpPr>
      <xdr:spPr>
        <a:xfrm>
          <a:off x="14592300" y="1809151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167458</xdr:rowOff>
    </xdr:from>
    <xdr:to>
      <xdr:col>72</xdr:col>
      <xdr:colOff>38100</xdr:colOff>
      <xdr:row>105</xdr:row>
      <xdr:rowOff>97608</xdr:rowOff>
    </xdr:to>
    <xdr:sp macro="" textlink="">
      <xdr:nvSpPr>
        <xdr:cNvPr id="689" name="楕円 688"/>
        <xdr:cNvSpPr/>
      </xdr:nvSpPr>
      <xdr:spPr>
        <a:xfrm>
          <a:off x="13652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46808</xdr:rowOff>
    </xdr:from>
    <xdr:to>
      <xdr:col>76</xdr:col>
      <xdr:colOff>114300</xdr:colOff>
      <xdr:row>105</xdr:row>
      <xdr:rowOff>89263</xdr:rowOff>
    </xdr:to>
    <xdr:cxnSp macro="">
      <xdr:nvCxnSpPr>
        <xdr:cNvPr id="690" name="直線コネクタ 689"/>
        <xdr:cNvCxnSpPr/>
      </xdr:nvCxnSpPr>
      <xdr:spPr>
        <a:xfrm>
          <a:off x="13703300" y="1804905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136434</xdr:rowOff>
    </xdr:from>
    <xdr:to>
      <xdr:col>67</xdr:col>
      <xdr:colOff>101600</xdr:colOff>
      <xdr:row>105</xdr:row>
      <xdr:rowOff>66584</xdr:rowOff>
    </xdr:to>
    <xdr:sp macro="" textlink="">
      <xdr:nvSpPr>
        <xdr:cNvPr id="691" name="楕円 690"/>
        <xdr:cNvSpPr/>
      </xdr:nvSpPr>
      <xdr:spPr>
        <a:xfrm>
          <a:off x="12763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15784</xdr:rowOff>
    </xdr:from>
    <xdr:to>
      <xdr:col>71</xdr:col>
      <xdr:colOff>177800</xdr:colOff>
      <xdr:row>105</xdr:row>
      <xdr:rowOff>46808</xdr:rowOff>
    </xdr:to>
    <xdr:cxnSp macro="">
      <xdr:nvCxnSpPr>
        <xdr:cNvPr id="692" name="直線コネクタ 691"/>
        <xdr:cNvCxnSpPr/>
      </xdr:nvCxnSpPr>
      <xdr:spPr>
        <a:xfrm>
          <a:off x="12814300" y="180180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693"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694"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695" name="n_3aveValue【庁舎】&#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696"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2195</xdr:rowOff>
    </xdr:from>
    <xdr:ext cx="405111" cy="259045"/>
    <xdr:sp macro="" textlink="">
      <xdr:nvSpPr>
        <xdr:cNvPr id="697" name="n_1mainValue【庁舎】&#10;有形固定資産減価償却率"/>
        <xdr:cNvSpPr txBox="1"/>
      </xdr:nvSpPr>
      <xdr:spPr>
        <a:xfrm>
          <a:off x="152660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131190</xdr:rowOff>
    </xdr:from>
    <xdr:ext cx="405111" cy="259045"/>
    <xdr:sp macro="" textlink="">
      <xdr:nvSpPr>
        <xdr:cNvPr id="698" name="n_2mainValue【庁舎】&#10;有形固定資産減価償却率"/>
        <xdr:cNvSpPr txBox="1"/>
      </xdr:nvSpPr>
      <xdr:spPr>
        <a:xfrm>
          <a:off x="14389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88735</xdr:rowOff>
    </xdr:from>
    <xdr:ext cx="405111" cy="259045"/>
    <xdr:sp macro="" textlink="">
      <xdr:nvSpPr>
        <xdr:cNvPr id="699" name="n_3mainValue【庁舎】&#10;有形固定資産減価償却率"/>
        <xdr:cNvSpPr txBox="1"/>
      </xdr:nvSpPr>
      <xdr:spPr>
        <a:xfrm>
          <a:off x="13500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57711</xdr:rowOff>
    </xdr:from>
    <xdr:ext cx="405111" cy="259045"/>
    <xdr:sp macro="" textlink="">
      <xdr:nvSpPr>
        <xdr:cNvPr id="700" name="n_4mainValue【庁舎】&#10;有形固定資産減価償却率"/>
        <xdr:cNvSpPr txBox="1"/>
      </xdr:nvSpPr>
      <xdr:spPr>
        <a:xfrm>
          <a:off x="12611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724" name="直線コネクタ 723"/>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725" name="【庁舎】&#10;一人当たり面積最小値テキスト"/>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726" name="直線コネクタ 725"/>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727" name="【庁舎】&#10;一人当たり面積最大値テキスト"/>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728" name="直線コネクタ 727"/>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142891</xdr:rowOff>
    </xdr:from>
    <xdr:ext cx="469744" cy="259045"/>
    <xdr:sp macro="" textlink="">
      <xdr:nvSpPr>
        <xdr:cNvPr id="729" name="【庁舎】&#10;一人当たり面積平均値テキスト"/>
        <xdr:cNvSpPr txBox="1"/>
      </xdr:nvSpPr>
      <xdr:spPr>
        <a:xfrm>
          <a:off x="22199600" y="17802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730" name="フローチャート: 判断 729"/>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731" name="フローチャート: 判断 730"/>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732" name="フローチャート: 判断 731"/>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733" name="フローチャート: 判断 732"/>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734" name="フローチャート: 判断 733"/>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67311</xdr:rowOff>
    </xdr:from>
    <xdr:to>
      <xdr:col>116</xdr:col>
      <xdr:colOff>114300</xdr:colOff>
      <xdr:row>103</xdr:row>
      <xdr:rowOff>168911</xdr:rowOff>
    </xdr:to>
    <xdr:sp macro="" textlink="">
      <xdr:nvSpPr>
        <xdr:cNvPr id="740" name="楕円 739"/>
        <xdr:cNvSpPr/>
      </xdr:nvSpPr>
      <xdr:spPr>
        <a:xfrm>
          <a:off x="221107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90188</xdr:rowOff>
    </xdr:from>
    <xdr:ext cx="469744" cy="259045"/>
    <xdr:sp macro="" textlink="">
      <xdr:nvSpPr>
        <xdr:cNvPr id="741" name="【庁舎】&#10;一人当たり面積該当値テキスト"/>
        <xdr:cNvSpPr txBox="1"/>
      </xdr:nvSpPr>
      <xdr:spPr>
        <a:xfrm>
          <a:off x="22199600"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151130</xdr:rowOff>
    </xdr:from>
    <xdr:to>
      <xdr:col>112</xdr:col>
      <xdr:colOff>38100</xdr:colOff>
      <xdr:row>103</xdr:row>
      <xdr:rowOff>81280</xdr:rowOff>
    </xdr:to>
    <xdr:sp macro="" textlink="">
      <xdr:nvSpPr>
        <xdr:cNvPr id="742" name="楕円 741"/>
        <xdr:cNvSpPr/>
      </xdr:nvSpPr>
      <xdr:spPr>
        <a:xfrm>
          <a:off x="21272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30480</xdr:rowOff>
    </xdr:from>
    <xdr:to>
      <xdr:col>116</xdr:col>
      <xdr:colOff>63500</xdr:colOff>
      <xdr:row>103</xdr:row>
      <xdr:rowOff>118111</xdr:rowOff>
    </xdr:to>
    <xdr:cxnSp macro="">
      <xdr:nvCxnSpPr>
        <xdr:cNvPr id="743" name="直線コネクタ 742"/>
        <xdr:cNvCxnSpPr/>
      </xdr:nvCxnSpPr>
      <xdr:spPr>
        <a:xfrm>
          <a:off x="21323300" y="1768983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160655</xdr:rowOff>
    </xdr:from>
    <xdr:to>
      <xdr:col>107</xdr:col>
      <xdr:colOff>101600</xdr:colOff>
      <xdr:row>103</xdr:row>
      <xdr:rowOff>90805</xdr:rowOff>
    </xdr:to>
    <xdr:sp macro="" textlink="">
      <xdr:nvSpPr>
        <xdr:cNvPr id="744" name="楕円 743"/>
        <xdr:cNvSpPr/>
      </xdr:nvSpPr>
      <xdr:spPr>
        <a:xfrm>
          <a:off x="20383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30480</xdr:rowOff>
    </xdr:from>
    <xdr:to>
      <xdr:col>111</xdr:col>
      <xdr:colOff>177800</xdr:colOff>
      <xdr:row>103</xdr:row>
      <xdr:rowOff>40005</xdr:rowOff>
    </xdr:to>
    <xdr:cxnSp macro="">
      <xdr:nvCxnSpPr>
        <xdr:cNvPr id="745" name="直線コネクタ 744"/>
        <xdr:cNvCxnSpPr/>
      </xdr:nvCxnSpPr>
      <xdr:spPr>
        <a:xfrm flipV="1">
          <a:off x="20434300" y="176898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2539</xdr:rowOff>
    </xdr:from>
    <xdr:to>
      <xdr:col>102</xdr:col>
      <xdr:colOff>165100</xdr:colOff>
      <xdr:row>103</xdr:row>
      <xdr:rowOff>104139</xdr:rowOff>
    </xdr:to>
    <xdr:sp macro="" textlink="">
      <xdr:nvSpPr>
        <xdr:cNvPr id="746" name="楕円 745"/>
        <xdr:cNvSpPr/>
      </xdr:nvSpPr>
      <xdr:spPr>
        <a:xfrm>
          <a:off x="19494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40005</xdr:rowOff>
    </xdr:from>
    <xdr:to>
      <xdr:col>107</xdr:col>
      <xdr:colOff>50800</xdr:colOff>
      <xdr:row>103</xdr:row>
      <xdr:rowOff>53339</xdr:rowOff>
    </xdr:to>
    <xdr:cxnSp macro="">
      <xdr:nvCxnSpPr>
        <xdr:cNvPr id="747" name="直線コネクタ 746"/>
        <xdr:cNvCxnSpPr/>
      </xdr:nvCxnSpPr>
      <xdr:spPr>
        <a:xfrm flipV="1">
          <a:off x="19545300" y="176993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12064</xdr:rowOff>
    </xdr:from>
    <xdr:to>
      <xdr:col>98</xdr:col>
      <xdr:colOff>38100</xdr:colOff>
      <xdr:row>103</xdr:row>
      <xdr:rowOff>113664</xdr:rowOff>
    </xdr:to>
    <xdr:sp macro="" textlink="">
      <xdr:nvSpPr>
        <xdr:cNvPr id="748" name="楕円 747"/>
        <xdr:cNvSpPr/>
      </xdr:nvSpPr>
      <xdr:spPr>
        <a:xfrm>
          <a:off x="186055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53339</xdr:rowOff>
    </xdr:from>
    <xdr:to>
      <xdr:col>102</xdr:col>
      <xdr:colOff>114300</xdr:colOff>
      <xdr:row>103</xdr:row>
      <xdr:rowOff>62864</xdr:rowOff>
    </xdr:to>
    <xdr:cxnSp macro="">
      <xdr:nvCxnSpPr>
        <xdr:cNvPr id="749" name="直線コネクタ 748"/>
        <xdr:cNvCxnSpPr/>
      </xdr:nvCxnSpPr>
      <xdr:spPr>
        <a:xfrm flipV="1">
          <a:off x="18656300" y="177126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89552</xdr:rowOff>
    </xdr:from>
    <xdr:ext cx="469744" cy="259045"/>
    <xdr:sp macro="" textlink="">
      <xdr:nvSpPr>
        <xdr:cNvPr id="750" name="n_1aveValue【庁舎】&#10;一人当たり面積"/>
        <xdr:cNvSpPr txBox="1"/>
      </xdr:nvSpPr>
      <xdr:spPr>
        <a:xfrm>
          <a:off x="21075727" y="1792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108602</xdr:rowOff>
    </xdr:from>
    <xdr:ext cx="469744" cy="259045"/>
    <xdr:sp macro="" textlink="">
      <xdr:nvSpPr>
        <xdr:cNvPr id="751" name="n_2aveValue【庁舎】&#10;一人当たり面積"/>
        <xdr:cNvSpPr txBox="1"/>
      </xdr:nvSpPr>
      <xdr:spPr>
        <a:xfrm>
          <a:off x="20199427" y="179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129557</xdr:rowOff>
    </xdr:from>
    <xdr:ext cx="469744" cy="259045"/>
    <xdr:sp macro="" textlink="">
      <xdr:nvSpPr>
        <xdr:cNvPr id="752" name="n_3aveValue【庁舎】&#10;一人当たり面積"/>
        <xdr:cNvSpPr txBox="1"/>
      </xdr:nvSpPr>
      <xdr:spPr>
        <a:xfrm>
          <a:off x="1931042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753" name="n_4aveValue【庁舎】&#10;一人当たり面積"/>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97807</xdr:rowOff>
    </xdr:from>
    <xdr:ext cx="469744" cy="259045"/>
    <xdr:sp macro="" textlink="">
      <xdr:nvSpPr>
        <xdr:cNvPr id="754" name="n_1mainValue【庁舎】&#10;一人当たり面積"/>
        <xdr:cNvSpPr txBox="1"/>
      </xdr:nvSpPr>
      <xdr:spPr>
        <a:xfrm>
          <a:off x="2107572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107332</xdr:rowOff>
    </xdr:from>
    <xdr:ext cx="469744" cy="259045"/>
    <xdr:sp macro="" textlink="">
      <xdr:nvSpPr>
        <xdr:cNvPr id="755" name="n_2mainValue【庁舎】&#10;一人当たり面積"/>
        <xdr:cNvSpPr txBox="1"/>
      </xdr:nvSpPr>
      <xdr:spPr>
        <a:xfrm>
          <a:off x="20199427" y="174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120666</xdr:rowOff>
    </xdr:from>
    <xdr:ext cx="469744" cy="259045"/>
    <xdr:sp macro="" textlink="">
      <xdr:nvSpPr>
        <xdr:cNvPr id="756" name="n_3mainValue【庁舎】&#10;一人当たり面積"/>
        <xdr:cNvSpPr txBox="1"/>
      </xdr:nvSpPr>
      <xdr:spPr>
        <a:xfrm>
          <a:off x="193104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130191</xdr:rowOff>
    </xdr:from>
    <xdr:ext cx="469744" cy="259045"/>
    <xdr:sp macro="" textlink="">
      <xdr:nvSpPr>
        <xdr:cNvPr id="757" name="n_4mainValue【庁舎】&#10;一人当たり面積"/>
        <xdr:cNvSpPr txBox="1"/>
      </xdr:nvSpPr>
      <xdr:spPr>
        <a:xfrm>
          <a:off x="18421427" y="1744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類似団体と比較して特に有形固定資産減価償却率が高くなっている施設は、一般廃棄物処理施設、福祉施設、消防施設である。</a:t>
          </a:r>
        </a:p>
        <a:p>
          <a:r>
            <a:rPr kumimoji="1" lang="ja-JP" altLang="en-US" sz="1300">
              <a:latin typeface="ＭＳ Ｐゴシック" panose="020B0600070205080204" pitchFamily="50" charset="-128"/>
              <a:ea typeface="ＭＳ Ｐゴシック" panose="020B0600070205080204" pitchFamily="50" charset="-128"/>
            </a:rPr>
            <a:t>今後、個別施設計画を策定し、老朽化対策に取り組んでいく。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14,285
14,163
122.48
8,942,561
8,507,630
365,094
4,878,838
10,400,828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平成２７年国勢調査３２．６％）に加え、町内に中心となる産業がないこと等により、財政基盤が弱く、類似団体内平均値を大きく下回っている。今後は、歳入確保や歳出削減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106741</xdr:rowOff>
    </xdr:to>
    <xdr:cxnSp macro="">
      <xdr:nvCxnSpPr>
        <xdr:cNvPr id="70" name="直線コネクタ 69"/>
        <xdr:cNvCxnSpPr/>
      </xdr:nvCxnSpPr>
      <xdr:spPr>
        <a:xfrm>
          <a:off x="4114800" y="74790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118231</xdr:rowOff>
    </xdr:to>
    <xdr:cxnSp macro="">
      <xdr:nvCxnSpPr>
        <xdr:cNvPr id="73" name="直線コネクタ 72"/>
        <xdr:cNvCxnSpPr/>
      </xdr:nvCxnSpPr>
      <xdr:spPr>
        <a:xfrm flipV="1">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129722</xdr:rowOff>
    </xdr:to>
    <xdr:cxnSp macro="">
      <xdr:nvCxnSpPr>
        <xdr:cNvPr id="79" name="直線コネクタ 78"/>
        <xdr:cNvCxnSpPr/>
      </xdr:nvCxnSpPr>
      <xdr:spPr>
        <a:xfrm flipV="1">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費節減等により、平成２５年度以降は類似団体内平均値を下回っていたが、普通交付税の合併算定替から一本算定への段階的な縮減措置が平成２８年度より始まったため、平成２９年度、令和元年度は類似団体平均より下回ることとなった。令和３年度までは普通交付税が減額するため、一層の義務的経費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72602</xdr:rowOff>
    </xdr:from>
    <xdr:to>
      <xdr:col>23</xdr:col>
      <xdr:colOff>133350</xdr:colOff>
      <xdr:row>63</xdr:row>
      <xdr:rowOff>41910</xdr:rowOff>
    </xdr:to>
    <xdr:cxnSp macro="">
      <xdr:nvCxnSpPr>
        <xdr:cNvPr id="133" name="直線コネクタ 132"/>
        <xdr:cNvCxnSpPr/>
      </xdr:nvCxnSpPr>
      <xdr:spPr>
        <a:xfrm>
          <a:off x="4114800" y="10702502"/>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4"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72602</xdr:rowOff>
    </xdr:from>
    <xdr:to>
      <xdr:col>19</xdr:col>
      <xdr:colOff>133350</xdr:colOff>
      <xdr:row>62</xdr:row>
      <xdr:rowOff>140970</xdr:rowOff>
    </xdr:to>
    <xdr:cxnSp macro="">
      <xdr:nvCxnSpPr>
        <xdr:cNvPr id="136" name="直線コネクタ 135"/>
        <xdr:cNvCxnSpPr/>
      </xdr:nvCxnSpPr>
      <xdr:spPr>
        <a:xfrm flipV="1">
          <a:off x="3225800" y="1070250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156439</xdr:rowOff>
    </xdr:from>
    <xdr:ext cx="736600" cy="259045"/>
    <xdr:sp macro="" textlink="">
      <xdr:nvSpPr>
        <xdr:cNvPr id="138" name="テキスト ボックス 137"/>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12277</xdr:rowOff>
    </xdr:from>
    <xdr:to>
      <xdr:col>15</xdr:col>
      <xdr:colOff>82550</xdr:colOff>
      <xdr:row>62</xdr:row>
      <xdr:rowOff>140970</xdr:rowOff>
    </xdr:to>
    <xdr:cxnSp macro="">
      <xdr:nvCxnSpPr>
        <xdr:cNvPr id="139" name="直線コネクタ 138"/>
        <xdr:cNvCxnSpPr/>
      </xdr:nvCxnSpPr>
      <xdr:spPr>
        <a:xfrm>
          <a:off x="2336800" y="106421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12277</xdr:rowOff>
    </xdr:to>
    <xdr:cxnSp macro="">
      <xdr:nvCxnSpPr>
        <xdr:cNvPr id="142" name="直線コネクタ 141"/>
        <xdr:cNvCxnSpPr/>
      </xdr:nvCxnSpPr>
      <xdr:spPr>
        <a:xfrm>
          <a:off x="1447800" y="105537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100135</xdr:rowOff>
    </xdr:from>
    <xdr:ext cx="762000" cy="259045"/>
    <xdr:sp macro="" textlink="">
      <xdr:nvSpPr>
        <xdr:cNvPr id="144" name="テキスト ボックス 143"/>
        <xdr:cNvSpPr txBox="1"/>
      </xdr:nvSpPr>
      <xdr:spPr>
        <a:xfrm>
          <a:off x="1955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47854</xdr:rowOff>
    </xdr:from>
    <xdr:ext cx="762000" cy="259045"/>
    <xdr:sp macro="" textlink="">
      <xdr:nvSpPr>
        <xdr:cNvPr id="146" name="テキスト ボックス 145"/>
        <xdr:cNvSpPr txBox="1"/>
      </xdr:nvSpPr>
      <xdr:spPr>
        <a:xfrm>
          <a:off x="1066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2" name="楕円 151"/>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3"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21802</xdr:rowOff>
    </xdr:from>
    <xdr:to>
      <xdr:col>19</xdr:col>
      <xdr:colOff>184150</xdr:colOff>
      <xdr:row>62</xdr:row>
      <xdr:rowOff>123402</xdr:rowOff>
    </xdr:to>
    <xdr:sp macro="" textlink="">
      <xdr:nvSpPr>
        <xdr:cNvPr id="154" name="楕円 153"/>
        <xdr:cNvSpPr/>
      </xdr:nvSpPr>
      <xdr:spPr>
        <a:xfrm>
          <a:off x="4064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133579</xdr:rowOff>
    </xdr:from>
    <xdr:ext cx="736600" cy="259045"/>
    <xdr:sp macro="" textlink="">
      <xdr:nvSpPr>
        <xdr:cNvPr id="155" name="テキスト ボックス 154"/>
        <xdr:cNvSpPr txBox="1"/>
      </xdr:nvSpPr>
      <xdr:spPr>
        <a:xfrm>
          <a:off x="3733800" y="1042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6" name="楕円 155"/>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57" name="テキスト ボックス 156"/>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132927</xdr:rowOff>
    </xdr:from>
    <xdr:to>
      <xdr:col>11</xdr:col>
      <xdr:colOff>82550</xdr:colOff>
      <xdr:row>62</xdr:row>
      <xdr:rowOff>63077</xdr:rowOff>
    </xdr:to>
    <xdr:sp macro="" textlink="">
      <xdr:nvSpPr>
        <xdr:cNvPr id="158" name="楕円 157"/>
        <xdr:cNvSpPr/>
      </xdr:nvSpPr>
      <xdr:spPr>
        <a:xfrm>
          <a:off x="2286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73254</xdr:rowOff>
    </xdr:from>
    <xdr:ext cx="762000" cy="259045"/>
    <xdr:sp macro="" textlink="">
      <xdr:nvSpPr>
        <xdr:cNvPr id="159" name="テキスト ボックス 158"/>
        <xdr:cNvSpPr txBox="1"/>
      </xdr:nvSpPr>
      <xdr:spPr>
        <a:xfrm>
          <a:off x="1955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60" name="楕円 159"/>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156227</xdr:rowOff>
    </xdr:from>
    <xdr:ext cx="762000" cy="259045"/>
    <xdr:sp macro="" textlink="">
      <xdr:nvSpPr>
        <xdr:cNvPr id="161" name="テキスト ボックス 160"/>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経費節減等により、平成２７年度以降は、類似団体平均を下回ることとなった。今後も引き続き、コストの軽減に努める。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146014</xdr:rowOff>
    </xdr:from>
    <xdr:to>
      <xdr:col>23</xdr:col>
      <xdr:colOff>133350</xdr:colOff>
      <xdr:row>82</xdr:row>
      <xdr:rowOff>6472</xdr:rowOff>
    </xdr:to>
    <xdr:cxnSp macro="">
      <xdr:nvCxnSpPr>
        <xdr:cNvPr id="196" name="直線コネクタ 195"/>
        <xdr:cNvCxnSpPr/>
      </xdr:nvCxnSpPr>
      <xdr:spPr>
        <a:xfrm>
          <a:off x="4114800" y="14033464"/>
          <a:ext cx="838200" cy="3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146014</xdr:rowOff>
    </xdr:from>
    <xdr:to>
      <xdr:col>19</xdr:col>
      <xdr:colOff>133350</xdr:colOff>
      <xdr:row>81</xdr:row>
      <xdr:rowOff>151110</xdr:rowOff>
    </xdr:to>
    <xdr:cxnSp macro="">
      <xdr:nvCxnSpPr>
        <xdr:cNvPr id="199" name="直線コネクタ 198"/>
        <xdr:cNvCxnSpPr/>
      </xdr:nvCxnSpPr>
      <xdr:spPr>
        <a:xfrm flipV="1">
          <a:off x="3225800" y="14033464"/>
          <a:ext cx="889000" cy="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131042</xdr:rowOff>
    </xdr:from>
    <xdr:to>
      <xdr:col>15</xdr:col>
      <xdr:colOff>82550</xdr:colOff>
      <xdr:row>81</xdr:row>
      <xdr:rowOff>151110</xdr:rowOff>
    </xdr:to>
    <xdr:cxnSp macro="">
      <xdr:nvCxnSpPr>
        <xdr:cNvPr id="202" name="直線コネクタ 201"/>
        <xdr:cNvCxnSpPr/>
      </xdr:nvCxnSpPr>
      <xdr:spPr>
        <a:xfrm>
          <a:off x="2336800" y="14018492"/>
          <a:ext cx="889000" cy="2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131042</xdr:rowOff>
    </xdr:from>
    <xdr:to>
      <xdr:col>11</xdr:col>
      <xdr:colOff>31750</xdr:colOff>
      <xdr:row>81</xdr:row>
      <xdr:rowOff>167945</xdr:rowOff>
    </xdr:to>
    <xdr:cxnSp macro="">
      <xdr:nvCxnSpPr>
        <xdr:cNvPr id="205" name="直線コネクタ 204"/>
        <xdr:cNvCxnSpPr/>
      </xdr:nvCxnSpPr>
      <xdr:spPr>
        <a:xfrm flipV="1">
          <a:off x="1447800" y="14018492"/>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36620</xdr:rowOff>
    </xdr:from>
    <xdr:ext cx="762000" cy="259045"/>
    <xdr:sp macro="" textlink="">
      <xdr:nvSpPr>
        <xdr:cNvPr id="207" name="テキスト ボックス 206"/>
        <xdr:cNvSpPr txBox="1"/>
      </xdr:nvSpPr>
      <xdr:spPr>
        <a:xfrm>
          <a:off x="1955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40939</xdr:rowOff>
    </xdr:from>
    <xdr:ext cx="762000" cy="259045"/>
    <xdr:sp macro="" textlink="">
      <xdr:nvSpPr>
        <xdr:cNvPr id="209" name="テキスト ボックス 208"/>
        <xdr:cNvSpPr txBox="1"/>
      </xdr:nvSpPr>
      <xdr:spPr>
        <a:xfrm>
          <a:off x="1066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127122</xdr:rowOff>
    </xdr:from>
    <xdr:to>
      <xdr:col>23</xdr:col>
      <xdr:colOff>184150</xdr:colOff>
      <xdr:row>82</xdr:row>
      <xdr:rowOff>57272</xdr:rowOff>
    </xdr:to>
    <xdr:sp macro="" textlink="">
      <xdr:nvSpPr>
        <xdr:cNvPr id="215" name="楕円 214"/>
        <xdr:cNvSpPr/>
      </xdr:nvSpPr>
      <xdr:spPr>
        <a:xfrm>
          <a:off x="4902200" y="1401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143649</xdr:rowOff>
    </xdr:from>
    <xdr:ext cx="762000" cy="259045"/>
    <xdr:sp macro="" textlink="">
      <xdr:nvSpPr>
        <xdr:cNvPr id="216" name="人件費・物件費等の状況該当値テキスト"/>
        <xdr:cNvSpPr txBox="1"/>
      </xdr:nvSpPr>
      <xdr:spPr>
        <a:xfrm>
          <a:off x="5041900" y="1385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95214</xdr:rowOff>
    </xdr:from>
    <xdr:to>
      <xdr:col>19</xdr:col>
      <xdr:colOff>184150</xdr:colOff>
      <xdr:row>82</xdr:row>
      <xdr:rowOff>25364</xdr:rowOff>
    </xdr:to>
    <xdr:sp macro="" textlink="">
      <xdr:nvSpPr>
        <xdr:cNvPr id="217" name="楕円 216"/>
        <xdr:cNvSpPr/>
      </xdr:nvSpPr>
      <xdr:spPr>
        <a:xfrm>
          <a:off x="4064000" y="139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35541</xdr:rowOff>
    </xdr:from>
    <xdr:ext cx="736600" cy="259045"/>
    <xdr:sp macro="" textlink="">
      <xdr:nvSpPr>
        <xdr:cNvPr id="218" name="テキスト ボックス 217"/>
        <xdr:cNvSpPr txBox="1"/>
      </xdr:nvSpPr>
      <xdr:spPr>
        <a:xfrm>
          <a:off x="3733800" y="1375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100310</xdr:rowOff>
    </xdr:from>
    <xdr:to>
      <xdr:col>15</xdr:col>
      <xdr:colOff>133350</xdr:colOff>
      <xdr:row>82</xdr:row>
      <xdr:rowOff>30460</xdr:rowOff>
    </xdr:to>
    <xdr:sp macro="" textlink="">
      <xdr:nvSpPr>
        <xdr:cNvPr id="219" name="楕円 218"/>
        <xdr:cNvSpPr/>
      </xdr:nvSpPr>
      <xdr:spPr>
        <a:xfrm>
          <a:off x="3175000" y="1398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40637</xdr:rowOff>
    </xdr:from>
    <xdr:ext cx="762000" cy="259045"/>
    <xdr:sp macro="" textlink="">
      <xdr:nvSpPr>
        <xdr:cNvPr id="220" name="テキスト ボックス 219"/>
        <xdr:cNvSpPr txBox="1"/>
      </xdr:nvSpPr>
      <xdr:spPr>
        <a:xfrm>
          <a:off x="2844800" y="1375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80242</xdr:rowOff>
    </xdr:from>
    <xdr:to>
      <xdr:col>11</xdr:col>
      <xdr:colOff>82550</xdr:colOff>
      <xdr:row>82</xdr:row>
      <xdr:rowOff>10392</xdr:rowOff>
    </xdr:to>
    <xdr:sp macro="" textlink="">
      <xdr:nvSpPr>
        <xdr:cNvPr id="221" name="楕円 220"/>
        <xdr:cNvSpPr/>
      </xdr:nvSpPr>
      <xdr:spPr>
        <a:xfrm>
          <a:off x="2286000" y="1396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20569</xdr:rowOff>
    </xdr:from>
    <xdr:ext cx="762000" cy="259045"/>
    <xdr:sp macro="" textlink="">
      <xdr:nvSpPr>
        <xdr:cNvPr id="222" name="テキスト ボックス 221"/>
        <xdr:cNvSpPr txBox="1"/>
      </xdr:nvSpPr>
      <xdr:spPr>
        <a:xfrm>
          <a:off x="1955800" y="1373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117145</xdr:rowOff>
    </xdr:from>
    <xdr:to>
      <xdr:col>7</xdr:col>
      <xdr:colOff>31750</xdr:colOff>
      <xdr:row>82</xdr:row>
      <xdr:rowOff>47295</xdr:rowOff>
    </xdr:to>
    <xdr:sp macro="" textlink="">
      <xdr:nvSpPr>
        <xdr:cNvPr id="223" name="楕円 222"/>
        <xdr:cNvSpPr/>
      </xdr:nvSpPr>
      <xdr:spPr>
        <a:xfrm>
          <a:off x="1397000" y="1400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57472</xdr:rowOff>
    </xdr:from>
    <xdr:ext cx="762000" cy="259045"/>
    <xdr:sp macro="" textlink="">
      <xdr:nvSpPr>
        <xdr:cNvPr id="224" name="テキスト ボックス 223"/>
        <xdr:cNvSpPr txBox="1"/>
      </xdr:nvSpPr>
      <xdr:spPr>
        <a:xfrm>
          <a:off x="1066800" y="1377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内平均を１．５上回っているが、要因として、給与改定率の高い若年層の採用、高齢・高給の退職者が少なかったこと、経験年数の比較的多い職員の職種区分間異動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今後は、計画的採用と職員構成の改善を推進し、給与水準の適正化に取り組む。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56545</xdr:rowOff>
    </xdr:from>
    <xdr:to>
      <xdr:col>81</xdr:col>
      <xdr:colOff>44450</xdr:colOff>
      <xdr:row>87</xdr:row>
      <xdr:rowOff>113998</xdr:rowOff>
    </xdr:to>
    <xdr:cxnSp macro="">
      <xdr:nvCxnSpPr>
        <xdr:cNvPr id="260" name="直線コネクタ 259"/>
        <xdr:cNvCxnSpPr/>
      </xdr:nvCxnSpPr>
      <xdr:spPr>
        <a:xfrm>
          <a:off x="16179800" y="1497269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61" name="給与水準   （国との比較）平均値テキスト"/>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56545</xdr:rowOff>
    </xdr:from>
    <xdr:to>
      <xdr:col>77</xdr:col>
      <xdr:colOff>44450</xdr:colOff>
      <xdr:row>87</xdr:row>
      <xdr:rowOff>125488</xdr:rowOff>
    </xdr:to>
    <xdr:cxnSp macro="">
      <xdr:nvCxnSpPr>
        <xdr:cNvPr id="263" name="直線コネクタ 262"/>
        <xdr:cNvCxnSpPr/>
      </xdr:nvCxnSpPr>
      <xdr:spPr>
        <a:xfrm flipV="1">
          <a:off x="15290800" y="149726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125488</xdr:rowOff>
    </xdr:to>
    <xdr:cxnSp macro="">
      <xdr:nvCxnSpPr>
        <xdr:cNvPr id="266" name="直線コネクタ 265"/>
        <xdr:cNvCxnSpPr/>
      </xdr:nvCxnSpPr>
      <xdr:spPr>
        <a:xfrm>
          <a:off x="14401800" y="150071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102507</xdr:rowOff>
    </xdr:to>
    <xdr:cxnSp macro="">
      <xdr:nvCxnSpPr>
        <xdr:cNvPr id="269" name="直線コネクタ 268"/>
        <xdr:cNvCxnSpPr/>
      </xdr:nvCxnSpPr>
      <xdr:spPr>
        <a:xfrm flipV="1">
          <a:off x="13512800" y="150071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63198</xdr:rowOff>
    </xdr:from>
    <xdr:to>
      <xdr:col>81</xdr:col>
      <xdr:colOff>95250</xdr:colOff>
      <xdr:row>87</xdr:row>
      <xdr:rowOff>164798</xdr:rowOff>
    </xdr:to>
    <xdr:sp macro="" textlink="">
      <xdr:nvSpPr>
        <xdr:cNvPr id="279" name="楕円 278"/>
        <xdr:cNvSpPr/>
      </xdr:nvSpPr>
      <xdr:spPr>
        <a:xfrm>
          <a:off x="169672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35275</xdr:rowOff>
    </xdr:from>
    <xdr:ext cx="762000" cy="259045"/>
    <xdr:sp macro="" textlink="">
      <xdr:nvSpPr>
        <xdr:cNvPr id="280" name="給与水準   （国との比較）該当値テキスト"/>
        <xdr:cNvSpPr txBox="1"/>
      </xdr:nvSpPr>
      <xdr:spPr>
        <a:xfrm>
          <a:off x="17106900" y="149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5745</xdr:rowOff>
    </xdr:from>
    <xdr:to>
      <xdr:col>77</xdr:col>
      <xdr:colOff>95250</xdr:colOff>
      <xdr:row>87</xdr:row>
      <xdr:rowOff>107345</xdr:rowOff>
    </xdr:to>
    <xdr:sp macro="" textlink="">
      <xdr:nvSpPr>
        <xdr:cNvPr id="281" name="楕円 280"/>
        <xdr:cNvSpPr/>
      </xdr:nvSpPr>
      <xdr:spPr>
        <a:xfrm>
          <a:off x="16129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82" name="テキスト ボックス 28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74688</xdr:rowOff>
    </xdr:from>
    <xdr:to>
      <xdr:col>73</xdr:col>
      <xdr:colOff>44450</xdr:colOff>
      <xdr:row>88</xdr:row>
      <xdr:rowOff>4838</xdr:rowOff>
    </xdr:to>
    <xdr:sp macro="" textlink="">
      <xdr:nvSpPr>
        <xdr:cNvPr id="283" name="楕円 282"/>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161065</xdr:rowOff>
    </xdr:from>
    <xdr:ext cx="762000" cy="259045"/>
    <xdr:sp macro="" textlink="">
      <xdr:nvSpPr>
        <xdr:cNvPr id="284" name="テキスト ボックス 283"/>
        <xdr:cNvSpPr txBox="1"/>
      </xdr:nvSpPr>
      <xdr:spPr>
        <a:xfrm>
          <a:off x="14909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5" name="楕円 284"/>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6" name="テキスト ボックス 285"/>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7" name="楕円 286"/>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8" name="テキスト ボックス 287"/>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職員数は、類似団体内平均を下回っている。今後とも、さらなる効率化の促進を図り、住民サービスを低下させることなく、適切な定員管理に努める。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63398</xdr:rowOff>
    </xdr:from>
    <xdr:to>
      <xdr:col>81</xdr:col>
      <xdr:colOff>44450</xdr:colOff>
      <xdr:row>61</xdr:row>
      <xdr:rowOff>95733</xdr:rowOff>
    </xdr:to>
    <xdr:cxnSp macro="">
      <xdr:nvCxnSpPr>
        <xdr:cNvPr id="320" name="直線コネクタ 319"/>
        <xdr:cNvCxnSpPr/>
      </xdr:nvCxnSpPr>
      <xdr:spPr>
        <a:xfrm>
          <a:off x="16179800" y="10521848"/>
          <a:ext cx="8382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63398</xdr:rowOff>
    </xdr:from>
    <xdr:to>
      <xdr:col>77</xdr:col>
      <xdr:colOff>44450</xdr:colOff>
      <xdr:row>61</xdr:row>
      <xdr:rowOff>85598</xdr:rowOff>
    </xdr:to>
    <xdr:cxnSp macro="">
      <xdr:nvCxnSpPr>
        <xdr:cNvPr id="323" name="直線コネクタ 322"/>
        <xdr:cNvCxnSpPr/>
      </xdr:nvCxnSpPr>
      <xdr:spPr>
        <a:xfrm flipV="1">
          <a:off x="15290800" y="10521848"/>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82703</xdr:rowOff>
    </xdr:from>
    <xdr:to>
      <xdr:col>72</xdr:col>
      <xdr:colOff>203200</xdr:colOff>
      <xdr:row>61</xdr:row>
      <xdr:rowOff>85598</xdr:rowOff>
    </xdr:to>
    <xdr:cxnSp macro="">
      <xdr:nvCxnSpPr>
        <xdr:cNvPr id="326" name="直線コネクタ 325"/>
        <xdr:cNvCxnSpPr/>
      </xdr:nvCxnSpPr>
      <xdr:spPr>
        <a:xfrm>
          <a:off x="14401800" y="10541153"/>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28" name="テキスト ボックス 327"/>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82703</xdr:rowOff>
    </xdr:from>
    <xdr:to>
      <xdr:col>68</xdr:col>
      <xdr:colOff>152400</xdr:colOff>
      <xdr:row>61</xdr:row>
      <xdr:rowOff>84150</xdr:rowOff>
    </xdr:to>
    <xdr:cxnSp macro="">
      <xdr:nvCxnSpPr>
        <xdr:cNvPr id="329" name="直線コネクタ 328"/>
        <xdr:cNvCxnSpPr/>
      </xdr:nvCxnSpPr>
      <xdr:spPr>
        <a:xfrm flipV="1">
          <a:off x="13512800" y="10541153"/>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133240</xdr:rowOff>
    </xdr:from>
    <xdr:ext cx="762000" cy="259045"/>
    <xdr:sp macro="" textlink="">
      <xdr:nvSpPr>
        <xdr:cNvPr id="333" name="テキスト ボックス 332"/>
        <xdr:cNvSpPr txBox="1"/>
      </xdr:nvSpPr>
      <xdr:spPr>
        <a:xfrm>
          <a:off x="13131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44933</xdr:rowOff>
    </xdr:from>
    <xdr:to>
      <xdr:col>81</xdr:col>
      <xdr:colOff>95250</xdr:colOff>
      <xdr:row>61</xdr:row>
      <xdr:rowOff>146533</xdr:rowOff>
    </xdr:to>
    <xdr:sp macro="" textlink="">
      <xdr:nvSpPr>
        <xdr:cNvPr id="339" name="楕円 338"/>
        <xdr:cNvSpPr/>
      </xdr:nvSpPr>
      <xdr:spPr>
        <a:xfrm>
          <a:off x="16967200" y="105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61460</xdr:rowOff>
    </xdr:from>
    <xdr:ext cx="762000" cy="259045"/>
    <xdr:sp macro="" textlink="">
      <xdr:nvSpPr>
        <xdr:cNvPr id="340" name="定員管理の状況該当値テキスト"/>
        <xdr:cNvSpPr txBox="1"/>
      </xdr:nvSpPr>
      <xdr:spPr>
        <a:xfrm>
          <a:off x="17106900" y="1034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12598</xdr:rowOff>
    </xdr:from>
    <xdr:to>
      <xdr:col>77</xdr:col>
      <xdr:colOff>95250</xdr:colOff>
      <xdr:row>61</xdr:row>
      <xdr:rowOff>114198</xdr:rowOff>
    </xdr:to>
    <xdr:sp macro="" textlink="">
      <xdr:nvSpPr>
        <xdr:cNvPr id="341" name="楕円 340"/>
        <xdr:cNvSpPr/>
      </xdr:nvSpPr>
      <xdr:spPr>
        <a:xfrm>
          <a:off x="16129000" y="1047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124375</xdr:rowOff>
    </xdr:from>
    <xdr:ext cx="736600" cy="259045"/>
    <xdr:sp macro="" textlink="">
      <xdr:nvSpPr>
        <xdr:cNvPr id="342" name="テキスト ボックス 341"/>
        <xdr:cNvSpPr txBox="1"/>
      </xdr:nvSpPr>
      <xdr:spPr>
        <a:xfrm>
          <a:off x="15798800" y="1023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34798</xdr:rowOff>
    </xdr:from>
    <xdr:to>
      <xdr:col>73</xdr:col>
      <xdr:colOff>44450</xdr:colOff>
      <xdr:row>61</xdr:row>
      <xdr:rowOff>136398</xdr:rowOff>
    </xdr:to>
    <xdr:sp macro="" textlink="">
      <xdr:nvSpPr>
        <xdr:cNvPr id="343" name="楕円 342"/>
        <xdr:cNvSpPr/>
      </xdr:nvSpPr>
      <xdr:spPr>
        <a:xfrm>
          <a:off x="15240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146575</xdr:rowOff>
    </xdr:from>
    <xdr:ext cx="762000" cy="259045"/>
    <xdr:sp macro="" textlink="">
      <xdr:nvSpPr>
        <xdr:cNvPr id="344" name="テキスト ボックス 343"/>
        <xdr:cNvSpPr txBox="1"/>
      </xdr:nvSpPr>
      <xdr:spPr>
        <a:xfrm>
          <a:off x="14909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31903</xdr:rowOff>
    </xdr:from>
    <xdr:to>
      <xdr:col>68</xdr:col>
      <xdr:colOff>203200</xdr:colOff>
      <xdr:row>61</xdr:row>
      <xdr:rowOff>133503</xdr:rowOff>
    </xdr:to>
    <xdr:sp macro="" textlink="">
      <xdr:nvSpPr>
        <xdr:cNvPr id="345" name="楕円 344"/>
        <xdr:cNvSpPr/>
      </xdr:nvSpPr>
      <xdr:spPr>
        <a:xfrm>
          <a:off x="14351000" y="104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143680</xdr:rowOff>
    </xdr:from>
    <xdr:ext cx="762000" cy="259045"/>
    <xdr:sp macro="" textlink="">
      <xdr:nvSpPr>
        <xdr:cNvPr id="346" name="テキスト ボックス 345"/>
        <xdr:cNvSpPr txBox="1"/>
      </xdr:nvSpPr>
      <xdr:spPr>
        <a:xfrm>
          <a:off x="14020800" y="1025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33350</xdr:rowOff>
    </xdr:from>
    <xdr:to>
      <xdr:col>64</xdr:col>
      <xdr:colOff>152400</xdr:colOff>
      <xdr:row>61</xdr:row>
      <xdr:rowOff>134950</xdr:rowOff>
    </xdr:to>
    <xdr:sp macro="" textlink="">
      <xdr:nvSpPr>
        <xdr:cNvPr id="347" name="楕円 346"/>
        <xdr:cNvSpPr/>
      </xdr:nvSpPr>
      <xdr:spPr>
        <a:xfrm>
          <a:off x="13462000" y="104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145127</xdr:rowOff>
    </xdr:from>
    <xdr:ext cx="762000" cy="259045"/>
    <xdr:sp macro="" textlink="">
      <xdr:nvSpPr>
        <xdr:cNvPr id="348" name="テキスト ボックス 347"/>
        <xdr:cNvSpPr txBox="1"/>
      </xdr:nvSpPr>
      <xdr:spPr>
        <a:xfrm>
          <a:off x="13131800" y="10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地方債発行額の抑制や繰上償還の効果から、平成１９年度を境に改善を続けている。引き続き、各事業を精査して行うことで、地方債発行額の抑制から公債費負担の適正化に努める。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60113</xdr:rowOff>
    </xdr:to>
    <xdr:cxnSp macro="">
      <xdr:nvCxnSpPr>
        <xdr:cNvPr id="381" name="直線コネクタ 380"/>
        <xdr:cNvCxnSpPr/>
      </xdr:nvCxnSpPr>
      <xdr:spPr>
        <a:xfrm>
          <a:off x="16179800" y="702521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2" name="公債費負担の状況平均値テキスト"/>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143087</xdr:rowOff>
    </xdr:from>
    <xdr:to>
      <xdr:col>77</xdr:col>
      <xdr:colOff>44450</xdr:colOff>
      <xdr:row>40</xdr:row>
      <xdr:rowOff>167217</xdr:rowOff>
    </xdr:to>
    <xdr:cxnSp macro="">
      <xdr:nvCxnSpPr>
        <xdr:cNvPr id="384" name="直線コネクタ 383"/>
        <xdr:cNvCxnSpPr/>
      </xdr:nvCxnSpPr>
      <xdr:spPr>
        <a:xfrm>
          <a:off x="15290800" y="70010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86" name="テキスト ボックス 385"/>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35983</xdr:rowOff>
    </xdr:to>
    <xdr:cxnSp macro="">
      <xdr:nvCxnSpPr>
        <xdr:cNvPr id="387" name="直線コネクタ 386"/>
        <xdr:cNvCxnSpPr/>
      </xdr:nvCxnSpPr>
      <xdr:spPr>
        <a:xfrm flipV="1">
          <a:off x="14401800" y="70010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116417</xdr:rowOff>
    </xdr:to>
    <xdr:cxnSp macro="">
      <xdr:nvCxnSpPr>
        <xdr:cNvPr id="390" name="直線コネクタ 389"/>
        <xdr:cNvCxnSpPr/>
      </xdr:nvCxnSpPr>
      <xdr:spPr>
        <a:xfrm flipV="1">
          <a:off x="13512800" y="70654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4" name="テキスト ボックス 393"/>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0" name="楕円 399"/>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401" name="公債費負担の状況該当値テキスト"/>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2" name="楕円 401"/>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403" name="テキスト ボックス 402"/>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404" name="楕円 403"/>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5" name="テキスト ボックス 404"/>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6" name="楕円 405"/>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7" name="テキスト ボックス 406"/>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8" name="楕円 407"/>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9" name="テキスト ボックス 408"/>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発行額の抑制や繰上償還の効果による地方債現在高の減少、歳出削減による財政調整基金残高の増加から将来負担の状況は類似団体内平均値を下回った。今後も、各事業を精査して行うことで、地方債残高の増加抑制に努める。 </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1998</xdr:rowOff>
    </xdr:from>
    <xdr:ext cx="762000" cy="259045"/>
    <xdr:sp macro="" textlink="">
      <xdr:nvSpPr>
        <xdr:cNvPr id="441" name="将来負担の状況平均値テキスト"/>
        <xdr:cNvSpPr txBox="1"/>
      </xdr:nvSpPr>
      <xdr:spPr>
        <a:xfrm>
          <a:off x="17106900" y="2402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2" name="フローチャート: 判断 441"/>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3" name="フローチャート: 判断 442"/>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4" name="テキスト ボックス 443"/>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5" name="フローチャート: 判断 444"/>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6" name="テキスト ボックス 445"/>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7" name="フローチャート: 判断 446"/>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8" name="テキスト ボックス 447"/>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49" name="フローチャート: 判断 448"/>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0" name="テキスト ボックス 449"/>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14,285
14,163
122.48
8,942,561
8,507,630
365,094
4,878,838
10,400,828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人件費に係る経常収支比率は類似団体平均値を下回っている。今後も、行政サービスを維持しつつ定員管理の適正化に努めることで、人件費関係経費全体について抑制を図る。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170434</xdr:rowOff>
    </xdr:from>
    <xdr:to>
      <xdr:col>24</xdr:col>
      <xdr:colOff>25400</xdr:colOff>
      <xdr:row>36</xdr:row>
      <xdr:rowOff>67564</xdr:rowOff>
    </xdr:to>
    <xdr:cxnSp macro="">
      <xdr:nvCxnSpPr>
        <xdr:cNvPr id="64" name="直線コネクタ 63"/>
        <xdr:cNvCxnSpPr/>
      </xdr:nvCxnSpPr>
      <xdr:spPr>
        <a:xfrm flipV="1">
          <a:off x="3987800" y="617118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94996</xdr:rowOff>
    </xdr:to>
    <xdr:cxnSp macro="">
      <xdr:nvCxnSpPr>
        <xdr:cNvPr id="67" name="直線コネクタ 66"/>
        <xdr:cNvCxnSpPr/>
      </xdr:nvCxnSpPr>
      <xdr:spPr>
        <a:xfrm flipV="1">
          <a:off x="3098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94996</xdr:rowOff>
    </xdr:from>
    <xdr:to>
      <xdr:col>15</xdr:col>
      <xdr:colOff>98425</xdr:colOff>
      <xdr:row>36</xdr:row>
      <xdr:rowOff>127000</xdr:rowOff>
    </xdr:to>
    <xdr:cxnSp macro="">
      <xdr:nvCxnSpPr>
        <xdr:cNvPr id="70" name="直線コネクタ 69"/>
        <xdr:cNvCxnSpPr/>
      </xdr:nvCxnSpPr>
      <xdr:spPr>
        <a:xfrm flipV="1">
          <a:off x="2209800" y="6267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168148</xdr:rowOff>
    </xdr:to>
    <xdr:cxnSp macro="">
      <xdr:nvCxnSpPr>
        <xdr:cNvPr id="73" name="直線コネクタ 72"/>
        <xdr:cNvCxnSpPr/>
      </xdr:nvCxnSpPr>
      <xdr:spPr>
        <a:xfrm flipV="1">
          <a:off x="1320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119634</xdr:rowOff>
    </xdr:from>
    <xdr:to>
      <xdr:col>24</xdr:col>
      <xdr:colOff>76200</xdr:colOff>
      <xdr:row>36</xdr:row>
      <xdr:rowOff>49784</xdr:rowOff>
    </xdr:to>
    <xdr:sp macro="" textlink="">
      <xdr:nvSpPr>
        <xdr:cNvPr id="83" name="楕円 82"/>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136161</xdr:rowOff>
    </xdr:from>
    <xdr:ext cx="762000" cy="259045"/>
    <xdr:sp macro="" textlink="">
      <xdr:nvSpPr>
        <xdr:cNvPr id="84" name="人件費該当値テキスト"/>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92" name="テキスト ボックス 91"/>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種団体への補助金の見直しにより、補助費等の削減に努めており、補助費等に係る経常収支比率は類似団体内平均値を下回っている。今後は補助費等の経常的経費の中で多くを占める一部事務組合等に対するものについて、事務内容の精査、負担割合見直しなどにより負担額を軽減するなど経費削減に努める。 </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56243</xdr:rowOff>
    </xdr:to>
    <xdr:cxnSp macro="">
      <xdr:nvCxnSpPr>
        <xdr:cNvPr id="127" name="直線コネクタ 126"/>
        <xdr:cNvCxnSpPr/>
      </xdr:nvCxnSpPr>
      <xdr:spPr>
        <a:xfrm>
          <a:off x="15671800" y="27559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16</xdr:row>
      <xdr:rowOff>12700</xdr:rowOff>
    </xdr:to>
    <xdr:cxnSp macro="">
      <xdr:nvCxnSpPr>
        <xdr:cNvPr id="130" name="直線コネクタ 129"/>
        <xdr:cNvCxnSpPr/>
      </xdr:nvCxnSpPr>
      <xdr:spPr>
        <a:xfrm>
          <a:off x="14782800" y="2690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80934</xdr:rowOff>
    </xdr:from>
    <xdr:ext cx="736600" cy="259045"/>
    <xdr:sp macro="" textlink="">
      <xdr:nvSpPr>
        <xdr:cNvPr id="132" name="テキスト ボックス 131"/>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15</xdr:row>
      <xdr:rowOff>118836</xdr:rowOff>
    </xdr:to>
    <xdr:cxnSp macro="">
      <xdr:nvCxnSpPr>
        <xdr:cNvPr id="133" name="直線コネクタ 132"/>
        <xdr:cNvCxnSpPr/>
      </xdr:nvCxnSpPr>
      <xdr:spPr>
        <a:xfrm>
          <a:off x="13893800" y="25817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26506</xdr:rowOff>
    </xdr:from>
    <xdr:ext cx="762000" cy="259045"/>
    <xdr:sp macro="" textlink="">
      <xdr:nvSpPr>
        <xdr:cNvPr id="135" name="テキスト ボックス 134"/>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61686</xdr:rowOff>
    </xdr:from>
    <xdr:to>
      <xdr:col>69</xdr:col>
      <xdr:colOff>92075</xdr:colOff>
      <xdr:row>15</xdr:row>
      <xdr:rowOff>9979</xdr:rowOff>
    </xdr:to>
    <xdr:cxnSp macro="">
      <xdr:nvCxnSpPr>
        <xdr:cNvPr id="136" name="直線コネクタ 135"/>
        <xdr:cNvCxnSpPr/>
      </xdr:nvCxnSpPr>
      <xdr:spPr>
        <a:xfrm>
          <a:off x="13004800" y="24619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0" name="テキスト ボックス 139"/>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46" name="楕円 145"/>
        <xdr:cNvSpPr/>
      </xdr:nvSpPr>
      <xdr:spPr>
        <a:xfrm>
          <a:off x="164592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148970</xdr:rowOff>
    </xdr:from>
    <xdr:ext cx="762000" cy="259045"/>
    <xdr:sp macro="" textlink="">
      <xdr:nvSpPr>
        <xdr:cNvPr id="147" name="物件費該当値テキスト"/>
        <xdr:cNvSpPr txBox="1"/>
      </xdr:nvSpPr>
      <xdr:spPr>
        <a:xfrm>
          <a:off x="16598900" y="272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0" name="楕円 149"/>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1" name="テキスト ボックス 150"/>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130629</xdr:rowOff>
    </xdr:from>
    <xdr:to>
      <xdr:col>69</xdr:col>
      <xdr:colOff>142875</xdr:colOff>
      <xdr:row>15</xdr:row>
      <xdr:rowOff>60779</xdr:rowOff>
    </xdr:to>
    <xdr:sp macro="" textlink="">
      <xdr:nvSpPr>
        <xdr:cNvPr id="152" name="楕円 151"/>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53" name="テキスト ボックス 152"/>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4" name="楕円 153"/>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55" name="テキスト ボックス 154"/>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扶助費に係る経常収支比率は類似団体内平均値を下回っているが障がい者自立支援事業費増加の影響などから、今後も扶助費の増加が見込まれる。 </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146050</xdr:rowOff>
    </xdr:to>
    <xdr:cxnSp macro="">
      <xdr:nvCxnSpPr>
        <xdr:cNvPr id="187" name="直線コネクタ 186"/>
        <xdr:cNvCxnSpPr/>
      </xdr:nvCxnSpPr>
      <xdr:spPr>
        <a:xfrm>
          <a:off x="3987800" y="988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8"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120650</xdr:rowOff>
    </xdr:to>
    <xdr:cxnSp macro="">
      <xdr:nvCxnSpPr>
        <xdr:cNvPr id="190" name="直線コネクタ 189"/>
        <xdr:cNvCxnSpPr/>
      </xdr:nvCxnSpPr>
      <xdr:spPr>
        <a:xfrm flipV="1">
          <a:off x="3098800" y="988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2" name="テキスト ボックス 19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120650</xdr:rowOff>
    </xdr:to>
    <xdr:cxnSp macro="">
      <xdr:nvCxnSpPr>
        <xdr:cNvPr id="193" name="直線コネクタ 192"/>
        <xdr:cNvCxnSpPr/>
      </xdr:nvCxnSpPr>
      <xdr:spPr>
        <a:xfrm>
          <a:off x="2209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5" name="テキスト ボックス 194"/>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57</xdr:row>
      <xdr:rowOff>69850</xdr:rowOff>
    </xdr:to>
    <xdr:cxnSp macro="">
      <xdr:nvCxnSpPr>
        <xdr:cNvPr id="196" name="直線コネクタ 195"/>
        <xdr:cNvCxnSpPr/>
      </xdr:nvCxnSpPr>
      <xdr:spPr>
        <a:xfrm>
          <a:off x="1320800" y="9779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8" name="テキスト ボックス 197"/>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0" name="テキスト ボックス 199"/>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6" name="楕円 205"/>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111777</xdr:rowOff>
    </xdr:from>
    <xdr:ext cx="762000" cy="259045"/>
    <xdr:sp macro="" textlink="">
      <xdr:nvSpPr>
        <xdr:cNvPr id="207" name="扶助費該当値テキスト"/>
        <xdr:cNvSpPr txBox="1"/>
      </xdr:nvSpPr>
      <xdr:spPr>
        <a:xfrm>
          <a:off x="4914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8" name="楕円 207"/>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209" name="テキスト ボックス 208"/>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69850</xdr:rowOff>
    </xdr:from>
    <xdr:to>
      <xdr:col>15</xdr:col>
      <xdr:colOff>149225</xdr:colOff>
      <xdr:row>58</xdr:row>
      <xdr:rowOff>0</xdr:rowOff>
    </xdr:to>
    <xdr:sp macro="" textlink="">
      <xdr:nvSpPr>
        <xdr:cNvPr id="210" name="楕円 209"/>
        <xdr:cNvSpPr/>
      </xdr:nvSpPr>
      <xdr:spPr>
        <a:xfrm>
          <a:off x="3048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11" name="テキスト ボックス 210"/>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2" name="楕円 211"/>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3" name="テキスト ボックス 212"/>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14" name="楕円 213"/>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5" name="テキスト ボックス 214"/>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その他に係る経常収支比率は類似団体内平均値で推移しているが、下水道事業への繰出金が依然として高い水準にある。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86995</xdr:rowOff>
    </xdr:from>
    <xdr:to>
      <xdr:col>82</xdr:col>
      <xdr:colOff>107950</xdr:colOff>
      <xdr:row>58</xdr:row>
      <xdr:rowOff>104140</xdr:rowOff>
    </xdr:to>
    <xdr:cxnSp macro="">
      <xdr:nvCxnSpPr>
        <xdr:cNvPr id="243" name="直線コネクタ 242"/>
        <xdr:cNvCxnSpPr/>
      </xdr:nvCxnSpPr>
      <xdr:spPr>
        <a:xfrm>
          <a:off x="15671800" y="1003109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4" name="その他平均値テキスト"/>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86995</xdr:rowOff>
    </xdr:to>
    <xdr:cxnSp macro="">
      <xdr:nvCxnSpPr>
        <xdr:cNvPr id="246" name="直線コネクタ 245"/>
        <xdr:cNvCxnSpPr/>
      </xdr:nvCxnSpPr>
      <xdr:spPr>
        <a:xfrm>
          <a:off x="14782800" y="100253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8" name="テキスト ボックス 247"/>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46990</xdr:rowOff>
    </xdr:from>
    <xdr:to>
      <xdr:col>73</xdr:col>
      <xdr:colOff>180975</xdr:colOff>
      <xdr:row>58</xdr:row>
      <xdr:rowOff>81280</xdr:rowOff>
    </xdr:to>
    <xdr:cxnSp macro="">
      <xdr:nvCxnSpPr>
        <xdr:cNvPr id="249" name="直線コネクタ 248"/>
        <xdr:cNvCxnSpPr/>
      </xdr:nvCxnSpPr>
      <xdr:spPr>
        <a:xfrm>
          <a:off x="13893800" y="99910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1" name="テキスト ボックス 250"/>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46990</xdr:rowOff>
    </xdr:from>
    <xdr:to>
      <xdr:col>69</xdr:col>
      <xdr:colOff>92075</xdr:colOff>
      <xdr:row>58</xdr:row>
      <xdr:rowOff>69850</xdr:rowOff>
    </xdr:to>
    <xdr:cxnSp macro="">
      <xdr:nvCxnSpPr>
        <xdr:cNvPr id="252" name="直線コネクタ 251"/>
        <xdr:cNvCxnSpPr/>
      </xdr:nvCxnSpPr>
      <xdr:spPr>
        <a:xfrm flipV="1">
          <a:off x="13004800" y="99910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54" name="テキスト ボックス 253"/>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56" name="テキスト ボックス 255"/>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62" name="楕円 261"/>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63"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36195</xdr:rowOff>
    </xdr:from>
    <xdr:to>
      <xdr:col>78</xdr:col>
      <xdr:colOff>120650</xdr:colOff>
      <xdr:row>58</xdr:row>
      <xdr:rowOff>137795</xdr:rowOff>
    </xdr:to>
    <xdr:sp macro="" textlink="">
      <xdr:nvSpPr>
        <xdr:cNvPr id="264" name="楕円 263"/>
        <xdr:cNvSpPr/>
      </xdr:nvSpPr>
      <xdr:spPr>
        <a:xfrm>
          <a:off x="15621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65" name="テキスト ボックス 264"/>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66" name="楕円 265"/>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142257</xdr:rowOff>
    </xdr:from>
    <xdr:ext cx="762000" cy="259045"/>
    <xdr:sp macro="" textlink="">
      <xdr:nvSpPr>
        <xdr:cNvPr id="267" name="テキスト ボックス 266"/>
        <xdr:cNvSpPr txBox="1"/>
      </xdr:nvSpPr>
      <xdr:spPr>
        <a:xfrm>
          <a:off x="14401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167640</xdr:rowOff>
    </xdr:from>
    <xdr:to>
      <xdr:col>69</xdr:col>
      <xdr:colOff>142875</xdr:colOff>
      <xdr:row>58</xdr:row>
      <xdr:rowOff>97790</xdr:rowOff>
    </xdr:to>
    <xdr:sp macro="" textlink="">
      <xdr:nvSpPr>
        <xdr:cNvPr id="268" name="楕円 267"/>
        <xdr:cNvSpPr/>
      </xdr:nvSpPr>
      <xdr:spPr>
        <a:xfrm>
          <a:off x="13843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107967</xdr:rowOff>
    </xdr:from>
    <xdr:ext cx="762000" cy="259045"/>
    <xdr:sp macro="" textlink="">
      <xdr:nvSpPr>
        <xdr:cNvPr id="269" name="テキスト ボックス 268"/>
        <xdr:cNvSpPr txBox="1"/>
      </xdr:nvSpPr>
      <xdr:spPr>
        <a:xfrm>
          <a:off x="13512800" y="970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70" name="楕円 269"/>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130827</xdr:rowOff>
    </xdr:from>
    <xdr:ext cx="762000" cy="259045"/>
    <xdr:sp macro="" textlink="">
      <xdr:nvSpPr>
        <xdr:cNvPr id="271" name="テキスト ボックス 270"/>
        <xdr:cNvSpPr txBox="1"/>
      </xdr:nvSpPr>
      <xdr:spPr>
        <a:xfrm>
          <a:off x="12623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その他に係る経常収支比率は類似団体内平均値を下回っているが、下水道事業への繰出金が依然として高い水準にある。</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37</xdr:row>
      <xdr:rowOff>10414</xdr:rowOff>
    </xdr:to>
    <xdr:cxnSp macro="">
      <xdr:nvCxnSpPr>
        <xdr:cNvPr id="301" name="直線コネクタ 300"/>
        <xdr:cNvCxnSpPr/>
      </xdr:nvCxnSpPr>
      <xdr:spPr>
        <a:xfrm>
          <a:off x="15671800" y="628091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37</xdr:row>
      <xdr:rowOff>51562</xdr:rowOff>
    </xdr:to>
    <xdr:cxnSp macro="">
      <xdr:nvCxnSpPr>
        <xdr:cNvPr id="304" name="直線コネクタ 303"/>
        <xdr:cNvCxnSpPr/>
      </xdr:nvCxnSpPr>
      <xdr:spPr>
        <a:xfrm flipV="1">
          <a:off x="14782800" y="628091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6" name="テキスト ボックス 305"/>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37</xdr:row>
      <xdr:rowOff>51562</xdr:rowOff>
    </xdr:to>
    <xdr:cxnSp macro="">
      <xdr:nvCxnSpPr>
        <xdr:cNvPr id="307" name="直線コネクタ 306"/>
        <xdr:cNvCxnSpPr/>
      </xdr:nvCxnSpPr>
      <xdr:spPr>
        <a:xfrm>
          <a:off x="13893800" y="62946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9" name="テキスト ボックス 308"/>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122428</xdr:rowOff>
    </xdr:to>
    <xdr:cxnSp macro="">
      <xdr:nvCxnSpPr>
        <xdr:cNvPr id="310" name="直線コネクタ 309"/>
        <xdr:cNvCxnSpPr/>
      </xdr:nvCxnSpPr>
      <xdr:spPr>
        <a:xfrm>
          <a:off x="13004800" y="62123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2" name="テキスト ボックス 311"/>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4" name="テキスト ボックス 313"/>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0" name="楕円 319"/>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21" name="補助費等該当値テキスト"/>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2" name="楕円 321"/>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3" name="テキスト ボックス 322"/>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4" name="楕円 323"/>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25" name="テキスト ボックス 324"/>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6" name="楕円 325"/>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27" name="テキスト ボックス 326"/>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8" name="楕円 327"/>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9" name="テキスト ボックス 328"/>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過去に実施した大型事業により地方債の元利償還金が膨らんでいるため、類似団体内平均値を上回っている。公債費のピークは令和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年度になると見込まれる。</a:t>
          </a: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145287</xdr:rowOff>
    </xdr:from>
    <xdr:to>
      <xdr:col>24</xdr:col>
      <xdr:colOff>25400</xdr:colOff>
      <xdr:row>79</xdr:row>
      <xdr:rowOff>83565</xdr:rowOff>
    </xdr:to>
    <xdr:cxnSp macro="">
      <xdr:nvCxnSpPr>
        <xdr:cNvPr id="359" name="直線コネクタ 358"/>
        <xdr:cNvCxnSpPr/>
      </xdr:nvCxnSpPr>
      <xdr:spPr>
        <a:xfrm>
          <a:off x="3987800" y="13518387"/>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60" name="公債費平均値テキスト"/>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108713</xdr:rowOff>
    </xdr:from>
    <xdr:to>
      <xdr:col>19</xdr:col>
      <xdr:colOff>187325</xdr:colOff>
      <xdr:row>78</xdr:row>
      <xdr:rowOff>145287</xdr:rowOff>
    </xdr:to>
    <xdr:cxnSp macro="">
      <xdr:nvCxnSpPr>
        <xdr:cNvPr id="362" name="直線コネクタ 361"/>
        <xdr:cNvCxnSpPr/>
      </xdr:nvCxnSpPr>
      <xdr:spPr>
        <a:xfrm>
          <a:off x="3098800" y="134818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64" name="テキスト ボックス 363"/>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108713</xdr:rowOff>
    </xdr:from>
    <xdr:to>
      <xdr:col>15</xdr:col>
      <xdr:colOff>98425</xdr:colOff>
      <xdr:row>78</xdr:row>
      <xdr:rowOff>122428</xdr:rowOff>
    </xdr:to>
    <xdr:cxnSp macro="">
      <xdr:nvCxnSpPr>
        <xdr:cNvPr id="365" name="直線コネクタ 364"/>
        <xdr:cNvCxnSpPr/>
      </xdr:nvCxnSpPr>
      <xdr:spPr>
        <a:xfrm flipV="1">
          <a:off x="2209800" y="134818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67" name="テキスト ボックス 366"/>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117856</xdr:rowOff>
    </xdr:from>
    <xdr:to>
      <xdr:col>11</xdr:col>
      <xdr:colOff>9525</xdr:colOff>
      <xdr:row>78</xdr:row>
      <xdr:rowOff>122428</xdr:rowOff>
    </xdr:to>
    <xdr:cxnSp macro="">
      <xdr:nvCxnSpPr>
        <xdr:cNvPr id="368" name="直線コネクタ 367"/>
        <xdr:cNvCxnSpPr/>
      </xdr:nvCxnSpPr>
      <xdr:spPr>
        <a:xfrm>
          <a:off x="1320800" y="134909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70" name="テキスト ボックス 369"/>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72" name="テキスト ボックス 371"/>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32765</xdr:rowOff>
    </xdr:from>
    <xdr:to>
      <xdr:col>24</xdr:col>
      <xdr:colOff>76200</xdr:colOff>
      <xdr:row>79</xdr:row>
      <xdr:rowOff>134365</xdr:rowOff>
    </xdr:to>
    <xdr:sp macro="" textlink="">
      <xdr:nvSpPr>
        <xdr:cNvPr id="378" name="楕円 377"/>
        <xdr:cNvSpPr/>
      </xdr:nvSpPr>
      <xdr:spPr>
        <a:xfrm>
          <a:off x="4775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4842</xdr:rowOff>
    </xdr:from>
    <xdr:ext cx="762000" cy="259045"/>
    <xdr:sp macro="" textlink="">
      <xdr:nvSpPr>
        <xdr:cNvPr id="379" name="公債費該当値テキスト"/>
        <xdr:cNvSpPr txBox="1"/>
      </xdr:nvSpPr>
      <xdr:spPr>
        <a:xfrm>
          <a:off x="4914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94487</xdr:rowOff>
    </xdr:from>
    <xdr:to>
      <xdr:col>20</xdr:col>
      <xdr:colOff>38100</xdr:colOff>
      <xdr:row>79</xdr:row>
      <xdr:rowOff>24637</xdr:rowOff>
    </xdr:to>
    <xdr:sp macro="" textlink="">
      <xdr:nvSpPr>
        <xdr:cNvPr id="380" name="楕円 379"/>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9414</xdr:rowOff>
    </xdr:from>
    <xdr:ext cx="736600" cy="259045"/>
    <xdr:sp macro="" textlink="">
      <xdr:nvSpPr>
        <xdr:cNvPr id="381" name="テキスト ボックス 380"/>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57913</xdr:rowOff>
    </xdr:from>
    <xdr:to>
      <xdr:col>15</xdr:col>
      <xdr:colOff>149225</xdr:colOff>
      <xdr:row>78</xdr:row>
      <xdr:rowOff>159513</xdr:rowOff>
    </xdr:to>
    <xdr:sp macro="" textlink="">
      <xdr:nvSpPr>
        <xdr:cNvPr id="382" name="楕円 381"/>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144290</xdr:rowOff>
    </xdr:from>
    <xdr:ext cx="762000" cy="259045"/>
    <xdr:sp macro="" textlink="">
      <xdr:nvSpPr>
        <xdr:cNvPr id="383" name="テキスト ボックス 382"/>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71628</xdr:rowOff>
    </xdr:from>
    <xdr:to>
      <xdr:col>11</xdr:col>
      <xdr:colOff>60325</xdr:colOff>
      <xdr:row>79</xdr:row>
      <xdr:rowOff>1778</xdr:rowOff>
    </xdr:to>
    <xdr:sp macro="" textlink="">
      <xdr:nvSpPr>
        <xdr:cNvPr id="384" name="楕円 383"/>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158005</xdr:rowOff>
    </xdr:from>
    <xdr:ext cx="762000" cy="259045"/>
    <xdr:sp macro="" textlink="">
      <xdr:nvSpPr>
        <xdr:cNvPr id="385" name="テキスト ボックス 384"/>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67056</xdr:rowOff>
    </xdr:from>
    <xdr:to>
      <xdr:col>6</xdr:col>
      <xdr:colOff>171450</xdr:colOff>
      <xdr:row>78</xdr:row>
      <xdr:rowOff>168656</xdr:rowOff>
    </xdr:to>
    <xdr:sp macro="" textlink="">
      <xdr:nvSpPr>
        <xdr:cNvPr id="386" name="楕円 385"/>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153433</xdr:rowOff>
    </xdr:from>
    <xdr:ext cx="762000" cy="259045"/>
    <xdr:sp macro="" textlink="">
      <xdr:nvSpPr>
        <xdr:cNvPr id="387" name="テキスト ボックス 386"/>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各種経費の削減などを行った結果、類似団体内平均値を下回っている。 </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110998</xdr:rowOff>
    </xdr:to>
    <xdr:cxnSp macro="">
      <xdr:nvCxnSpPr>
        <xdr:cNvPr id="418" name="直線コネクタ 417"/>
        <xdr:cNvCxnSpPr/>
      </xdr:nvCxnSpPr>
      <xdr:spPr>
        <a:xfrm>
          <a:off x="15671800" y="129194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19"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76</xdr:row>
      <xdr:rowOff>3556</xdr:rowOff>
    </xdr:to>
    <xdr:cxnSp macro="">
      <xdr:nvCxnSpPr>
        <xdr:cNvPr id="421" name="直線コネクタ 420"/>
        <xdr:cNvCxnSpPr/>
      </xdr:nvCxnSpPr>
      <xdr:spPr>
        <a:xfrm flipV="1">
          <a:off x="14782800" y="129194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23" name="テキスト ボックス 422"/>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xdr:rowOff>
    </xdr:from>
    <xdr:to>
      <xdr:col>73</xdr:col>
      <xdr:colOff>180975</xdr:colOff>
      <xdr:row>76</xdr:row>
      <xdr:rowOff>3556</xdr:rowOff>
    </xdr:to>
    <xdr:cxnSp macro="">
      <xdr:nvCxnSpPr>
        <xdr:cNvPr id="424" name="直線コネクタ 423"/>
        <xdr:cNvCxnSpPr/>
      </xdr:nvCxnSpPr>
      <xdr:spPr>
        <a:xfrm>
          <a:off x="13893800" y="1287373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26" name="テキスト ボックス 425"/>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90424</xdr:rowOff>
    </xdr:from>
    <xdr:to>
      <xdr:col>69</xdr:col>
      <xdr:colOff>92075</xdr:colOff>
      <xdr:row>75</xdr:row>
      <xdr:rowOff>14986</xdr:rowOff>
    </xdr:to>
    <xdr:cxnSp macro="">
      <xdr:nvCxnSpPr>
        <xdr:cNvPr id="427" name="直線コネクタ 426"/>
        <xdr:cNvCxnSpPr/>
      </xdr:nvCxnSpPr>
      <xdr:spPr>
        <a:xfrm>
          <a:off x="13004800" y="127777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29" name="テキスト ボックス 428"/>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31" name="テキスト ボックス 430"/>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60198</xdr:rowOff>
    </xdr:from>
    <xdr:to>
      <xdr:col>82</xdr:col>
      <xdr:colOff>158750</xdr:colOff>
      <xdr:row>75</xdr:row>
      <xdr:rowOff>161798</xdr:rowOff>
    </xdr:to>
    <xdr:sp macro="" textlink="">
      <xdr:nvSpPr>
        <xdr:cNvPr id="437" name="楕円 436"/>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76725</xdr:rowOff>
    </xdr:from>
    <xdr:ext cx="762000" cy="259045"/>
    <xdr:sp macro="" textlink="">
      <xdr:nvSpPr>
        <xdr:cNvPr id="438" name="公債費以外該当値テキスト"/>
        <xdr:cNvSpPr txBox="1"/>
      </xdr:nvSpPr>
      <xdr:spPr>
        <a:xfrm>
          <a:off x="16598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39" name="楕円 438"/>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40" name="テキスト ボックス 439"/>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41" name="楕円 440"/>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42" name="テキスト ボックス 441"/>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135636</xdr:rowOff>
    </xdr:from>
    <xdr:to>
      <xdr:col>69</xdr:col>
      <xdr:colOff>142875</xdr:colOff>
      <xdr:row>75</xdr:row>
      <xdr:rowOff>65786</xdr:rowOff>
    </xdr:to>
    <xdr:sp macro="" textlink="">
      <xdr:nvSpPr>
        <xdr:cNvPr id="443" name="楕円 442"/>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75963</xdr:rowOff>
    </xdr:from>
    <xdr:ext cx="762000" cy="259045"/>
    <xdr:sp macro="" textlink="">
      <xdr:nvSpPr>
        <xdr:cNvPr id="444" name="テキスト ボックス 443"/>
        <xdr:cNvSpPr txBox="1"/>
      </xdr:nvSpPr>
      <xdr:spPr>
        <a:xfrm>
          <a:off x="13512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39624</xdr:rowOff>
    </xdr:from>
    <xdr:to>
      <xdr:col>65</xdr:col>
      <xdr:colOff>53975</xdr:colOff>
      <xdr:row>74</xdr:row>
      <xdr:rowOff>141224</xdr:rowOff>
    </xdr:to>
    <xdr:sp macro="" textlink="">
      <xdr:nvSpPr>
        <xdr:cNvPr id="445" name="楕円 444"/>
        <xdr:cNvSpPr/>
      </xdr:nvSpPr>
      <xdr:spPr>
        <a:xfrm>
          <a:off x="12954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151401</xdr:rowOff>
    </xdr:from>
    <xdr:ext cx="762000" cy="259045"/>
    <xdr:sp macro="" textlink="">
      <xdr:nvSpPr>
        <xdr:cNvPr id="446" name="テキスト ボックス 445"/>
        <xdr:cNvSpPr txBox="1"/>
      </xdr:nvSpPr>
      <xdr:spPr>
        <a:xfrm>
          <a:off x="12623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6764</xdr:rowOff>
    </xdr:from>
    <xdr:to>
      <xdr:col>29</xdr:col>
      <xdr:colOff>127000</xdr:colOff>
      <xdr:row>18</xdr:row>
      <xdr:rowOff>14727</xdr:rowOff>
    </xdr:to>
    <xdr:cxnSp macro="">
      <xdr:nvCxnSpPr>
        <xdr:cNvPr id="50" name="直線コネクタ 49"/>
        <xdr:cNvCxnSpPr/>
      </xdr:nvCxnSpPr>
      <xdr:spPr bwMode="auto">
        <a:xfrm>
          <a:off x="5003800" y="3140489"/>
          <a:ext cx="647700" cy="7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158372</xdr:rowOff>
    </xdr:from>
    <xdr:to>
      <xdr:col>26</xdr:col>
      <xdr:colOff>50800</xdr:colOff>
      <xdr:row>18</xdr:row>
      <xdr:rowOff>6764</xdr:rowOff>
    </xdr:to>
    <xdr:cxnSp macro="">
      <xdr:nvCxnSpPr>
        <xdr:cNvPr id="53" name="直線コネクタ 52"/>
        <xdr:cNvCxnSpPr/>
      </xdr:nvCxnSpPr>
      <xdr:spPr bwMode="auto">
        <a:xfrm>
          <a:off x="4305300" y="3120647"/>
          <a:ext cx="698500" cy="19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158372</xdr:rowOff>
    </xdr:from>
    <xdr:to>
      <xdr:col>22</xdr:col>
      <xdr:colOff>114300</xdr:colOff>
      <xdr:row>18</xdr:row>
      <xdr:rowOff>3754</xdr:rowOff>
    </xdr:to>
    <xdr:cxnSp macro="">
      <xdr:nvCxnSpPr>
        <xdr:cNvPr id="56" name="直線コネクタ 55"/>
        <xdr:cNvCxnSpPr/>
      </xdr:nvCxnSpPr>
      <xdr:spPr bwMode="auto">
        <a:xfrm flipV="1">
          <a:off x="3606800" y="3120647"/>
          <a:ext cx="698500" cy="16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37375</xdr:rowOff>
    </xdr:from>
    <xdr:ext cx="762000" cy="259045"/>
    <xdr:sp macro="" textlink="">
      <xdr:nvSpPr>
        <xdr:cNvPr id="58" name="テキスト ボックス 57"/>
        <xdr:cNvSpPr txBox="1"/>
      </xdr:nvSpPr>
      <xdr:spPr>
        <a:xfrm>
          <a:off x="3924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160216</xdr:rowOff>
    </xdr:from>
    <xdr:to>
      <xdr:col>18</xdr:col>
      <xdr:colOff>177800</xdr:colOff>
      <xdr:row>18</xdr:row>
      <xdr:rowOff>3754</xdr:rowOff>
    </xdr:to>
    <xdr:cxnSp macro="">
      <xdr:nvCxnSpPr>
        <xdr:cNvPr id="59" name="直線コネクタ 58"/>
        <xdr:cNvCxnSpPr/>
      </xdr:nvCxnSpPr>
      <xdr:spPr bwMode="auto">
        <a:xfrm>
          <a:off x="2908300" y="3122491"/>
          <a:ext cx="698500" cy="14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51206</xdr:rowOff>
    </xdr:from>
    <xdr:ext cx="762000" cy="259045"/>
    <xdr:sp macro="" textlink="">
      <xdr:nvSpPr>
        <xdr:cNvPr id="61" name="テキスト ボックス 60"/>
        <xdr:cNvSpPr txBox="1"/>
      </xdr:nvSpPr>
      <xdr:spPr>
        <a:xfrm>
          <a:off x="32258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38602</xdr:rowOff>
    </xdr:from>
    <xdr:ext cx="762000" cy="259045"/>
    <xdr:sp macro="" textlink="">
      <xdr:nvSpPr>
        <xdr:cNvPr id="63" name="テキスト ボックス 62"/>
        <xdr:cNvSpPr txBox="1"/>
      </xdr:nvSpPr>
      <xdr:spPr>
        <a:xfrm>
          <a:off x="2527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135377</xdr:rowOff>
    </xdr:from>
    <xdr:to>
      <xdr:col>29</xdr:col>
      <xdr:colOff>177800</xdr:colOff>
      <xdr:row>18</xdr:row>
      <xdr:rowOff>65527</xdr:rowOff>
    </xdr:to>
    <xdr:sp macro="" textlink="">
      <xdr:nvSpPr>
        <xdr:cNvPr id="69" name="楕円 68"/>
        <xdr:cNvSpPr/>
      </xdr:nvSpPr>
      <xdr:spPr bwMode="auto">
        <a:xfrm>
          <a:off x="5600700" y="3097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107454</xdr:rowOff>
    </xdr:from>
    <xdr:ext cx="762000" cy="259045"/>
    <xdr:sp macro="" textlink="">
      <xdr:nvSpPr>
        <xdr:cNvPr id="70" name="人口1人当たり決算額の推移該当値テキスト130"/>
        <xdr:cNvSpPr txBox="1"/>
      </xdr:nvSpPr>
      <xdr:spPr>
        <a:xfrm>
          <a:off x="5740400" y="306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127414</xdr:rowOff>
    </xdr:from>
    <xdr:to>
      <xdr:col>26</xdr:col>
      <xdr:colOff>101600</xdr:colOff>
      <xdr:row>18</xdr:row>
      <xdr:rowOff>57564</xdr:rowOff>
    </xdr:to>
    <xdr:sp macro="" textlink="">
      <xdr:nvSpPr>
        <xdr:cNvPr id="71" name="楕円 70"/>
        <xdr:cNvSpPr/>
      </xdr:nvSpPr>
      <xdr:spPr bwMode="auto">
        <a:xfrm>
          <a:off x="4953000" y="308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42341</xdr:rowOff>
    </xdr:from>
    <xdr:ext cx="736600" cy="259045"/>
    <xdr:sp macro="" textlink="">
      <xdr:nvSpPr>
        <xdr:cNvPr id="72" name="テキスト ボックス 71"/>
        <xdr:cNvSpPr txBox="1"/>
      </xdr:nvSpPr>
      <xdr:spPr>
        <a:xfrm>
          <a:off x="4622800" y="317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107572</xdr:rowOff>
    </xdr:from>
    <xdr:to>
      <xdr:col>22</xdr:col>
      <xdr:colOff>165100</xdr:colOff>
      <xdr:row>18</xdr:row>
      <xdr:rowOff>37722</xdr:rowOff>
    </xdr:to>
    <xdr:sp macro="" textlink="">
      <xdr:nvSpPr>
        <xdr:cNvPr id="73" name="楕円 72"/>
        <xdr:cNvSpPr/>
      </xdr:nvSpPr>
      <xdr:spPr bwMode="auto">
        <a:xfrm>
          <a:off x="4254500" y="3069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22499</xdr:rowOff>
    </xdr:from>
    <xdr:ext cx="762000" cy="259045"/>
    <xdr:sp macro="" textlink="">
      <xdr:nvSpPr>
        <xdr:cNvPr id="74" name="テキスト ボックス 73"/>
        <xdr:cNvSpPr txBox="1"/>
      </xdr:nvSpPr>
      <xdr:spPr>
        <a:xfrm>
          <a:off x="3924300" y="315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124404</xdr:rowOff>
    </xdr:from>
    <xdr:to>
      <xdr:col>19</xdr:col>
      <xdr:colOff>38100</xdr:colOff>
      <xdr:row>18</xdr:row>
      <xdr:rowOff>54554</xdr:rowOff>
    </xdr:to>
    <xdr:sp macro="" textlink="">
      <xdr:nvSpPr>
        <xdr:cNvPr id="75" name="楕円 74"/>
        <xdr:cNvSpPr/>
      </xdr:nvSpPr>
      <xdr:spPr bwMode="auto">
        <a:xfrm>
          <a:off x="3556000" y="308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39331</xdr:rowOff>
    </xdr:from>
    <xdr:ext cx="762000" cy="259045"/>
    <xdr:sp macro="" textlink="">
      <xdr:nvSpPr>
        <xdr:cNvPr id="76" name="テキスト ボックス 75"/>
        <xdr:cNvSpPr txBox="1"/>
      </xdr:nvSpPr>
      <xdr:spPr>
        <a:xfrm>
          <a:off x="3225800" y="317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109416</xdr:rowOff>
    </xdr:from>
    <xdr:to>
      <xdr:col>15</xdr:col>
      <xdr:colOff>101600</xdr:colOff>
      <xdr:row>18</xdr:row>
      <xdr:rowOff>39566</xdr:rowOff>
    </xdr:to>
    <xdr:sp macro="" textlink="">
      <xdr:nvSpPr>
        <xdr:cNvPr id="77" name="楕円 76"/>
        <xdr:cNvSpPr/>
      </xdr:nvSpPr>
      <xdr:spPr bwMode="auto">
        <a:xfrm>
          <a:off x="2857500" y="307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24343</xdr:rowOff>
    </xdr:from>
    <xdr:ext cx="762000" cy="259045"/>
    <xdr:sp macro="" textlink="">
      <xdr:nvSpPr>
        <xdr:cNvPr id="78" name="テキスト ボックス 77"/>
        <xdr:cNvSpPr txBox="1"/>
      </xdr:nvSpPr>
      <xdr:spPr>
        <a:xfrm>
          <a:off x="2527300" y="315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153060</xdr:rowOff>
    </xdr:from>
    <xdr:to>
      <xdr:col>29</xdr:col>
      <xdr:colOff>127000</xdr:colOff>
      <xdr:row>35</xdr:row>
      <xdr:rowOff>258350</xdr:rowOff>
    </xdr:to>
    <xdr:cxnSp macro="">
      <xdr:nvCxnSpPr>
        <xdr:cNvPr id="111" name="直線コネクタ 110"/>
        <xdr:cNvCxnSpPr/>
      </xdr:nvCxnSpPr>
      <xdr:spPr bwMode="auto">
        <a:xfrm flipV="1">
          <a:off x="5003800" y="6763410"/>
          <a:ext cx="647700" cy="105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258350</xdr:rowOff>
    </xdr:from>
    <xdr:to>
      <xdr:col>26</xdr:col>
      <xdr:colOff>50800</xdr:colOff>
      <xdr:row>35</xdr:row>
      <xdr:rowOff>271018</xdr:rowOff>
    </xdr:to>
    <xdr:cxnSp macro="">
      <xdr:nvCxnSpPr>
        <xdr:cNvPr id="114" name="直線コネクタ 113"/>
        <xdr:cNvCxnSpPr/>
      </xdr:nvCxnSpPr>
      <xdr:spPr bwMode="auto">
        <a:xfrm flipV="1">
          <a:off x="4305300" y="6868700"/>
          <a:ext cx="698500" cy="12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271018</xdr:rowOff>
    </xdr:from>
    <xdr:to>
      <xdr:col>22</xdr:col>
      <xdr:colOff>114300</xdr:colOff>
      <xdr:row>35</xdr:row>
      <xdr:rowOff>285629</xdr:rowOff>
    </xdr:to>
    <xdr:cxnSp macro="">
      <xdr:nvCxnSpPr>
        <xdr:cNvPr id="117" name="直線コネクタ 116"/>
        <xdr:cNvCxnSpPr/>
      </xdr:nvCxnSpPr>
      <xdr:spPr bwMode="auto">
        <a:xfrm flipV="1">
          <a:off x="3606800" y="6881368"/>
          <a:ext cx="698500" cy="14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285629</xdr:rowOff>
    </xdr:from>
    <xdr:to>
      <xdr:col>18</xdr:col>
      <xdr:colOff>177800</xdr:colOff>
      <xdr:row>35</xdr:row>
      <xdr:rowOff>288087</xdr:rowOff>
    </xdr:to>
    <xdr:cxnSp macro="">
      <xdr:nvCxnSpPr>
        <xdr:cNvPr id="120" name="直線コネクタ 119"/>
        <xdr:cNvCxnSpPr/>
      </xdr:nvCxnSpPr>
      <xdr:spPr bwMode="auto">
        <a:xfrm flipV="1">
          <a:off x="2908300" y="6895979"/>
          <a:ext cx="698500" cy="2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194359</xdr:rowOff>
    </xdr:from>
    <xdr:ext cx="762000" cy="259045"/>
    <xdr:sp macro="" textlink="">
      <xdr:nvSpPr>
        <xdr:cNvPr id="124" name="テキスト ボックス 123"/>
        <xdr:cNvSpPr txBox="1"/>
      </xdr:nvSpPr>
      <xdr:spPr>
        <a:xfrm>
          <a:off x="2527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102260</xdr:rowOff>
    </xdr:from>
    <xdr:to>
      <xdr:col>29</xdr:col>
      <xdr:colOff>177800</xdr:colOff>
      <xdr:row>35</xdr:row>
      <xdr:rowOff>203860</xdr:rowOff>
    </xdr:to>
    <xdr:sp macro="" textlink="">
      <xdr:nvSpPr>
        <xdr:cNvPr id="130" name="楕円 129"/>
        <xdr:cNvSpPr/>
      </xdr:nvSpPr>
      <xdr:spPr bwMode="auto">
        <a:xfrm>
          <a:off x="5600700" y="6712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74337</xdr:rowOff>
    </xdr:from>
    <xdr:ext cx="762000" cy="259045"/>
    <xdr:sp macro="" textlink="">
      <xdr:nvSpPr>
        <xdr:cNvPr id="131" name="人口1人当たり決算額の推移該当値テキスト445"/>
        <xdr:cNvSpPr txBox="1"/>
      </xdr:nvSpPr>
      <xdr:spPr>
        <a:xfrm>
          <a:off x="5740400" y="668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207550</xdr:rowOff>
    </xdr:from>
    <xdr:to>
      <xdr:col>26</xdr:col>
      <xdr:colOff>101600</xdr:colOff>
      <xdr:row>35</xdr:row>
      <xdr:rowOff>309150</xdr:rowOff>
    </xdr:to>
    <xdr:sp macro="" textlink="">
      <xdr:nvSpPr>
        <xdr:cNvPr id="132" name="楕円 131"/>
        <xdr:cNvSpPr/>
      </xdr:nvSpPr>
      <xdr:spPr bwMode="auto">
        <a:xfrm>
          <a:off x="4953000" y="681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293927</xdr:rowOff>
    </xdr:from>
    <xdr:ext cx="736600" cy="259045"/>
    <xdr:sp macro="" textlink="">
      <xdr:nvSpPr>
        <xdr:cNvPr id="133" name="テキスト ボックス 132"/>
        <xdr:cNvSpPr txBox="1"/>
      </xdr:nvSpPr>
      <xdr:spPr>
        <a:xfrm>
          <a:off x="4622800" y="690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220218</xdr:rowOff>
    </xdr:from>
    <xdr:to>
      <xdr:col>22</xdr:col>
      <xdr:colOff>165100</xdr:colOff>
      <xdr:row>35</xdr:row>
      <xdr:rowOff>321818</xdr:rowOff>
    </xdr:to>
    <xdr:sp macro="" textlink="">
      <xdr:nvSpPr>
        <xdr:cNvPr id="134" name="楕円 133"/>
        <xdr:cNvSpPr/>
      </xdr:nvSpPr>
      <xdr:spPr bwMode="auto">
        <a:xfrm>
          <a:off x="4254500" y="6830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306595</xdr:rowOff>
    </xdr:from>
    <xdr:ext cx="762000" cy="259045"/>
    <xdr:sp macro="" textlink="">
      <xdr:nvSpPr>
        <xdr:cNvPr id="135" name="テキスト ボックス 134"/>
        <xdr:cNvSpPr txBox="1"/>
      </xdr:nvSpPr>
      <xdr:spPr>
        <a:xfrm>
          <a:off x="3924300" y="691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234829</xdr:rowOff>
    </xdr:from>
    <xdr:to>
      <xdr:col>19</xdr:col>
      <xdr:colOff>38100</xdr:colOff>
      <xdr:row>35</xdr:row>
      <xdr:rowOff>336429</xdr:rowOff>
    </xdr:to>
    <xdr:sp macro="" textlink="">
      <xdr:nvSpPr>
        <xdr:cNvPr id="136" name="楕円 135"/>
        <xdr:cNvSpPr/>
      </xdr:nvSpPr>
      <xdr:spPr bwMode="auto">
        <a:xfrm>
          <a:off x="3556000" y="684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321206</xdr:rowOff>
    </xdr:from>
    <xdr:ext cx="762000" cy="259045"/>
    <xdr:sp macro="" textlink="">
      <xdr:nvSpPr>
        <xdr:cNvPr id="137" name="テキスト ボックス 136"/>
        <xdr:cNvSpPr txBox="1"/>
      </xdr:nvSpPr>
      <xdr:spPr>
        <a:xfrm>
          <a:off x="3225800" y="693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237287</xdr:rowOff>
    </xdr:from>
    <xdr:to>
      <xdr:col>15</xdr:col>
      <xdr:colOff>101600</xdr:colOff>
      <xdr:row>35</xdr:row>
      <xdr:rowOff>338887</xdr:rowOff>
    </xdr:to>
    <xdr:sp macro="" textlink="">
      <xdr:nvSpPr>
        <xdr:cNvPr id="138" name="楕円 137"/>
        <xdr:cNvSpPr/>
      </xdr:nvSpPr>
      <xdr:spPr bwMode="auto">
        <a:xfrm>
          <a:off x="2857500" y="684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323664</xdr:rowOff>
    </xdr:from>
    <xdr:ext cx="762000" cy="259045"/>
    <xdr:sp macro="" textlink="">
      <xdr:nvSpPr>
        <xdr:cNvPr id="139" name="テキスト ボックス 138"/>
        <xdr:cNvSpPr txBox="1"/>
      </xdr:nvSpPr>
      <xdr:spPr>
        <a:xfrm>
          <a:off x="2527300" y="693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14,285
14,163
122.48
8,942,561
8,507,630
365,094
4,878,838
10,400,828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140127</xdr:rowOff>
    </xdr:from>
    <xdr:to>
      <xdr:col>24</xdr:col>
      <xdr:colOff>63500</xdr:colOff>
      <xdr:row>37</xdr:row>
      <xdr:rowOff>170607</xdr:rowOff>
    </xdr:to>
    <xdr:cxnSp macro="">
      <xdr:nvCxnSpPr>
        <xdr:cNvPr id="61" name="直線コネクタ 60"/>
        <xdr:cNvCxnSpPr/>
      </xdr:nvCxnSpPr>
      <xdr:spPr>
        <a:xfrm>
          <a:off x="3797300" y="6483777"/>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119256</xdr:rowOff>
    </xdr:from>
    <xdr:to>
      <xdr:col>19</xdr:col>
      <xdr:colOff>177800</xdr:colOff>
      <xdr:row>37</xdr:row>
      <xdr:rowOff>140127</xdr:rowOff>
    </xdr:to>
    <xdr:cxnSp macro="">
      <xdr:nvCxnSpPr>
        <xdr:cNvPr id="64" name="直線コネクタ 63"/>
        <xdr:cNvCxnSpPr/>
      </xdr:nvCxnSpPr>
      <xdr:spPr>
        <a:xfrm>
          <a:off x="2908300" y="6462906"/>
          <a:ext cx="8890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150220</xdr:rowOff>
    </xdr:from>
    <xdr:ext cx="534377" cy="259045"/>
    <xdr:sp macro="" textlink="">
      <xdr:nvSpPr>
        <xdr:cNvPr id="66" name="テキスト ボックス 65"/>
        <xdr:cNvSpPr txBox="1"/>
      </xdr:nvSpPr>
      <xdr:spPr>
        <a:xfrm>
          <a:off x="3530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91031</xdr:rowOff>
    </xdr:from>
    <xdr:to>
      <xdr:col>15</xdr:col>
      <xdr:colOff>50800</xdr:colOff>
      <xdr:row>37</xdr:row>
      <xdr:rowOff>119256</xdr:rowOff>
    </xdr:to>
    <xdr:cxnSp macro="">
      <xdr:nvCxnSpPr>
        <xdr:cNvPr id="67" name="直線コネクタ 66"/>
        <xdr:cNvCxnSpPr/>
      </xdr:nvCxnSpPr>
      <xdr:spPr>
        <a:xfrm>
          <a:off x="2019300" y="6434681"/>
          <a:ext cx="889000" cy="2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xdr:rowOff>
    </xdr:from>
    <xdr:ext cx="534377" cy="259045"/>
    <xdr:sp macro="" textlink="">
      <xdr:nvSpPr>
        <xdr:cNvPr id="69" name="テキスト ボックス 68"/>
        <xdr:cNvSpPr txBox="1"/>
      </xdr:nvSpPr>
      <xdr:spPr>
        <a:xfrm>
          <a:off x="2641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45974</xdr:rowOff>
    </xdr:from>
    <xdr:to>
      <xdr:col>10</xdr:col>
      <xdr:colOff>114300</xdr:colOff>
      <xdr:row>37</xdr:row>
      <xdr:rowOff>91031</xdr:rowOff>
    </xdr:to>
    <xdr:cxnSp macro="">
      <xdr:nvCxnSpPr>
        <xdr:cNvPr id="70" name="直線コネクタ 69"/>
        <xdr:cNvCxnSpPr/>
      </xdr:nvCxnSpPr>
      <xdr:spPr>
        <a:xfrm>
          <a:off x="1130300" y="6389624"/>
          <a:ext cx="889000" cy="4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135008</xdr:rowOff>
    </xdr:from>
    <xdr:ext cx="534377" cy="259045"/>
    <xdr:sp macro="" textlink="">
      <xdr:nvSpPr>
        <xdr:cNvPr id="74" name="テキスト ボックス 73"/>
        <xdr:cNvSpPr txBox="1"/>
      </xdr:nvSpPr>
      <xdr:spPr>
        <a:xfrm>
          <a:off x="863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119807</xdr:rowOff>
    </xdr:from>
    <xdr:to>
      <xdr:col>24</xdr:col>
      <xdr:colOff>114300</xdr:colOff>
      <xdr:row>38</xdr:row>
      <xdr:rowOff>49957</xdr:rowOff>
    </xdr:to>
    <xdr:sp macro="" textlink="">
      <xdr:nvSpPr>
        <xdr:cNvPr id="80" name="楕円 79"/>
        <xdr:cNvSpPr/>
      </xdr:nvSpPr>
      <xdr:spPr>
        <a:xfrm>
          <a:off x="4584700" y="64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98234</xdr:rowOff>
    </xdr:from>
    <xdr:ext cx="534377" cy="259045"/>
    <xdr:sp macro="" textlink="">
      <xdr:nvSpPr>
        <xdr:cNvPr id="81" name="人件費該当値テキスト"/>
        <xdr:cNvSpPr txBox="1"/>
      </xdr:nvSpPr>
      <xdr:spPr>
        <a:xfrm>
          <a:off x="4686300" y="644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89327</xdr:rowOff>
    </xdr:from>
    <xdr:to>
      <xdr:col>20</xdr:col>
      <xdr:colOff>38100</xdr:colOff>
      <xdr:row>38</xdr:row>
      <xdr:rowOff>19476</xdr:rowOff>
    </xdr:to>
    <xdr:sp macro="" textlink="">
      <xdr:nvSpPr>
        <xdr:cNvPr id="82" name="楕円 81"/>
        <xdr:cNvSpPr/>
      </xdr:nvSpPr>
      <xdr:spPr>
        <a:xfrm>
          <a:off x="3746500" y="64329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10604</xdr:rowOff>
    </xdr:from>
    <xdr:ext cx="534377" cy="259045"/>
    <xdr:sp macro="" textlink="">
      <xdr:nvSpPr>
        <xdr:cNvPr id="83" name="テキスト ボックス 82"/>
        <xdr:cNvSpPr txBox="1"/>
      </xdr:nvSpPr>
      <xdr:spPr>
        <a:xfrm>
          <a:off x="3530111" y="652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68456</xdr:rowOff>
    </xdr:from>
    <xdr:to>
      <xdr:col>15</xdr:col>
      <xdr:colOff>101600</xdr:colOff>
      <xdr:row>37</xdr:row>
      <xdr:rowOff>170056</xdr:rowOff>
    </xdr:to>
    <xdr:sp macro="" textlink="">
      <xdr:nvSpPr>
        <xdr:cNvPr id="84" name="楕円 83"/>
        <xdr:cNvSpPr/>
      </xdr:nvSpPr>
      <xdr:spPr>
        <a:xfrm>
          <a:off x="2857500" y="641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161183</xdr:rowOff>
    </xdr:from>
    <xdr:ext cx="534377" cy="259045"/>
    <xdr:sp macro="" textlink="">
      <xdr:nvSpPr>
        <xdr:cNvPr id="85" name="テキスト ボックス 84"/>
        <xdr:cNvSpPr txBox="1"/>
      </xdr:nvSpPr>
      <xdr:spPr>
        <a:xfrm>
          <a:off x="2641111" y="650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40231</xdr:rowOff>
    </xdr:from>
    <xdr:to>
      <xdr:col>10</xdr:col>
      <xdr:colOff>165100</xdr:colOff>
      <xdr:row>37</xdr:row>
      <xdr:rowOff>141831</xdr:rowOff>
    </xdr:to>
    <xdr:sp macro="" textlink="">
      <xdr:nvSpPr>
        <xdr:cNvPr id="86" name="楕円 85"/>
        <xdr:cNvSpPr/>
      </xdr:nvSpPr>
      <xdr:spPr>
        <a:xfrm>
          <a:off x="1968500" y="638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158358</xdr:rowOff>
    </xdr:from>
    <xdr:ext cx="534377" cy="259045"/>
    <xdr:sp macro="" textlink="">
      <xdr:nvSpPr>
        <xdr:cNvPr id="87" name="テキスト ボックス 86"/>
        <xdr:cNvSpPr txBox="1"/>
      </xdr:nvSpPr>
      <xdr:spPr>
        <a:xfrm>
          <a:off x="1752111" y="615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166624</xdr:rowOff>
    </xdr:from>
    <xdr:to>
      <xdr:col>6</xdr:col>
      <xdr:colOff>38100</xdr:colOff>
      <xdr:row>37</xdr:row>
      <xdr:rowOff>96774</xdr:rowOff>
    </xdr:to>
    <xdr:sp macro="" textlink="">
      <xdr:nvSpPr>
        <xdr:cNvPr id="88" name="楕円 87"/>
        <xdr:cNvSpPr/>
      </xdr:nvSpPr>
      <xdr:spPr>
        <a:xfrm>
          <a:off x="1079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113301</xdr:rowOff>
    </xdr:from>
    <xdr:ext cx="534377" cy="259045"/>
    <xdr:sp macro="" textlink="">
      <xdr:nvSpPr>
        <xdr:cNvPr id="89" name="テキスト ボックス 88"/>
        <xdr:cNvSpPr txBox="1"/>
      </xdr:nvSpPr>
      <xdr:spPr>
        <a:xfrm>
          <a:off x="863111" y="61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75925</xdr:rowOff>
    </xdr:from>
    <xdr:to>
      <xdr:col>24</xdr:col>
      <xdr:colOff>63500</xdr:colOff>
      <xdr:row>56</xdr:row>
      <xdr:rowOff>117247</xdr:rowOff>
    </xdr:to>
    <xdr:cxnSp macro="">
      <xdr:nvCxnSpPr>
        <xdr:cNvPr id="116" name="直線コネクタ 115"/>
        <xdr:cNvCxnSpPr/>
      </xdr:nvCxnSpPr>
      <xdr:spPr>
        <a:xfrm flipV="1">
          <a:off x="3797300" y="9677125"/>
          <a:ext cx="838200" cy="4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112442</xdr:rowOff>
    </xdr:from>
    <xdr:to>
      <xdr:col>19</xdr:col>
      <xdr:colOff>177800</xdr:colOff>
      <xdr:row>56</xdr:row>
      <xdr:rowOff>117247</xdr:rowOff>
    </xdr:to>
    <xdr:cxnSp macro="">
      <xdr:nvCxnSpPr>
        <xdr:cNvPr id="119" name="直線コネクタ 118"/>
        <xdr:cNvCxnSpPr/>
      </xdr:nvCxnSpPr>
      <xdr:spPr>
        <a:xfrm>
          <a:off x="2908300" y="9713642"/>
          <a:ext cx="889000" cy="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112442</xdr:rowOff>
    </xdr:from>
    <xdr:to>
      <xdr:col>15</xdr:col>
      <xdr:colOff>50800</xdr:colOff>
      <xdr:row>56</xdr:row>
      <xdr:rowOff>142494</xdr:rowOff>
    </xdr:to>
    <xdr:cxnSp macro="">
      <xdr:nvCxnSpPr>
        <xdr:cNvPr id="122" name="直線コネクタ 121"/>
        <xdr:cNvCxnSpPr/>
      </xdr:nvCxnSpPr>
      <xdr:spPr>
        <a:xfrm flipV="1">
          <a:off x="2019300" y="9713642"/>
          <a:ext cx="889000" cy="3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124805</xdr:rowOff>
    </xdr:from>
    <xdr:to>
      <xdr:col>10</xdr:col>
      <xdr:colOff>114300</xdr:colOff>
      <xdr:row>56</xdr:row>
      <xdr:rowOff>142494</xdr:rowOff>
    </xdr:to>
    <xdr:cxnSp macro="">
      <xdr:nvCxnSpPr>
        <xdr:cNvPr id="125" name="直線コネクタ 124"/>
        <xdr:cNvCxnSpPr/>
      </xdr:nvCxnSpPr>
      <xdr:spPr>
        <a:xfrm>
          <a:off x="1130300" y="9726005"/>
          <a:ext cx="889000" cy="1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4776</xdr:rowOff>
    </xdr:from>
    <xdr:ext cx="534377" cy="259045"/>
    <xdr:sp macro="" textlink="">
      <xdr:nvSpPr>
        <xdr:cNvPr id="127" name="テキスト ボックス 126"/>
        <xdr:cNvSpPr txBox="1"/>
      </xdr:nvSpPr>
      <xdr:spPr>
        <a:xfrm>
          <a:off x="1752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14564</xdr:rowOff>
    </xdr:from>
    <xdr:ext cx="534377" cy="259045"/>
    <xdr:sp macro="" textlink="">
      <xdr:nvSpPr>
        <xdr:cNvPr id="129" name="テキスト ボックス 128"/>
        <xdr:cNvSpPr txBox="1"/>
      </xdr:nvSpPr>
      <xdr:spPr>
        <a:xfrm>
          <a:off x="863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25125</xdr:rowOff>
    </xdr:from>
    <xdr:to>
      <xdr:col>24</xdr:col>
      <xdr:colOff>114300</xdr:colOff>
      <xdr:row>56</xdr:row>
      <xdr:rowOff>126725</xdr:rowOff>
    </xdr:to>
    <xdr:sp macro="" textlink="">
      <xdr:nvSpPr>
        <xdr:cNvPr id="135" name="楕円 134"/>
        <xdr:cNvSpPr/>
      </xdr:nvSpPr>
      <xdr:spPr>
        <a:xfrm>
          <a:off x="4584700" y="962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3552</xdr:rowOff>
    </xdr:from>
    <xdr:ext cx="534377" cy="259045"/>
    <xdr:sp macro="" textlink="">
      <xdr:nvSpPr>
        <xdr:cNvPr id="136" name="物件費該当値テキスト"/>
        <xdr:cNvSpPr txBox="1"/>
      </xdr:nvSpPr>
      <xdr:spPr>
        <a:xfrm>
          <a:off x="4686300" y="960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66447</xdr:rowOff>
    </xdr:from>
    <xdr:to>
      <xdr:col>20</xdr:col>
      <xdr:colOff>38100</xdr:colOff>
      <xdr:row>56</xdr:row>
      <xdr:rowOff>168047</xdr:rowOff>
    </xdr:to>
    <xdr:sp macro="" textlink="">
      <xdr:nvSpPr>
        <xdr:cNvPr id="137" name="楕円 136"/>
        <xdr:cNvSpPr/>
      </xdr:nvSpPr>
      <xdr:spPr>
        <a:xfrm>
          <a:off x="3746500" y="966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159174</xdr:rowOff>
    </xdr:from>
    <xdr:ext cx="534377" cy="259045"/>
    <xdr:sp macro="" textlink="">
      <xdr:nvSpPr>
        <xdr:cNvPr id="138" name="テキスト ボックス 137"/>
        <xdr:cNvSpPr txBox="1"/>
      </xdr:nvSpPr>
      <xdr:spPr>
        <a:xfrm>
          <a:off x="3530111" y="976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61642</xdr:rowOff>
    </xdr:from>
    <xdr:to>
      <xdr:col>15</xdr:col>
      <xdr:colOff>101600</xdr:colOff>
      <xdr:row>56</xdr:row>
      <xdr:rowOff>163242</xdr:rowOff>
    </xdr:to>
    <xdr:sp macro="" textlink="">
      <xdr:nvSpPr>
        <xdr:cNvPr id="139" name="楕円 138"/>
        <xdr:cNvSpPr/>
      </xdr:nvSpPr>
      <xdr:spPr>
        <a:xfrm>
          <a:off x="2857500" y="966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154369</xdr:rowOff>
    </xdr:from>
    <xdr:ext cx="534377" cy="259045"/>
    <xdr:sp macro="" textlink="">
      <xdr:nvSpPr>
        <xdr:cNvPr id="140" name="テキスト ボックス 139"/>
        <xdr:cNvSpPr txBox="1"/>
      </xdr:nvSpPr>
      <xdr:spPr>
        <a:xfrm>
          <a:off x="2641111" y="975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91694</xdr:rowOff>
    </xdr:from>
    <xdr:to>
      <xdr:col>10</xdr:col>
      <xdr:colOff>165100</xdr:colOff>
      <xdr:row>57</xdr:row>
      <xdr:rowOff>21844</xdr:rowOff>
    </xdr:to>
    <xdr:sp macro="" textlink="">
      <xdr:nvSpPr>
        <xdr:cNvPr id="141" name="楕円 140"/>
        <xdr:cNvSpPr/>
      </xdr:nvSpPr>
      <xdr:spPr>
        <a:xfrm>
          <a:off x="1968500" y="96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12971</xdr:rowOff>
    </xdr:from>
    <xdr:ext cx="534377" cy="259045"/>
    <xdr:sp macro="" textlink="">
      <xdr:nvSpPr>
        <xdr:cNvPr id="142" name="テキスト ボックス 141"/>
        <xdr:cNvSpPr txBox="1"/>
      </xdr:nvSpPr>
      <xdr:spPr>
        <a:xfrm>
          <a:off x="1752111" y="97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74005</xdr:rowOff>
    </xdr:from>
    <xdr:to>
      <xdr:col>6</xdr:col>
      <xdr:colOff>38100</xdr:colOff>
      <xdr:row>57</xdr:row>
      <xdr:rowOff>4155</xdr:rowOff>
    </xdr:to>
    <xdr:sp macro="" textlink="">
      <xdr:nvSpPr>
        <xdr:cNvPr id="143" name="楕円 142"/>
        <xdr:cNvSpPr/>
      </xdr:nvSpPr>
      <xdr:spPr>
        <a:xfrm>
          <a:off x="1079500" y="96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166732</xdr:rowOff>
    </xdr:from>
    <xdr:ext cx="534377" cy="259045"/>
    <xdr:sp macro="" textlink="">
      <xdr:nvSpPr>
        <xdr:cNvPr id="144" name="テキスト ボックス 143"/>
        <xdr:cNvSpPr txBox="1"/>
      </xdr:nvSpPr>
      <xdr:spPr>
        <a:xfrm>
          <a:off x="863111" y="976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96304</xdr:rowOff>
    </xdr:from>
    <xdr:to>
      <xdr:col>24</xdr:col>
      <xdr:colOff>63500</xdr:colOff>
      <xdr:row>78</xdr:row>
      <xdr:rowOff>133452</xdr:rowOff>
    </xdr:to>
    <xdr:cxnSp macro="">
      <xdr:nvCxnSpPr>
        <xdr:cNvPr id="173" name="直線コネクタ 172"/>
        <xdr:cNvCxnSpPr/>
      </xdr:nvCxnSpPr>
      <xdr:spPr>
        <a:xfrm flipV="1">
          <a:off x="3797300" y="13469404"/>
          <a:ext cx="8382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133452</xdr:rowOff>
    </xdr:from>
    <xdr:to>
      <xdr:col>19</xdr:col>
      <xdr:colOff>177800</xdr:colOff>
      <xdr:row>78</xdr:row>
      <xdr:rowOff>148501</xdr:rowOff>
    </xdr:to>
    <xdr:cxnSp macro="">
      <xdr:nvCxnSpPr>
        <xdr:cNvPr id="176" name="直線コネクタ 175"/>
        <xdr:cNvCxnSpPr/>
      </xdr:nvCxnSpPr>
      <xdr:spPr>
        <a:xfrm flipV="1">
          <a:off x="2908300" y="13506552"/>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148501</xdr:rowOff>
    </xdr:from>
    <xdr:to>
      <xdr:col>15</xdr:col>
      <xdr:colOff>50800</xdr:colOff>
      <xdr:row>79</xdr:row>
      <xdr:rowOff>8941</xdr:rowOff>
    </xdr:to>
    <xdr:cxnSp macro="">
      <xdr:nvCxnSpPr>
        <xdr:cNvPr id="179" name="直線コネクタ 178"/>
        <xdr:cNvCxnSpPr/>
      </xdr:nvCxnSpPr>
      <xdr:spPr>
        <a:xfrm flipV="1">
          <a:off x="2019300" y="13521601"/>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154254</xdr:rowOff>
    </xdr:from>
    <xdr:to>
      <xdr:col>10</xdr:col>
      <xdr:colOff>114300</xdr:colOff>
      <xdr:row>79</xdr:row>
      <xdr:rowOff>8941</xdr:rowOff>
    </xdr:to>
    <xdr:cxnSp macro="">
      <xdr:nvCxnSpPr>
        <xdr:cNvPr id="182" name="直線コネクタ 181"/>
        <xdr:cNvCxnSpPr/>
      </xdr:nvCxnSpPr>
      <xdr:spPr>
        <a:xfrm>
          <a:off x="1130300" y="13527354"/>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45504</xdr:rowOff>
    </xdr:from>
    <xdr:to>
      <xdr:col>24</xdr:col>
      <xdr:colOff>114300</xdr:colOff>
      <xdr:row>78</xdr:row>
      <xdr:rowOff>147104</xdr:rowOff>
    </xdr:to>
    <xdr:sp macro="" textlink="">
      <xdr:nvSpPr>
        <xdr:cNvPr id="192" name="楕円 191"/>
        <xdr:cNvSpPr/>
      </xdr:nvSpPr>
      <xdr:spPr>
        <a:xfrm>
          <a:off x="4584700" y="134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131881</xdr:rowOff>
    </xdr:from>
    <xdr:ext cx="469744" cy="259045"/>
    <xdr:sp macro="" textlink="">
      <xdr:nvSpPr>
        <xdr:cNvPr id="193" name="維持補修費該当値テキスト"/>
        <xdr:cNvSpPr txBox="1"/>
      </xdr:nvSpPr>
      <xdr:spPr>
        <a:xfrm>
          <a:off x="4686300" y="1333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82652</xdr:rowOff>
    </xdr:from>
    <xdr:to>
      <xdr:col>20</xdr:col>
      <xdr:colOff>38100</xdr:colOff>
      <xdr:row>79</xdr:row>
      <xdr:rowOff>12802</xdr:rowOff>
    </xdr:to>
    <xdr:sp macro="" textlink="">
      <xdr:nvSpPr>
        <xdr:cNvPr id="194" name="楕円 193"/>
        <xdr:cNvSpPr/>
      </xdr:nvSpPr>
      <xdr:spPr>
        <a:xfrm>
          <a:off x="3746500" y="134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3929</xdr:rowOff>
    </xdr:from>
    <xdr:ext cx="469744" cy="259045"/>
    <xdr:sp macro="" textlink="">
      <xdr:nvSpPr>
        <xdr:cNvPr id="195" name="テキスト ボックス 194"/>
        <xdr:cNvSpPr txBox="1"/>
      </xdr:nvSpPr>
      <xdr:spPr>
        <a:xfrm>
          <a:off x="3562428" y="1354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97701</xdr:rowOff>
    </xdr:from>
    <xdr:to>
      <xdr:col>15</xdr:col>
      <xdr:colOff>101600</xdr:colOff>
      <xdr:row>79</xdr:row>
      <xdr:rowOff>27851</xdr:rowOff>
    </xdr:to>
    <xdr:sp macro="" textlink="">
      <xdr:nvSpPr>
        <xdr:cNvPr id="196" name="楕円 195"/>
        <xdr:cNvSpPr/>
      </xdr:nvSpPr>
      <xdr:spPr>
        <a:xfrm>
          <a:off x="2857500" y="134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18978</xdr:rowOff>
    </xdr:from>
    <xdr:ext cx="469744" cy="259045"/>
    <xdr:sp macro="" textlink="">
      <xdr:nvSpPr>
        <xdr:cNvPr id="197" name="テキスト ボックス 196"/>
        <xdr:cNvSpPr txBox="1"/>
      </xdr:nvSpPr>
      <xdr:spPr>
        <a:xfrm>
          <a:off x="2673428" y="1356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129591</xdr:rowOff>
    </xdr:from>
    <xdr:to>
      <xdr:col>10</xdr:col>
      <xdr:colOff>165100</xdr:colOff>
      <xdr:row>79</xdr:row>
      <xdr:rowOff>59741</xdr:rowOff>
    </xdr:to>
    <xdr:sp macro="" textlink="">
      <xdr:nvSpPr>
        <xdr:cNvPr id="198" name="楕円 197"/>
        <xdr:cNvSpPr/>
      </xdr:nvSpPr>
      <xdr:spPr>
        <a:xfrm>
          <a:off x="1968500" y="1350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50868</xdr:rowOff>
    </xdr:from>
    <xdr:ext cx="378565" cy="259045"/>
    <xdr:sp macro="" textlink="">
      <xdr:nvSpPr>
        <xdr:cNvPr id="199" name="テキスト ボックス 198"/>
        <xdr:cNvSpPr txBox="1"/>
      </xdr:nvSpPr>
      <xdr:spPr>
        <a:xfrm>
          <a:off x="1830017" y="13595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103454</xdr:rowOff>
    </xdr:from>
    <xdr:to>
      <xdr:col>6</xdr:col>
      <xdr:colOff>38100</xdr:colOff>
      <xdr:row>79</xdr:row>
      <xdr:rowOff>33604</xdr:rowOff>
    </xdr:to>
    <xdr:sp macro="" textlink="">
      <xdr:nvSpPr>
        <xdr:cNvPr id="200" name="楕円 199"/>
        <xdr:cNvSpPr/>
      </xdr:nvSpPr>
      <xdr:spPr>
        <a:xfrm>
          <a:off x="1079500" y="1347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24731</xdr:rowOff>
    </xdr:from>
    <xdr:ext cx="469744" cy="259045"/>
    <xdr:sp macro="" textlink="">
      <xdr:nvSpPr>
        <xdr:cNvPr id="201" name="テキスト ボックス 200"/>
        <xdr:cNvSpPr txBox="1"/>
      </xdr:nvSpPr>
      <xdr:spPr>
        <a:xfrm>
          <a:off x="895428" y="1356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4547</xdr:rowOff>
    </xdr:from>
    <xdr:to>
      <xdr:col>24</xdr:col>
      <xdr:colOff>63500</xdr:colOff>
      <xdr:row>96</xdr:row>
      <xdr:rowOff>29414</xdr:rowOff>
    </xdr:to>
    <xdr:cxnSp macro="">
      <xdr:nvCxnSpPr>
        <xdr:cNvPr id="231" name="直線コネクタ 230"/>
        <xdr:cNvCxnSpPr/>
      </xdr:nvCxnSpPr>
      <xdr:spPr>
        <a:xfrm flipV="1">
          <a:off x="3797300" y="16463747"/>
          <a:ext cx="838200" cy="2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134408</xdr:rowOff>
    </xdr:from>
    <xdr:ext cx="534377" cy="259045"/>
    <xdr:sp macro="" textlink="">
      <xdr:nvSpPr>
        <xdr:cNvPr id="232" name="扶助費平均値テキスト"/>
        <xdr:cNvSpPr txBox="1"/>
      </xdr:nvSpPr>
      <xdr:spPr>
        <a:xfrm>
          <a:off x="4686300" y="162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15939</xdr:rowOff>
    </xdr:from>
    <xdr:to>
      <xdr:col>19</xdr:col>
      <xdr:colOff>177800</xdr:colOff>
      <xdr:row>96</xdr:row>
      <xdr:rowOff>29414</xdr:rowOff>
    </xdr:to>
    <xdr:cxnSp macro="">
      <xdr:nvCxnSpPr>
        <xdr:cNvPr id="234" name="直線コネクタ 233"/>
        <xdr:cNvCxnSpPr/>
      </xdr:nvCxnSpPr>
      <xdr:spPr>
        <a:xfrm>
          <a:off x="2908300" y="16475139"/>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6" name="テキスト ボックス 235"/>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15939</xdr:rowOff>
    </xdr:from>
    <xdr:to>
      <xdr:col>15</xdr:col>
      <xdr:colOff>50800</xdr:colOff>
      <xdr:row>96</xdr:row>
      <xdr:rowOff>57950</xdr:rowOff>
    </xdr:to>
    <xdr:cxnSp macro="">
      <xdr:nvCxnSpPr>
        <xdr:cNvPr id="237" name="直線コネクタ 236"/>
        <xdr:cNvCxnSpPr/>
      </xdr:nvCxnSpPr>
      <xdr:spPr>
        <a:xfrm flipV="1">
          <a:off x="2019300" y="16475139"/>
          <a:ext cx="889000" cy="4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57950</xdr:rowOff>
    </xdr:from>
    <xdr:to>
      <xdr:col>10</xdr:col>
      <xdr:colOff>114300</xdr:colOff>
      <xdr:row>96</xdr:row>
      <xdr:rowOff>139281</xdr:rowOff>
    </xdr:to>
    <xdr:cxnSp macro="">
      <xdr:nvCxnSpPr>
        <xdr:cNvPr id="240" name="直線コネクタ 239"/>
        <xdr:cNvCxnSpPr/>
      </xdr:nvCxnSpPr>
      <xdr:spPr>
        <a:xfrm flipV="1">
          <a:off x="1130300" y="16517150"/>
          <a:ext cx="889000" cy="8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xdr:rowOff>
    </xdr:from>
    <xdr:ext cx="534377" cy="259045"/>
    <xdr:sp macro="" textlink="">
      <xdr:nvSpPr>
        <xdr:cNvPr id="244" name="テキスト ボックス 243"/>
        <xdr:cNvSpPr txBox="1"/>
      </xdr:nvSpPr>
      <xdr:spPr>
        <a:xfrm>
          <a:off x="863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50" name="楕円 249"/>
        <xdr:cNvSpPr/>
      </xdr:nvSpPr>
      <xdr:spPr>
        <a:xfrm>
          <a:off x="4584700" y="1641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103624</xdr:rowOff>
    </xdr:from>
    <xdr:ext cx="534377" cy="259045"/>
    <xdr:sp macro="" textlink="">
      <xdr:nvSpPr>
        <xdr:cNvPr id="251" name="扶助費該当値テキスト"/>
        <xdr:cNvSpPr txBox="1"/>
      </xdr:nvSpPr>
      <xdr:spPr>
        <a:xfrm>
          <a:off x="4686300" y="1639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150064</xdr:rowOff>
    </xdr:from>
    <xdr:to>
      <xdr:col>20</xdr:col>
      <xdr:colOff>38100</xdr:colOff>
      <xdr:row>96</xdr:row>
      <xdr:rowOff>80214</xdr:rowOff>
    </xdr:to>
    <xdr:sp macro="" textlink="">
      <xdr:nvSpPr>
        <xdr:cNvPr id="252" name="楕円 251"/>
        <xdr:cNvSpPr/>
      </xdr:nvSpPr>
      <xdr:spPr>
        <a:xfrm>
          <a:off x="3746500" y="164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96741</xdr:rowOff>
    </xdr:from>
    <xdr:ext cx="534377" cy="259045"/>
    <xdr:sp macro="" textlink="">
      <xdr:nvSpPr>
        <xdr:cNvPr id="253" name="テキスト ボックス 252"/>
        <xdr:cNvSpPr txBox="1"/>
      </xdr:nvSpPr>
      <xdr:spPr>
        <a:xfrm>
          <a:off x="3530111" y="1621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136589</xdr:rowOff>
    </xdr:from>
    <xdr:to>
      <xdr:col>15</xdr:col>
      <xdr:colOff>101600</xdr:colOff>
      <xdr:row>96</xdr:row>
      <xdr:rowOff>66739</xdr:rowOff>
    </xdr:to>
    <xdr:sp macro="" textlink="">
      <xdr:nvSpPr>
        <xdr:cNvPr id="254" name="楕円 253"/>
        <xdr:cNvSpPr/>
      </xdr:nvSpPr>
      <xdr:spPr>
        <a:xfrm>
          <a:off x="2857500" y="1642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83266</xdr:rowOff>
    </xdr:from>
    <xdr:ext cx="534377" cy="259045"/>
    <xdr:sp macro="" textlink="">
      <xdr:nvSpPr>
        <xdr:cNvPr id="255" name="テキスト ボックス 254"/>
        <xdr:cNvSpPr txBox="1"/>
      </xdr:nvSpPr>
      <xdr:spPr>
        <a:xfrm>
          <a:off x="2641111" y="1619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7150</xdr:rowOff>
    </xdr:from>
    <xdr:to>
      <xdr:col>10</xdr:col>
      <xdr:colOff>165100</xdr:colOff>
      <xdr:row>96</xdr:row>
      <xdr:rowOff>108750</xdr:rowOff>
    </xdr:to>
    <xdr:sp macro="" textlink="">
      <xdr:nvSpPr>
        <xdr:cNvPr id="256" name="楕円 255"/>
        <xdr:cNvSpPr/>
      </xdr:nvSpPr>
      <xdr:spPr>
        <a:xfrm>
          <a:off x="1968500" y="164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99877</xdr:rowOff>
    </xdr:from>
    <xdr:ext cx="534377" cy="259045"/>
    <xdr:sp macro="" textlink="">
      <xdr:nvSpPr>
        <xdr:cNvPr id="257" name="テキスト ボックス 256"/>
        <xdr:cNvSpPr txBox="1"/>
      </xdr:nvSpPr>
      <xdr:spPr>
        <a:xfrm>
          <a:off x="1752111" y="165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88481</xdr:rowOff>
    </xdr:from>
    <xdr:to>
      <xdr:col>6</xdr:col>
      <xdr:colOff>38100</xdr:colOff>
      <xdr:row>97</xdr:row>
      <xdr:rowOff>18631</xdr:rowOff>
    </xdr:to>
    <xdr:sp macro="" textlink="">
      <xdr:nvSpPr>
        <xdr:cNvPr id="258" name="楕円 257"/>
        <xdr:cNvSpPr/>
      </xdr:nvSpPr>
      <xdr:spPr>
        <a:xfrm>
          <a:off x="1079500" y="1654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9758</xdr:rowOff>
    </xdr:from>
    <xdr:ext cx="534377" cy="259045"/>
    <xdr:sp macro="" textlink="">
      <xdr:nvSpPr>
        <xdr:cNvPr id="259" name="テキスト ボックス 258"/>
        <xdr:cNvSpPr txBox="1"/>
      </xdr:nvSpPr>
      <xdr:spPr>
        <a:xfrm>
          <a:off x="863111" y="1664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163296</xdr:rowOff>
    </xdr:from>
    <xdr:to>
      <xdr:col>55</xdr:col>
      <xdr:colOff>0</xdr:colOff>
      <xdr:row>37</xdr:row>
      <xdr:rowOff>66443</xdr:rowOff>
    </xdr:to>
    <xdr:cxnSp macro="">
      <xdr:nvCxnSpPr>
        <xdr:cNvPr id="286" name="直線コネクタ 285"/>
        <xdr:cNvCxnSpPr/>
      </xdr:nvCxnSpPr>
      <xdr:spPr>
        <a:xfrm flipV="1">
          <a:off x="9639300" y="6335496"/>
          <a:ext cx="838200" cy="7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51477</xdr:rowOff>
    </xdr:from>
    <xdr:ext cx="534377" cy="259045"/>
    <xdr:sp macro="" textlink="">
      <xdr:nvSpPr>
        <xdr:cNvPr id="287" name="補助費等平均値テキスト"/>
        <xdr:cNvSpPr txBox="1"/>
      </xdr:nvSpPr>
      <xdr:spPr>
        <a:xfrm>
          <a:off x="10528300" y="60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52306</xdr:rowOff>
    </xdr:from>
    <xdr:to>
      <xdr:col>50</xdr:col>
      <xdr:colOff>114300</xdr:colOff>
      <xdr:row>37</xdr:row>
      <xdr:rowOff>66443</xdr:rowOff>
    </xdr:to>
    <xdr:cxnSp macro="">
      <xdr:nvCxnSpPr>
        <xdr:cNvPr id="289" name="直線コネクタ 288"/>
        <xdr:cNvCxnSpPr/>
      </xdr:nvCxnSpPr>
      <xdr:spPr>
        <a:xfrm>
          <a:off x="8750300" y="6395956"/>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1" name="テキスト ボックス 290"/>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52306</xdr:rowOff>
    </xdr:from>
    <xdr:to>
      <xdr:col>45</xdr:col>
      <xdr:colOff>177800</xdr:colOff>
      <xdr:row>37</xdr:row>
      <xdr:rowOff>84630</xdr:rowOff>
    </xdr:to>
    <xdr:cxnSp macro="">
      <xdr:nvCxnSpPr>
        <xdr:cNvPr id="292" name="直線コネクタ 291"/>
        <xdr:cNvCxnSpPr/>
      </xdr:nvCxnSpPr>
      <xdr:spPr>
        <a:xfrm flipV="1">
          <a:off x="7861300" y="6395956"/>
          <a:ext cx="889000" cy="3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4" name="テキスト ボックス 293"/>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84630</xdr:rowOff>
    </xdr:from>
    <xdr:to>
      <xdr:col>41</xdr:col>
      <xdr:colOff>50800</xdr:colOff>
      <xdr:row>37</xdr:row>
      <xdr:rowOff>85485</xdr:rowOff>
    </xdr:to>
    <xdr:cxnSp macro="">
      <xdr:nvCxnSpPr>
        <xdr:cNvPr id="295" name="直線コネクタ 294"/>
        <xdr:cNvCxnSpPr/>
      </xdr:nvCxnSpPr>
      <xdr:spPr>
        <a:xfrm flipV="1">
          <a:off x="6972300" y="6428280"/>
          <a:ext cx="889000" cy="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19561</xdr:rowOff>
    </xdr:from>
    <xdr:ext cx="534377" cy="259045"/>
    <xdr:sp macro="" textlink="">
      <xdr:nvSpPr>
        <xdr:cNvPr id="297" name="テキスト ボックス 296"/>
        <xdr:cNvSpPr txBox="1"/>
      </xdr:nvSpPr>
      <xdr:spPr>
        <a:xfrm>
          <a:off x="7594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22675</xdr:rowOff>
    </xdr:from>
    <xdr:ext cx="534377" cy="259045"/>
    <xdr:sp macro="" textlink="">
      <xdr:nvSpPr>
        <xdr:cNvPr id="299" name="テキスト ボックス 298"/>
        <xdr:cNvSpPr txBox="1"/>
      </xdr:nvSpPr>
      <xdr:spPr>
        <a:xfrm>
          <a:off x="6705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112496</xdr:rowOff>
    </xdr:from>
    <xdr:to>
      <xdr:col>55</xdr:col>
      <xdr:colOff>50800</xdr:colOff>
      <xdr:row>37</xdr:row>
      <xdr:rowOff>42646</xdr:rowOff>
    </xdr:to>
    <xdr:sp macro="" textlink="">
      <xdr:nvSpPr>
        <xdr:cNvPr id="305" name="楕円 304"/>
        <xdr:cNvSpPr/>
      </xdr:nvSpPr>
      <xdr:spPr>
        <a:xfrm>
          <a:off x="10426700" y="62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90923</xdr:rowOff>
    </xdr:from>
    <xdr:ext cx="534377" cy="259045"/>
    <xdr:sp macro="" textlink="">
      <xdr:nvSpPr>
        <xdr:cNvPr id="306" name="補助費等該当値テキスト"/>
        <xdr:cNvSpPr txBox="1"/>
      </xdr:nvSpPr>
      <xdr:spPr>
        <a:xfrm>
          <a:off x="10528300" y="626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15643</xdr:rowOff>
    </xdr:from>
    <xdr:to>
      <xdr:col>50</xdr:col>
      <xdr:colOff>165100</xdr:colOff>
      <xdr:row>37</xdr:row>
      <xdr:rowOff>117243</xdr:rowOff>
    </xdr:to>
    <xdr:sp macro="" textlink="">
      <xdr:nvSpPr>
        <xdr:cNvPr id="307" name="楕円 306"/>
        <xdr:cNvSpPr/>
      </xdr:nvSpPr>
      <xdr:spPr>
        <a:xfrm>
          <a:off x="9588500" y="635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108370</xdr:rowOff>
    </xdr:from>
    <xdr:ext cx="534377" cy="259045"/>
    <xdr:sp macro="" textlink="">
      <xdr:nvSpPr>
        <xdr:cNvPr id="308" name="テキスト ボックス 307"/>
        <xdr:cNvSpPr txBox="1"/>
      </xdr:nvSpPr>
      <xdr:spPr>
        <a:xfrm>
          <a:off x="9372111" y="64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1506</xdr:rowOff>
    </xdr:from>
    <xdr:to>
      <xdr:col>46</xdr:col>
      <xdr:colOff>38100</xdr:colOff>
      <xdr:row>37</xdr:row>
      <xdr:rowOff>103106</xdr:rowOff>
    </xdr:to>
    <xdr:sp macro="" textlink="">
      <xdr:nvSpPr>
        <xdr:cNvPr id="309" name="楕円 308"/>
        <xdr:cNvSpPr/>
      </xdr:nvSpPr>
      <xdr:spPr>
        <a:xfrm>
          <a:off x="8699500" y="63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94233</xdr:rowOff>
    </xdr:from>
    <xdr:ext cx="534377" cy="259045"/>
    <xdr:sp macro="" textlink="">
      <xdr:nvSpPr>
        <xdr:cNvPr id="310" name="テキスト ボックス 309"/>
        <xdr:cNvSpPr txBox="1"/>
      </xdr:nvSpPr>
      <xdr:spPr>
        <a:xfrm>
          <a:off x="8483111" y="64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33830</xdr:rowOff>
    </xdr:from>
    <xdr:to>
      <xdr:col>41</xdr:col>
      <xdr:colOff>101600</xdr:colOff>
      <xdr:row>37</xdr:row>
      <xdr:rowOff>135430</xdr:rowOff>
    </xdr:to>
    <xdr:sp macro="" textlink="">
      <xdr:nvSpPr>
        <xdr:cNvPr id="311" name="楕円 310"/>
        <xdr:cNvSpPr/>
      </xdr:nvSpPr>
      <xdr:spPr>
        <a:xfrm>
          <a:off x="7810500" y="637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126557</xdr:rowOff>
    </xdr:from>
    <xdr:ext cx="534377" cy="259045"/>
    <xdr:sp macro="" textlink="">
      <xdr:nvSpPr>
        <xdr:cNvPr id="312" name="テキスト ボックス 311"/>
        <xdr:cNvSpPr txBox="1"/>
      </xdr:nvSpPr>
      <xdr:spPr>
        <a:xfrm>
          <a:off x="7594111" y="647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34685</xdr:rowOff>
    </xdr:from>
    <xdr:to>
      <xdr:col>36</xdr:col>
      <xdr:colOff>165100</xdr:colOff>
      <xdr:row>37</xdr:row>
      <xdr:rowOff>136285</xdr:rowOff>
    </xdr:to>
    <xdr:sp macro="" textlink="">
      <xdr:nvSpPr>
        <xdr:cNvPr id="313" name="楕円 312"/>
        <xdr:cNvSpPr/>
      </xdr:nvSpPr>
      <xdr:spPr>
        <a:xfrm>
          <a:off x="6921500" y="637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127412</xdr:rowOff>
    </xdr:from>
    <xdr:ext cx="534377" cy="259045"/>
    <xdr:sp macro="" textlink="">
      <xdr:nvSpPr>
        <xdr:cNvPr id="314" name="テキスト ボックス 313"/>
        <xdr:cNvSpPr txBox="1"/>
      </xdr:nvSpPr>
      <xdr:spPr>
        <a:xfrm>
          <a:off x="6705111" y="647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22186</xdr:rowOff>
    </xdr:from>
    <xdr:to>
      <xdr:col>55</xdr:col>
      <xdr:colOff>0</xdr:colOff>
      <xdr:row>58</xdr:row>
      <xdr:rowOff>23368</xdr:rowOff>
    </xdr:to>
    <xdr:cxnSp macro="">
      <xdr:nvCxnSpPr>
        <xdr:cNvPr id="345" name="直線コネクタ 344"/>
        <xdr:cNvCxnSpPr/>
      </xdr:nvCxnSpPr>
      <xdr:spPr>
        <a:xfrm flipV="1">
          <a:off x="9639300" y="9966286"/>
          <a:ext cx="8382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167804</xdr:rowOff>
    </xdr:from>
    <xdr:to>
      <xdr:col>50</xdr:col>
      <xdr:colOff>114300</xdr:colOff>
      <xdr:row>58</xdr:row>
      <xdr:rowOff>23368</xdr:rowOff>
    </xdr:to>
    <xdr:cxnSp macro="">
      <xdr:nvCxnSpPr>
        <xdr:cNvPr id="348" name="直線コネクタ 347"/>
        <xdr:cNvCxnSpPr/>
      </xdr:nvCxnSpPr>
      <xdr:spPr>
        <a:xfrm>
          <a:off x="8750300" y="9940454"/>
          <a:ext cx="889000" cy="2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144631</xdr:rowOff>
    </xdr:from>
    <xdr:to>
      <xdr:col>45</xdr:col>
      <xdr:colOff>177800</xdr:colOff>
      <xdr:row>57</xdr:row>
      <xdr:rowOff>167804</xdr:rowOff>
    </xdr:to>
    <xdr:cxnSp macro="">
      <xdr:nvCxnSpPr>
        <xdr:cNvPr id="351" name="直線コネクタ 350"/>
        <xdr:cNvCxnSpPr/>
      </xdr:nvCxnSpPr>
      <xdr:spPr>
        <a:xfrm>
          <a:off x="7861300" y="9917281"/>
          <a:ext cx="889000" cy="2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3" name="テキスト ボックス 352"/>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144631</xdr:rowOff>
    </xdr:from>
    <xdr:to>
      <xdr:col>41</xdr:col>
      <xdr:colOff>50800</xdr:colOff>
      <xdr:row>58</xdr:row>
      <xdr:rowOff>4388</xdr:rowOff>
    </xdr:to>
    <xdr:cxnSp macro="">
      <xdr:nvCxnSpPr>
        <xdr:cNvPr id="354" name="直線コネクタ 353"/>
        <xdr:cNvCxnSpPr/>
      </xdr:nvCxnSpPr>
      <xdr:spPr>
        <a:xfrm flipV="1">
          <a:off x="6972300" y="9917281"/>
          <a:ext cx="889000" cy="3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52743</xdr:rowOff>
    </xdr:from>
    <xdr:ext cx="534377" cy="259045"/>
    <xdr:sp macro="" textlink="">
      <xdr:nvSpPr>
        <xdr:cNvPr id="356" name="テキスト ボックス 355"/>
        <xdr:cNvSpPr txBox="1"/>
      </xdr:nvSpPr>
      <xdr:spPr>
        <a:xfrm>
          <a:off x="7594111" y="99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64153</xdr:rowOff>
    </xdr:from>
    <xdr:ext cx="534377" cy="259045"/>
    <xdr:sp macro="" textlink="">
      <xdr:nvSpPr>
        <xdr:cNvPr id="358" name="テキスト ボックス 357"/>
        <xdr:cNvSpPr txBox="1"/>
      </xdr:nvSpPr>
      <xdr:spPr>
        <a:xfrm>
          <a:off x="6705111" y="100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142836</xdr:rowOff>
    </xdr:from>
    <xdr:to>
      <xdr:col>55</xdr:col>
      <xdr:colOff>50800</xdr:colOff>
      <xdr:row>58</xdr:row>
      <xdr:rowOff>72986</xdr:rowOff>
    </xdr:to>
    <xdr:sp macro="" textlink="">
      <xdr:nvSpPr>
        <xdr:cNvPr id="364" name="楕円 363"/>
        <xdr:cNvSpPr/>
      </xdr:nvSpPr>
      <xdr:spPr>
        <a:xfrm>
          <a:off x="10426700" y="991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121263</xdr:rowOff>
    </xdr:from>
    <xdr:ext cx="534377" cy="259045"/>
    <xdr:sp macro="" textlink="">
      <xdr:nvSpPr>
        <xdr:cNvPr id="365" name="普通建設事業費該当値テキスト"/>
        <xdr:cNvSpPr txBox="1"/>
      </xdr:nvSpPr>
      <xdr:spPr>
        <a:xfrm>
          <a:off x="10528300" y="989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144018</xdr:rowOff>
    </xdr:from>
    <xdr:to>
      <xdr:col>50</xdr:col>
      <xdr:colOff>165100</xdr:colOff>
      <xdr:row>58</xdr:row>
      <xdr:rowOff>74168</xdr:rowOff>
    </xdr:to>
    <xdr:sp macro="" textlink="">
      <xdr:nvSpPr>
        <xdr:cNvPr id="366" name="楕円 365"/>
        <xdr:cNvSpPr/>
      </xdr:nvSpPr>
      <xdr:spPr>
        <a:xfrm>
          <a:off x="9588500" y="99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65295</xdr:rowOff>
    </xdr:from>
    <xdr:ext cx="534377" cy="259045"/>
    <xdr:sp macro="" textlink="">
      <xdr:nvSpPr>
        <xdr:cNvPr id="367" name="テキスト ボックス 366"/>
        <xdr:cNvSpPr txBox="1"/>
      </xdr:nvSpPr>
      <xdr:spPr>
        <a:xfrm>
          <a:off x="9372111" y="100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117004</xdr:rowOff>
    </xdr:from>
    <xdr:to>
      <xdr:col>46</xdr:col>
      <xdr:colOff>38100</xdr:colOff>
      <xdr:row>58</xdr:row>
      <xdr:rowOff>47154</xdr:rowOff>
    </xdr:to>
    <xdr:sp macro="" textlink="">
      <xdr:nvSpPr>
        <xdr:cNvPr id="368" name="楕円 367"/>
        <xdr:cNvSpPr/>
      </xdr:nvSpPr>
      <xdr:spPr>
        <a:xfrm>
          <a:off x="8699500" y="98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38281</xdr:rowOff>
    </xdr:from>
    <xdr:ext cx="534377" cy="259045"/>
    <xdr:sp macro="" textlink="">
      <xdr:nvSpPr>
        <xdr:cNvPr id="369" name="テキスト ボックス 368"/>
        <xdr:cNvSpPr txBox="1"/>
      </xdr:nvSpPr>
      <xdr:spPr>
        <a:xfrm>
          <a:off x="8483111" y="998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93831</xdr:rowOff>
    </xdr:from>
    <xdr:to>
      <xdr:col>41</xdr:col>
      <xdr:colOff>101600</xdr:colOff>
      <xdr:row>58</xdr:row>
      <xdr:rowOff>23981</xdr:rowOff>
    </xdr:to>
    <xdr:sp macro="" textlink="">
      <xdr:nvSpPr>
        <xdr:cNvPr id="370" name="楕円 369"/>
        <xdr:cNvSpPr/>
      </xdr:nvSpPr>
      <xdr:spPr>
        <a:xfrm>
          <a:off x="7810500" y="986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40508</xdr:rowOff>
    </xdr:from>
    <xdr:ext cx="534377" cy="259045"/>
    <xdr:sp macro="" textlink="">
      <xdr:nvSpPr>
        <xdr:cNvPr id="371" name="テキスト ボックス 370"/>
        <xdr:cNvSpPr txBox="1"/>
      </xdr:nvSpPr>
      <xdr:spPr>
        <a:xfrm>
          <a:off x="7594111" y="96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125038</xdr:rowOff>
    </xdr:from>
    <xdr:to>
      <xdr:col>36</xdr:col>
      <xdr:colOff>165100</xdr:colOff>
      <xdr:row>58</xdr:row>
      <xdr:rowOff>55188</xdr:rowOff>
    </xdr:to>
    <xdr:sp macro="" textlink="">
      <xdr:nvSpPr>
        <xdr:cNvPr id="372" name="楕円 371"/>
        <xdr:cNvSpPr/>
      </xdr:nvSpPr>
      <xdr:spPr>
        <a:xfrm>
          <a:off x="6921500" y="98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71715</xdr:rowOff>
    </xdr:from>
    <xdr:ext cx="534377" cy="259045"/>
    <xdr:sp macro="" textlink="">
      <xdr:nvSpPr>
        <xdr:cNvPr id="373" name="テキスト ボックス 372"/>
        <xdr:cNvSpPr txBox="1"/>
      </xdr:nvSpPr>
      <xdr:spPr>
        <a:xfrm>
          <a:off x="6705111" y="967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83872</xdr:rowOff>
    </xdr:from>
    <xdr:to>
      <xdr:col>55</xdr:col>
      <xdr:colOff>0</xdr:colOff>
      <xdr:row>79</xdr:row>
      <xdr:rowOff>87040</xdr:rowOff>
    </xdr:to>
    <xdr:cxnSp macro="">
      <xdr:nvCxnSpPr>
        <xdr:cNvPr id="404" name="直線コネクタ 403"/>
        <xdr:cNvCxnSpPr/>
      </xdr:nvCxnSpPr>
      <xdr:spPr>
        <a:xfrm flipV="1">
          <a:off x="9639300" y="13628422"/>
          <a:ext cx="8382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80803</xdr:rowOff>
    </xdr:from>
    <xdr:to>
      <xdr:col>50</xdr:col>
      <xdr:colOff>114300</xdr:colOff>
      <xdr:row>79</xdr:row>
      <xdr:rowOff>87040</xdr:rowOff>
    </xdr:to>
    <xdr:cxnSp macro="">
      <xdr:nvCxnSpPr>
        <xdr:cNvPr id="407" name="直線コネクタ 406"/>
        <xdr:cNvCxnSpPr/>
      </xdr:nvCxnSpPr>
      <xdr:spPr>
        <a:xfrm>
          <a:off x="8750300" y="13625353"/>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75228</xdr:rowOff>
    </xdr:from>
    <xdr:to>
      <xdr:col>45</xdr:col>
      <xdr:colOff>177800</xdr:colOff>
      <xdr:row>79</xdr:row>
      <xdr:rowOff>80803</xdr:rowOff>
    </xdr:to>
    <xdr:cxnSp macro="">
      <xdr:nvCxnSpPr>
        <xdr:cNvPr id="410" name="直線コネクタ 409"/>
        <xdr:cNvCxnSpPr/>
      </xdr:nvCxnSpPr>
      <xdr:spPr>
        <a:xfrm>
          <a:off x="7861300" y="13619778"/>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125527</xdr:rowOff>
    </xdr:from>
    <xdr:to>
      <xdr:col>41</xdr:col>
      <xdr:colOff>50800</xdr:colOff>
      <xdr:row>79</xdr:row>
      <xdr:rowOff>75228</xdr:rowOff>
    </xdr:to>
    <xdr:cxnSp macro="">
      <xdr:nvCxnSpPr>
        <xdr:cNvPr id="413" name="直線コネクタ 412"/>
        <xdr:cNvCxnSpPr/>
      </xdr:nvCxnSpPr>
      <xdr:spPr>
        <a:xfrm>
          <a:off x="6972300" y="13498627"/>
          <a:ext cx="889000" cy="12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47736</xdr:rowOff>
    </xdr:from>
    <xdr:ext cx="534377" cy="259045"/>
    <xdr:sp macro="" textlink="">
      <xdr:nvSpPr>
        <xdr:cNvPr id="417" name="テキスト ボックス 416"/>
        <xdr:cNvSpPr txBox="1"/>
      </xdr:nvSpPr>
      <xdr:spPr>
        <a:xfrm>
          <a:off x="6705111" y="135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33072</xdr:rowOff>
    </xdr:from>
    <xdr:to>
      <xdr:col>55</xdr:col>
      <xdr:colOff>50800</xdr:colOff>
      <xdr:row>79</xdr:row>
      <xdr:rowOff>134672</xdr:rowOff>
    </xdr:to>
    <xdr:sp macro="" textlink="">
      <xdr:nvSpPr>
        <xdr:cNvPr id="423" name="楕円 422"/>
        <xdr:cNvSpPr/>
      </xdr:nvSpPr>
      <xdr:spPr>
        <a:xfrm>
          <a:off x="10426700" y="1357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119449</xdr:rowOff>
    </xdr:from>
    <xdr:ext cx="469744" cy="259045"/>
    <xdr:sp macro="" textlink="">
      <xdr:nvSpPr>
        <xdr:cNvPr id="424" name="普通建設事業費 （ うち新規整備　）該当値テキスト"/>
        <xdr:cNvSpPr txBox="1"/>
      </xdr:nvSpPr>
      <xdr:spPr>
        <a:xfrm>
          <a:off x="10528300" y="1349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36240</xdr:rowOff>
    </xdr:from>
    <xdr:to>
      <xdr:col>50</xdr:col>
      <xdr:colOff>165100</xdr:colOff>
      <xdr:row>79</xdr:row>
      <xdr:rowOff>137840</xdr:rowOff>
    </xdr:to>
    <xdr:sp macro="" textlink="">
      <xdr:nvSpPr>
        <xdr:cNvPr id="425" name="楕円 424"/>
        <xdr:cNvSpPr/>
      </xdr:nvSpPr>
      <xdr:spPr>
        <a:xfrm>
          <a:off x="9588500" y="135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128967</xdr:rowOff>
    </xdr:from>
    <xdr:ext cx="469744" cy="259045"/>
    <xdr:sp macro="" textlink="">
      <xdr:nvSpPr>
        <xdr:cNvPr id="426" name="テキスト ボックス 425"/>
        <xdr:cNvSpPr txBox="1"/>
      </xdr:nvSpPr>
      <xdr:spPr>
        <a:xfrm>
          <a:off x="9404428" y="1367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30003</xdr:rowOff>
    </xdr:from>
    <xdr:to>
      <xdr:col>46</xdr:col>
      <xdr:colOff>38100</xdr:colOff>
      <xdr:row>79</xdr:row>
      <xdr:rowOff>131603</xdr:rowOff>
    </xdr:to>
    <xdr:sp macro="" textlink="">
      <xdr:nvSpPr>
        <xdr:cNvPr id="427" name="楕円 426"/>
        <xdr:cNvSpPr/>
      </xdr:nvSpPr>
      <xdr:spPr>
        <a:xfrm>
          <a:off x="8699500" y="135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122730</xdr:rowOff>
    </xdr:from>
    <xdr:ext cx="469744" cy="259045"/>
    <xdr:sp macro="" textlink="">
      <xdr:nvSpPr>
        <xdr:cNvPr id="428" name="テキスト ボックス 427"/>
        <xdr:cNvSpPr txBox="1"/>
      </xdr:nvSpPr>
      <xdr:spPr>
        <a:xfrm>
          <a:off x="8515428" y="1366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24428</xdr:rowOff>
    </xdr:from>
    <xdr:to>
      <xdr:col>41</xdr:col>
      <xdr:colOff>101600</xdr:colOff>
      <xdr:row>79</xdr:row>
      <xdr:rowOff>126028</xdr:rowOff>
    </xdr:to>
    <xdr:sp macro="" textlink="">
      <xdr:nvSpPr>
        <xdr:cNvPr id="429" name="楕円 428"/>
        <xdr:cNvSpPr/>
      </xdr:nvSpPr>
      <xdr:spPr>
        <a:xfrm>
          <a:off x="7810500" y="1356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117155</xdr:rowOff>
    </xdr:from>
    <xdr:ext cx="469744" cy="259045"/>
    <xdr:sp macro="" textlink="">
      <xdr:nvSpPr>
        <xdr:cNvPr id="430" name="テキスト ボックス 429"/>
        <xdr:cNvSpPr txBox="1"/>
      </xdr:nvSpPr>
      <xdr:spPr>
        <a:xfrm>
          <a:off x="7626428" y="1366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74727</xdr:rowOff>
    </xdr:from>
    <xdr:to>
      <xdr:col>36</xdr:col>
      <xdr:colOff>165100</xdr:colOff>
      <xdr:row>79</xdr:row>
      <xdr:rowOff>4877</xdr:rowOff>
    </xdr:to>
    <xdr:sp macro="" textlink="">
      <xdr:nvSpPr>
        <xdr:cNvPr id="431" name="楕円 430"/>
        <xdr:cNvSpPr/>
      </xdr:nvSpPr>
      <xdr:spPr>
        <a:xfrm>
          <a:off x="6921500" y="134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21404</xdr:rowOff>
    </xdr:from>
    <xdr:ext cx="534377" cy="259045"/>
    <xdr:sp macro="" textlink="">
      <xdr:nvSpPr>
        <xdr:cNvPr id="432" name="テキスト ボックス 431"/>
        <xdr:cNvSpPr txBox="1"/>
      </xdr:nvSpPr>
      <xdr:spPr>
        <a:xfrm>
          <a:off x="6705111" y="1322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9768</xdr:rowOff>
    </xdr:from>
    <xdr:to>
      <xdr:col>55</xdr:col>
      <xdr:colOff>0</xdr:colOff>
      <xdr:row>97</xdr:row>
      <xdr:rowOff>23329</xdr:rowOff>
    </xdr:to>
    <xdr:cxnSp macro="">
      <xdr:nvCxnSpPr>
        <xdr:cNvPr id="459" name="直線コネクタ 458"/>
        <xdr:cNvCxnSpPr/>
      </xdr:nvCxnSpPr>
      <xdr:spPr>
        <a:xfrm flipV="1">
          <a:off x="9639300" y="16640418"/>
          <a:ext cx="838200" cy="1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157263</xdr:rowOff>
    </xdr:from>
    <xdr:ext cx="534377" cy="259045"/>
    <xdr:sp macro="" textlink="">
      <xdr:nvSpPr>
        <xdr:cNvPr id="460" name="普通建設事業費 （ うち更新整備　）平均値テキスト"/>
        <xdr:cNvSpPr txBox="1"/>
      </xdr:nvSpPr>
      <xdr:spPr>
        <a:xfrm>
          <a:off x="10528300" y="1661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157269</xdr:rowOff>
    </xdr:from>
    <xdr:to>
      <xdr:col>50</xdr:col>
      <xdr:colOff>114300</xdr:colOff>
      <xdr:row>97</xdr:row>
      <xdr:rowOff>23329</xdr:rowOff>
    </xdr:to>
    <xdr:cxnSp macro="">
      <xdr:nvCxnSpPr>
        <xdr:cNvPr id="462" name="直線コネクタ 461"/>
        <xdr:cNvCxnSpPr/>
      </xdr:nvCxnSpPr>
      <xdr:spPr>
        <a:xfrm>
          <a:off x="8750300" y="16616469"/>
          <a:ext cx="889000" cy="3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125967</xdr:rowOff>
    </xdr:from>
    <xdr:ext cx="534377" cy="259045"/>
    <xdr:sp macro="" textlink="">
      <xdr:nvSpPr>
        <xdr:cNvPr id="464" name="テキスト ボックス 463"/>
        <xdr:cNvSpPr txBox="1"/>
      </xdr:nvSpPr>
      <xdr:spPr>
        <a:xfrm>
          <a:off x="9372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136728</xdr:rowOff>
    </xdr:from>
    <xdr:to>
      <xdr:col>45</xdr:col>
      <xdr:colOff>177800</xdr:colOff>
      <xdr:row>96</xdr:row>
      <xdr:rowOff>157269</xdr:rowOff>
    </xdr:to>
    <xdr:cxnSp macro="">
      <xdr:nvCxnSpPr>
        <xdr:cNvPr id="465" name="直線コネクタ 464"/>
        <xdr:cNvCxnSpPr/>
      </xdr:nvCxnSpPr>
      <xdr:spPr>
        <a:xfrm>
          <a:off x="7861300" y="16595928"/>
          <a:ext cx="8890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120316</xdr:rowOff>
    </xdr:from>
    <xdr:ext cx="534377" cy="259045"/>
    <xdr:sp macro="" textlink="">
      <xdr:nvSpPr>
        <xdr:cNvPr id="467" name="テキスト ボックス 466"/>
        <xdr:cNvSpPr txBox="1"/>
      </xdr:nvSpPr>
      <xdr:spPr>
        <a:xfrm>
          <a:off x="8483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136728</xdr:rowOff>
    </xdr:from>
    <xdr:to>
      <xdr:col>41</xdr:col>
      <xdr:colOff>50800</xdr:colOff>
      <xdr:row>98</xdr:row>
      <xdr:rowOff>98003</xdr:rowOff>
    </xdr:to>
    <xdr:cxnSp macro="">
      <xdr:nvCxnSpPr>
        <xdr:cNvPr id="468" name="直線コネクタ 467"/>
        <xdr:cNvCxnSpPr/>
      </xdr:nvCxnSpPr>
      <xdr:spPr>
        <a:xfrm flipV="1">
          <a:off x="6972300" y="16595928"/>
          <a:ext cx="889000" cy="30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146564</xdr:rowOff>
    </xdr:from>
    <xdr:ext cx="534377" cy="259045"/>
    <xdr:sp macro="" textlink="">
      <xdr:nvSpPr>
        <xdr:cNvPr id="470" name="テキスト ボックス 469"/>
        <xdr:cNvSpPr txBox="1"/>
      </xdr:nvSpPr>
      <xdr:spPr>
        <a:xfrm>
          <a:off x="7594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130418</xdr:rowOff>
    </xdr:from>
    <xdr:to>
      <xdr:col>55</xdr:col>
      <xdr:colOff>50800</xdr:colOff>
      <xdr:row>97</xdr:row>
      <xdr:rowOff>60568</xdr:rowOff>
    </xdr:to>
    <xdr:sp macro="" textlink="">
      <xdr:nvSpPr>
        <xdr:cNvPr id="478" name="楕円 477"/>
        <xdr:cNvSpPr/>
      </xdr:nvSpPr>
      <xdr:spPr>
        <a:xfrm>
          <a:off x="10426700" y="165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153295</xdr:rowOff>
    </xdr:from>
    <xdr:ext cx="534377" cy="259045"/>
    <xdr:sp macro="" textlink="">
      <xdr:nvSpPr>
        <xdr:cNvPr id="479" name="普通建設事業費 （ うち更新整備　）該当値テキスト"/>
        <xdr:cNvSpPr txBox="1"/>
      </xdr:nvSpPr>
      <xdr:spPr>
        <a:xfrm>
          <a:off x="10528300" y="1644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143979</xdr:rowOff>
    </xdr:from>
    <xdr:to>
      <xdr:col>50</xdr:col>
      <xdr:colOff>165100</xdr:colOff>
      <xdr:row>97</xdr:row>
      <xdr:rowOff>74129</xdr:rowOff>
    </xdr:to>
    <xdr:sp macro="" textlink="">
      <xdr:nvSpPr>
        <xdr:cNvPr id="480" name="楕円 479"/>
        <xdr:cNvSpPr/>
      </xdr:nvSpPr>
      <xdr:spPr>
        <a:xfrm>
          <a:off x="9588500" y="166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90656</xdr:rowOff>
    </xdr:from>
    <xdr:ext cx="534377" cy="259045"/>
    <xdr:sp macro="" textlink="">
      <xdr:nvSpPr>
        <xdr:cNvPr id="481" name="テキスト ボックス 480"/>
        <xdr:cNvSpPr txBox="1"/>
      </xdr:nvSpPr>
      <xdr:spPr>
        <a:xfrm>
          <a:off x="9372111" y="1637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106469</xdr:rowOff>
    </xdr:from>
    <xdr:to>
      <xdr:col>46</xdr:col>
      <xdr:colOff>38100</xdr:colOff>
      <xdr:row>97</xdr:row>
      <xdr:rowOff>36619</xdr:rowOff>
    </xdr:to>
    <xdr:sp macro="" textlink="">
      <xdr:nvSpPr>
        <xdr:cNvPr id="482" name="楕円 481"/>
        <xdr:cNvSpPr/>
      </xdr:nvSpPr>
      <xdr:spPr>
        <a:xfrm>
          <a:off x="8699500" y="1656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53146</xdr:rowOff>
    </xdr:from>
    <xdr:ext cx="534377" cy="259045"/>
    <xdr:sp macro="" textlink="">
      <xdr:nvSpPr>
        <xdr:cNvPr id="483" name="テキスト ボックス 482"/>
        <xdr:cNvSpPr txBox="1"/>
      </xdr:nvSpPr>
      <xdr:spPr>
        <a:xfrm>
          <a:off x="8483111" y="1634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85928</xdr:rowOff>
    </xdr:from>
    <xdr:to>
      <xdr:col>41</xdr:col>
      <xdr:colOff>101600</xdr:colOff>
      <xdr:row>97</xdr:row>
      <xdr:rowOff>16078</xdr:rowOff>
    </xdr:to>
    <xdr:sp macro="" textlink="">
      <xdr:nvSpPr>
        <xdr:cNvPr id="484" name="楕円 483"/>
        <xdr:cNvSpPr/>
      </xdr:nvSpPr>
      <xdr:spPr>
        <a:xfrm>
          <a:off x="7810500" y="16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32605</xdr:rowOff>
    </xdr:from>
    <xdr:ext cx="534377" cy="259045"/>
    <xdr:sp macro="" textlink="">
      <xdr:nvSpPr>
        <xdr:cNvPr id="485" name="テキスト ボックス 484"/>
        <xdr:cNvSpPr txBox="1"/>
      </xdr:nvSpPr>
      <xdr:spPr>
        <a:xfrm>
          <a:off x="7594111" y="163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47203</xdr:rowOff>
    </xdr:from>
    <xdr:to>
      <xdr:col>36</xdr:col>
      <xdr:colOff>165100</xdr:colOff>
      <xdr:row>98</xdr:row>
      <xdr:rowOff>148803</xdr:rowOff>
    </xdr:to>
    <xdr:sp macro="" textlink="">
      <xdr:nvSpPr>
        <xdr:cNvPr id="486" name="楕円 485"/>
        <xdr:cNvSpPr/>
      </xdr:nvSpPr>
      <xdr:spPr>
        <a:xfrm>
          <a:off x="6921500" y="1684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139930</xdr:rowOff>
    </xdr:from>
    <xdr:ext cx="469744" cy="259045"/>
    <xdr:sp macro="" textlink="">
      <xdr:nvSpPr>
        <xdr:cNvPr id="487" name="テキスト ボックス 486"/>
        <xdr:cNvSpPr txBox="1"/>
      </xdr:nvSpPr>
      <xdr:spPr>
        <a:xfrm>
          <a:off x="6737428" y="1694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71577</xdr:rowOff>
    </xdr:from>
    <xdr:to>
      <xdr:col>85</xdr:col>
      <xdr:colOff>127000</xdr:colOff>
      <xdr:row>38</xdr:row>
      <xdr:rowOff>137313</xdr:rowOff>
    </xdr:to>
    <xdr:cxnSp macro="">
      <xdr:nvCxnSpPr>
        <xdr:cNvPr id="516" name="直線コネクタ 515"/>
        <xdr:cNvCxnSpPr/>
      </xdr:nvCxnSpPr>
      <xdr:spPr>
        <a:xfrm flipV="1">
          <a:off x="15481300" y="6586677"/>
          <a:ext cx="838200" cy="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60520</xdr:rowOff>
    </xdr:from>
    <xdr:ext cx="469744" cy="259045"/>
    <xdr:sp macro="" textlink="">
      <xdr:nvSpPr>
        <xdr:cNvPr id="517" name="災害復旧事業費平均値テキスト"/>
        <xdr:cNvSpPr txBox="1"/>
      </xdr:nvSpPr>
      <xdr:spPr>
        <a:xfrm>
          <a:off x="16370300" y="6575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137313</xdr:rowOff>
    </xdr:from>
    <xdr:to>
      <xdr:col>81</xdr:col>
      <xdr:colOff>50800</xdr:colOff>
      <xdr:row>39</xdr:row>
      <xdr:rowOff>33401</xdr:rowOff>
    </xdr:to>
    <xdr:cxnSp macro="">
      <xdr:nvCxnSpPr>
        <xdr:cNvPr id="519" name="直線コネクタ 518"/>
        <xdr:cNvCxnSpPr/>
      </xdr:nvCxnSpPr>
      <xdr:spPr>
        <a:xfrm flipV="1">
          <a:off x="14592300" y="6652413"/>
          <a:ext cx="889000" cy="6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26788</xdr:rowOff>
    </xdr:from>
    <xdr:ext cx="469744" cy="259045"/>
    <xdr:sp macro="" textlink="">
      <xdr:nvSpPr>
        <xdr:cNvPr id="521" name="テキスト ボックス 520"/>
        <xdr:cNvSpPr txBox="1"/>
      </xdr:nvSpPr>
      <xdr:spPr>
        <a:xfrm>
          <a:off x="15246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31915</xdr:rowOff>
    </xdr:from>
    <xdr:to>
      <xdr:col>76</xdr:col>
      <xdr:colOff>114300</xdr:colOff>
      <xdr:row>39</xdr:row>
      <xdr:rowOff>33401</xdr:rowOff>
    </xdr:to>
    <xdr:cxnSp macro="">
      <xdr:nvCxnSpPr>
        <xdr:cNvPr id="522" name="直線コネクタ 521"/>
        <xdr:cNvCxnSpPr/>
      </xdr:nvCxnSpPr>
      <xdr:spPr>
        <a:xfrm>
          <a:off x="13703300" y="6718465"/>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25108</xdr:rowOff>
    </xdr:from>
    <xdr:to>
      <xdr:col>71</xdr:col>
      <xdr:colOff>177800</xdr:colOff>
      <xdr:row>39</xdr:row>
      <xdr:rowOff>31915</xdr:rowOff>
    </xdr:to>
    <xdr:cxnSp macro="">
      <xdr:nvCxnSpPr>
        <xdr:cNvPr id="525" name="直線コネクタ 524"/>
        <xdr:cNvCxnSpPr/>
      </xdr:nvCxnSpPr>
      <xdr:spPr>
        <a:xfrm>
          <a:off x="12814300" y="6711658"/>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91089</xdr:rowOff>
    </xdr:from>
    <xdr:ext cx="469744" cy="259045"/>
    <xdr:sp macro="" textlink="">
      <xdr:nvSpPr>
        <xdr:cNvPr id="529" name="テキスト ボックス 528"/>
        <xdr:cNvSpPr txBox="1"/>
      </xdr:nvSpPr>
      <xdr:spPr>
        <a:xfrm>
          <a:off x="12579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20777</xdr:rowOff>
    </xdr:from>
    <xdr:to>
      <xdr:col>85</xdr:col>
      <xdr:colOff>177800</xdr:colOff>
      <xdr:row>38</xdr:row>
      <xdr:rowOff>122377</xdr:rowOff>
    </xdr:to>
    <xdr:sp macro="" textlink="">
      <xdr:nvSpPr>
        <xdr:cNvPr id="535" name="楕円 534"/>
        <xdr:cNvSpPr/>
      </xdr:nvSpPr>
      <xdr:spPr>
        <a:xfrm>
          <a:off x="16268700" y="65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43654</xdr:rowOff>
    </xdr:from>
    <xdr:ext cx="534377" cy="259045"/>
    <xdr:sp macro="" textlink="">
      <xdr:nvSpPr>
        <xdr:cNvPr id="536" name="災害復旧事業費該当値テキスト"/>
        <xdr:cNvSpPr txBox="1"/>
      </xdr:nvSpPr>
      <xdr:spPr>
        <a:xfrm>
          <a:off x="16370300" y="638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86513</xdr:rowOff>
    </xdr:from>
    <xdr:to>
      <xdr:col>81</xdr:col>
      <xdr:colOff>101600</xdr:colOff>
      <xdr:row>39</xdr:row>
      <xdr:rowOff>16663</xdr:rowOff>
    </xdr:to>
    <xdr:sp macro="" textlink="">
      <xdr:nvSpPr>
        <xdr:cNvPr id="537" name="楕円 536"/>
        <xdr:cNvSpPr/>
      </xdr:nvSpPr>
      <xdr:spPr>
        <a:xfrm>
          <a:off x="15430500" y="66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33190</xdr:rowOff>
    </xdr:from>
    <xdr:ext cx="469744" cy="259045"/>
    <xdr:sp macro="" textlink="">
      <xdr:nvSpPr>
        <xdr:cNvPr id="538" name="テキスト ボックス 537"/>
        <xdr:cNvSpPr txBox="1"/>
      </xdr:nvSpPr>
      <xdr:spPr>
        <a:xfrm>
          <a:off x="15246428" y="637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154051</xdr:rowOff>
    </xdr:from>
    <xdr:to>
      <xdr:col>76</xdr:col>
      <xdr:colOff>165100</xdr:colOff>
      <xdr:row>39</xdr:row>
      <xdr:rowOff>84201</xdr:rowOff>
    </xdr:to>
    <xdr:sp macro="" textlink="">
      <xdr:nvSpPr>
        <xdr:cNvPr id="539" name="楕円 538"/>
        <xdr:cNvSpPr/>
      </xdr:nvSpPr>
      <xdr:spPr>
        <a:xfrm>
          <a:off x="14541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75328</xdr:rowOff>
    </xdr:from>
    <xdr:ext cx="378565" cy="259045"/>
    <xdr:sp macro="" textlink="">
      <xdr:nvSpPr>
        <xdr:cNvPr id="540" name="テキスト ボックス 539"/>
        <xdr:cNvSpPr txBox="1"/>
      </xdr:nvSpPr>
      <xdr:spPr>
        <a:xfrm>
          <a:off x="14403017" y="6761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152565</xdr:rowOff>
    </xdr:from>
    <xdr:to>
      <xdr:col>72</xdr:col>
      <xdr:colOff>38100</xdr:colOff>
      <xdr:row>39</xdr:row>
      <xdr:rowOff>82715</xdr:rowOff>
    </xdr:to>
    <xdr:sp macro="" textlink="">
      <xdr:nvSpPr>
        <xdr:cNvPr id="541" name="楕円 540"/>
        <xdr:cNvSpPr/>
      </xdr:nvSpPr>
      <xdr:spPr>
        <a:xfrm>
          <a:off x="13652500" y="66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73842</xdr:rowOff>
    </xdr:from>
    <xdr:ext cx="378565" cy="259045"/>
    <xdr:sp macro="" textlink="">
      <xdr:nvSpPr>
        <xdr:cNvPr id="542" name="テキスト ボックス 541"/>
        <xdr:cNvSpPr txBox="1"/>
      </xdr:nvSpPr>
      <xdr:spPr>
        <a:xfrm>
          <a:off x="13514017" y="6760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145758</xdr:rowOff>
    </xdr:from>
    <xdr:to>
      <xdr:col>67</xdr:col>
      <xdr:colOff>101600</xdr:colOff>
      <xdr:row>39</xdr:row>
      <xdr:rowOff>75908</xdr:rowOff>
    </xdr:to>
    <xdr:sp macro="" textlink="">
      <xdr:nvSpPr>
        <xdr:cNvPr id="543" name="楕円 542"/>
        <xdr:cNvSpPr/>
      </xdr:nvSpPr>
      <xdr:spPr>
        <a:xfrm>
          <a:off x="12763500" y="666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67035</xdr:rowOff>
    </xdr:from>
    <xdr:ext cx="469744" cy="259045"/>
    <xdr:sp macro="" textlink="">
      <xdr:nvSpPr>
        <xdr:cNvPr id="544" name="テキスト ボックス 543"/>
        <xdr:cNvSpPr txBox="1"/>
      </xdr:nvSpPr>
      <xdr:spPr>
        <a:xfrm>
          <a:off x="12579428" y="675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111529</xdr:rowOff>
    </xdr:from>
    <xdr:to>
      <xdr:col>85</xdr:col>
      <xdr:colOff>127000</xdr:colOff>
      <xdr:row>76</xdr:row>
      <xdr:rowOff>12302</xdr:rowOff>
    </xdr:to>
    <xdr:cxnSp macro="">
      <xdr:nvCxnSpPr>
        <xdr:cNvPr id="622" name="直線コネクタ 621"/>
        <xdr:cNvCxnSpPr/>
      </xdr:nvCxnSpPr>
      <xdr:spPr>
        <a:xfrm flipV="1">
          <a:off x="15481300" y="12970279"/>
          <a:ext cx="838200" cy="7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74528</xdr:rowOff>
    </xdr:from>
    <xdr:ext cx="534377" cy="259045"/>
    <xdr:sp macro="" textlink="">
      <xdr:nvSpPr>
        <xdr:cNvPr id="623" name="公債費平均値テキスト"/>
        <xdr:cNvSpPr txBox="1"/>
      </xdr:nvSpPr>
      <xdr:spPr>
        <a:xfrm>
          <a:off x="16370300" y="13104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12302</xdr:rowOff>
    </xdr:from>
    <xdr:to>
      <xdr:col>81</xdr:col>
      <xdr:colOff>50800</xdr:colOff>
      <xdr:row>76</xdr:row>
      <xdr:rowOff>30223</xdr:rowOff>
    </xdr:to>
    <xdr:cxnSp macro="">
      <xdr:nvCxnSpPr>
        <xdr:cNvPr id="625" name="直線コネクタ 624"/>
        <xdr:cNvCxnSpPr/>
      </xdr:nvCxnSpPr>
      <xdr:spPr>
        <a:xfrm flipV="1">
          <a:off x="14592300" y="13042502"/>
          <a:ext cx="889000" cy="1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30325</xdr:rowOff>
    </xdr:from>
    <xdr:ext cx="534377" cy="259045"/>
    <xdr:sp macro="" textlink="">
      <xdr:nvSpPr>
        <xdr:cNvPr id="627" name="テキスト ボックス 626"/>
        <xdr:cNvSpPr txBox="1"/>
      </xdr:nvSpPr>
      <xdr:spPr>
        <a:xfrm>
          <a:off x="15214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18724</xdr:rowOff>
    </xdr:from>
    <xdr:to>
      <xdr:col>76</xdr:col>
      <xdr:colOff>114300</xdr:colOff>
      <xdr:row>76</xdr:row>
      <xdr:rowOff>30223</xdr:rowOff>
    </xdr:to>
    <xdr:cxnSp macro="">
      <xdr:nvCxnSpPr>
        <xdr:cNvPr id="628" name="直線コネクタ 627"/>
        <xdr:cNvCxnSpPr/>
      </xdr:nvCxnSpPr>
      <xdr:spPr>
        <a:xfrm>
          <a:off x="13703300" y="13048924"/>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31802</xdr:rowOff>
    </xdr:from>
    <xdr:ext cx="534377" cy="259045"/>
    <xdr:sp macro="" textlink="">
      <xdr:nvSpPr>
        <xdr:cNvPr id="630" name="テキスト ボックス 629"/>
        <xdr:cNvSpPr txBox="1"/>
      </xdr:nvSpPr>
      <xdr:spPr>
        <a:xfrm>
          <a:off x="14325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10336</xdr:rowOff>
    </xdr:from>
    <xdr:to>
      <xdr:col>71</xdr:col>
      <xdr:colOff>177800</xdr:colOff>
      <xdr:row>76</xdr:row>
      <xdr:rowOff>18724</xdr:rowOff>
    </xdr:to>
    <xdr:cxnSp macro="">
      <xdr:nvCxnSpPr>
        <xdr:cNvPr id="631" name="直線コネクタ 630"/>
        <xdr:cNvCxnSpPr/>
      </xdr:nvCxnSpPr>
      <xdr:spPr>
        <a:xfrm>
          <a:off x="12814300" y="13040536"/>
          <a:ext cx="889000" cy="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25516</xdr:rowOff>
    </xdr:from>
    <xdr:ext cx="534377" cy="259045"/>
    <xdr:sp macro="" textlink="">
      <xdr:nvSpPr>
        <xdr:cNvPr id="633" name="テキスト ボックス 632"/>
        <xdr:cNvSpPr txBox="1"/>
      </xdr:nvSpPr>
      <xdr:spPr>
        <a:xfrm>
          <a:off x="13436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149965</xdr:rowOff>
    </xdr:from>
    <xdr:ext cx="534377" cy="259045"/>
    <xdr:sp macro="" textlink="">
      <xdr:nvSpPr>
        <xdr:cNvPr id="635" name="テキスト ボックス 634"/>
        <xdr:cNvSpPr txBox="1"/>
      </xdr:nvSpPr>
      <xdr:spPr>
        <a:xfrm>
          <a:off x="12547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60729</xdr:rowOff>
    </xdr:from>
    <xdr:to>
      <xdr:col>85</xdr:col>
      <xdr:colOff>177800</xdr:colOff>
      <xdr:row>75</xdr:row>
      <xdr:rowOff>162328</xdr:rowOff>
    </xdr:to>
    <xdr:sp macro="" textlink="">
      <xdr:nvSpPr>
        <xdr:cNvPr id="641" name="楕円 640"/>
        <xdr:cNvSpPr/>
      </xdr:nvSpPr>
      <xdr:spPr>
        <a:xfrm>
          <a:off x="16268700" y="129194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83606</xdr:rowOff>
    </xdr:from>
    <xdr:ext cx="534377" cy="259045"/>
    <xdr:sp macro="" textlink="">
      <xdr:nvSpPr>
        <xdr:cNvPr id="642" name="公債費該当値テキスト"/>
        <xdr:cNvSpPr txBox="1"/>
      </xdr:nvSpPr>
      <xdr:spPr>
        <a:xfrm>
          <a:off x="16370300" y="1277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132952</xdr:rowOff>
    </xdr:from>
    <xdr:to>
      <xdr:col>81</xdr:col>
      <xdr:colOff>101600</xdr:colOff>
      <xdr:row>76</xdr:row>
      <xdr:rowOff>63102</xdr:rowOff>
    </xdr:to>
    <xdr:sp macro="" textlink="">
      <xdr:nvSpPr>
        <xdr:cNvPr id="643" name="楕円 642"/>
        <xdr:cNvSpPr/>
      </xdr:nvSpPr>
      <xdr:spPr>
        <a:xfrm>
          <a:off x="15430500" y="1299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79629</xdr:rowOff>
    </xdr:from>
    <xdr:ext cx="534377" cy="259045"/>
    <xdr:sp macro="" textlink="">
      <xdr:nvSpPr>
        <xdr:cNvPr id="644" name="テキスト ボックス 643"/>
        <xdr:cNvSpPr txBox="1"/>
      </xdr:nvSpPr>
      <xdr:spPr>
        <a:xfrm>
          <a:off x="15214111" y="1276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150873</xdr:rowOff>
    </xdr:from>
    <xdr:to>
      <xdr:col>76</xdr:col>
      <xdr:colOff>165100</xdr:colOff>
      <xdr:row>76</xdr:row>
      <xdr:rowOff>81023</xdr:rowOff>
    </xdr:to>
    <xdr:sp macro="" textlink="">
      <xdr:nvSpPr>
        <xdr:cNvPr id="645" name="楕円 644"/>
        <xdr:cNvSpPr/>
      </xdr:nvSpPr>
      <xdr:spPr>
        <a:xfrm>
          <a:off x="14541500" y="1300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97551</xdr:rowOff>
    </xdr:from>
    <xdr:ext cx="534377" cy="259045"/>
    <xdr:sp macro="" textlink="">
      <xdr:nvSpPr>
        <xdr:cNvPr id="646" name="テキスト ボックス 645"/>
        <xdr:cNvSpPr txBox="1"/>
      </xdr:nvSpPr>
      <xdr:spPr>
        <a:xfrm>
          <a:off x="14325111" y="1278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139375</xdr:rowOff>
    </xdr:from>
    <xdr:to>
      <xdr:col>72</xdr:col>
      <xdr:colOff>38100</xdr:colOff>
      <xdr:row>76</xdr:row>
      <xdr:rowOff>69524</xdr:rowOff>
    </xdr:to>
    <xdr:sp macro="" textlink="">
      <xdr:nvSpPr>
        <xdr:cNvPr id="647" name="楕円 646"/>
        <xdr:cNvSpPr/>
      </xdr:nvSpPr>
      <xdr:spPr>
        <a:xfrm>
          <a:off x="13652500" y="129981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86052</xdr:rowOff>
    </xdr:from>
    <xdr:ext cx="534377" cy="259045"/>
    <xdr:sp macro="" textlink="">
      <xdr:nvSpPr>
        <xdr:cNvPr id="648" name="テキスト ボックス 647"/>
        <xdr:cNvSpPr txBox="1"/>
      </xdr:nvSpPr>
      <xdr:spPr>
        <a:xfrm>
          <a:off x="13436111" y="1277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130985</xdr:rowOff>
    </xdr:from>
    <xdr:to>
      <xdr:col>67</xdr:col>
      <xdr:colOff>101600</xdr:colOff>
      <xdr:row>76</xdr:row>
      <xdr:rowOff>61134</xdr:rowOff>
    </xdr:to>
    <xdr:sp macro="" textlink="">
      <xdr:nvSpPr>
        <xdr:cNvPr id="649" name="楕円 648"/>
        <xdr:cNvSpPr/>
      </xdr:nvSpPr>
      <xdr:spPr>
        <a:xfrm>
          <a:off x="12763500" y="129897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77662</xdr:rowOff>
    </xdr:from>
    <xdr:ext cx="534377" cy="259045"/>
    <xdr:sp macro="" textlink="">
      <xdr:nvSpPr>
        <xdr:cNvPr id="650" name="テキスト ボックス 649"/>
        <xdr:cNvSpPr txBox="1"/>
      </xdr:nvSpPr>
      <xdr:spPr>
        <a:xfrm>
          <a:off x="12547111" y="12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163074</xdr:rowOff>
    </xdr:from>
    <xdr:to>
      <xdr:col>85</xdr:col>
      <xdr:colOff>127000</xdr:colOff>
      <xdr:row>93</xdr:row>
      <xdr:rowOff>143777</xdr:rowOff>
    </xdr:to>
    <xdr:cxnSp macro="">
      <xdr:nvCxnSpPr>
        <xdr:cNvPr id="679" name="直線コネクタ 678"/>
        <xdr:cNvCxnSpPr/>
      </xdr:nvCxnSpPr>
      <xdr:spPr>
        <a:xfrm flipV="1">
          <a:off x="15481300" y="15936474"/>
          <a:ext cx="838200" cy="15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168539</xdr:rowOff>
    </xdr:from>
    <xdr:ext cx="534377" cy="259045"/>
    <xdr:sp macro="" textlink="">
      <xdr:nvSpPr>
        <xdr:cNvPr id="680" name="積立金平均値テキスト"/>
        <xdr:cNvSpPr txBox="1"/>
      </xdr:nvSpPr>
      <xdr:spPr>
        <a:xfrm>
          <a:off x="16370300" y="1645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143777</xdr:rowOff>
    </xdr:from>
    <xdr:to>
      <xdr:col>81</xdr:col>
      <xdr:colOff>50800</xdr:colOff>
      <xdr:row>95</xdr:row>
      <xdr:rowOff>6083</xdr:rowOff>
    </xdr:to>
    <xdr:cxnSp macro="">
      <xdr:nvCxnSpPr>
        <xdr:cNvPr id="682" name="直線コネクタ 681"/>
        <xdr:cNvCxnSpPr/>
      </xdr:nvCxnSpPr>
      <xdr:spPr>
        <a:xfrm flipV="1">
          <a:off x="14592300" y="16088627"/>
          <a:ext cx="889000" cy="2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114476</xdr:rowOff>
    </xdr:from>
    <xdr:ext cx="534377" cy="259045"/>
    <xdr:sp macro="" textlink="">
      <xdr:nvSpPr>
        <xdr:cNvPr id="684" name="テキスト ボックス 683"/>
        <xdr:cNvSpPr txBox="1"/>
      </xdr:nvSpPr>
      <xdr:spPr>
        <a:xfrm>
          <a:off x="15214111" y="165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6083</xdr:rowOff>
    </xdr:from>
    <xdr:to>
      <xdr:col>76</xdr:col>
      <xdr:colOff>114300</xdr:colOff>
      <xdr:row>95</xdr:row>
      <xdr:rowOff>78511</xdr:rowOff>
    </xdr:to>
    <xdr:cxnSp macro="">
      <xdr:nvCxnSpPr>
        <xdr:cNvPr id="685" name="直線コネクタ 684"/>
        <xdr:cNvCxnSpPr/>
      </xdr:nvCxnSpPr>
      <xdr:spPr>
        <a:xfrm flipV="1">
          <a:off x="13703300" y="16293833"/>
          <a:ext cx="889000" cy="7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149928</xdr:rowOff>
    </xdr:from>
    <xdr:ext cx="534377" cy="259045"/>
    <xdr:sp macro="" textlink="">
      <xdr:nvSpPr>
        <xdr:cNvPr id="687" name="テキスト ボックス 686"/>
        <xdr:cNvSpPr txBox="1"/>
      </xdr:nvSpPr>
      <xdr:spPr>
        <a:xfrm>
          <a:off x="14325111" y="1660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78511</xdr:rowOff>
    </xdr:from>
    <xdr:to>
      <xdr:col>71</xdr:col>
      <xdr:colOff>177800</xdr:colOff>
      <xdr:row>95</xdr:row>
      <xdr:rowOff>85350</xdr:rowOff>
    </xdr:to>
    <xdr:cxnSp macro="">
      <xdr:nvCxnSpPr>
        <xdr:cNvPr id="688" name="直線コネクタ 687"/>
        <xdr:cNvCxnSpPr/>
      </xdr:nvCxnSpPr>
      <xdr:spPr>
        <a:xfrm flipV="1">
          <a:off x="12814300" y="16366261"/>
          <a:ext cx="8890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3700</xdr:rowOff>
    </xdr:from>
    <xdr:ext cx="534377" cy="259045"/>
    <xdr:sp macro="" textlink="">
      <xdr:nvSpPr>
        <xdr:cNvPr id="690" name="テキスト ボックス 689"/>
        <xdr:cNvSpPr txBox="1"/>
      </xdr:nvSpPr>
      <xdr:spPr>
        <a:xfrm>
          <a:off x="13436111" y="166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105808</xdr:rowOff>
    </xdr:from>
    <xdr:ext cx="534377" cy="259045"/>
    <xdr:sp macro="" textlink="">
      <xdr:nvSpPr>
        <xdr:cNvPr id="692" name="テキスト ボックス 691"/>
        <xdr:cNvSpPr txBox="1"/>
      </xdr:nvSpPr>
      <xdr:spPr>
        <a:xfrm>
          <a:off x="12547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112274</xdr:rowOff>
    </xdr:from>
    <xdr:to>
      <xdr:col>85</xdr:col>
      <xdr:colOff>177800</xdr:colOff>
      <xdr:row>93</xdr:row>
      <xdr:rowOff>42424</xdr:rowOff>
    </xdr:to>
    <xdr:sp macro="" textlink="">
      <xdr:nvSpPr>
        <xdr:cNvPr id="698" name="楕円 697"/>
        <xdr:cNvSpPr/>
      </xdr:nvSpPr>
      <xdr:spPr>
        <a:xfrm>
          <a:off x="16268700" y="158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135151</xdr:rowOff>
    </xdr:from>
    <xdr:ext cx="534377" cy="259045"/>
    <xdr:sp macro="" textlink="">
      <xdr:nvSpPr>
        <xdr:cNvPr id="699" name="積立金該当値テキスト"/>
        <xdr:cNvSpPr txBox="1"/>
      </xdr:nvSpPr>
      <xdr:spPr>
        <a:xfrm>
          <a:off x="16370300" y="1573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92977</xdr:rowOff>
    </xdr:from>
    <xdr:to>
      <xdr:col>81</xdr:col>
      <xdr:colOff>101600</xdr:colOff>
      <xdr:row>94</xdr:row>
      <xdr:rowOff>23127</xdr:rowOff>
    </xdr:to>
    <xdr:sp macro="" textlink="">
      <xdr:nvSpPr>
        <xdr:cNvPr id="700" name="楕円 699"/>
        <xdr:cNvSpPr/>
      </xdr:nvSpPr>
      <xdr:spPr>
        <a:xfrm>
          <a:off x="15430500" y="1603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39654</xdr:rowOff>
    </xdr:from>
    <xdr:ext cx="534377" cy="259045"/>
    <xdr:sp macro="" textlink="">
      <xdr:nvSpPr>
        <xdr:cNvPr id="701" name="テキスト ボックス 700"/>
        <xdr:cNvSpPr txBox="1"/>
      </xdr:nvSpPr>
      <xdr:spPr>
        <a:xfrm>
          <a:off x="15214111" y="1581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126733</xdr:rowOff>
    </xdr:from>
    <xdr:to>
      <xdr:col>76</xdr:col>
      <xdr:colOff>165100</xdr:colOff>
      <xdr:row>95</xdr:row>
      <xdr:rowOff>56883</xdr:rowOff>
    </xdr:to>
    <xdr:sp macro="" textlink="">
      <xdr:nvSpPr>
        <xdr:cNvPr id="702" name="楕円 701"/>
        <xdr:cNvSpPr/>
      </xdr:nvSpPr>
      <xdr:spPr>
        <a:xfrm>
          <a:off x="14541500" y="162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73410</xdr:rowOff>
    </xdr:from>
    <xdr:ext cx="534377" cy="259045"/>
    <xdr:sp macro="" textlink="">
      <xdr:nvSpPr>
        <xdr:cNvPr id="703" name="テキスト ボックス 702"/>
        <xdr:cNvSpPr txBox="1"/>
      </xdr:nvSpPr>
      <xdr:spPr>
        <a:xfrm>
          <a:off x="14325111" y="1601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27711</xdr:rowOff>
    </xdr:from>
    <xdr:to>
      <xdr:col>72</xdr:col>
      <xdr:colOff>38100</xdr:colOff>
      <xdr:row>95</xdr:row>
      <xdr:rowOff>129311</xdr:rowOff>
    </xdr:to>
    <xdr:sp macro="" textlink="">
      <xdr:nvSpPr>
        <xdr:cNvPr id="704" name="楕円 703"/>
        <xdr:cNvSpPr/>
      </xdr:nvSpPr>
      <xdr:spPr>
        <a:xfrm>
          <a:off x="13652500" y="1631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145838</xdr:rowOff>
    </xdr:from>
    <xdr:ext cx="534377" cy="259045"/>
    <xdr:sp macro="" textlink="">
      <xdr:nvSpPr>
        <xdr:cNvPr id="705" name="テキスト ボックス 704"/>
        <xdr:cNvSpPr txBox="1"/>
      </xdr:nvSpPr>
      <xdr:spPr>
        <a:xfrm>
          <a:off x="13436111" y="1609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34550</xdr:rowOff>
    </xdr:from>
    <xdr:to>
      <xdr:col>67</xdr:col>
      <xdr:colOff>101600</xdr:colOff>
      <xdr:row>95</xdr:row>
      <xdr:rowOff>136150</xdr:rowOff>
    </xdr:to>
    <xdr:sp macro="" textlink="">
      <xdr:nvSpPr>
        <xdr:cNvPr id="706" name="楕円 705"/>
        <xdr:cNvSpPr/>
      </xdr:nvSpPr>
      <xdr:spPr>
        <a:xfrm>
          <a:off x="12763500" y="16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152677</xdr:rowOff>
    </xdr:from>
    <xdr:ext cx="534377" cy="259045"/>
    <xdr:sp macro="" textlink="">
      <xdr:nvSpPr>
        <xdr:cNvPr id="707" name="テキスト ボックス 706"/>
        <xdr:cNvSpPr txBox="1"/>
      </xdr:nvSpPr>
      <xdr:spPr>
        <a:xfrm>
          <a:off x="12547111" y="1609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39192</xdr:rowOff>
    </xdr:from>
    <xdr:to>
      <xdr:col>116</xdr:col>
      <xdr:colOff>63500</xdr:colOff>
      <xdr:row>39</xdr:row>
      <xdr:rowOff>44450</xdr:rowOff>
    </xdr:to>
    <xdr:cxnSp macro="">
      <xdr:nvCxnSpPr>
        <xdr:cNvPr id="736" name="直線コネクタ 735"/>
        <xdr:cNvCxnSpPr/>
      </xdr:nvCxnSpPr>
      <xdr:spPr>
        <a:xfrm>
          <a:off x="21323300" y="6725742"/>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39192</xdr:rowOff>
    </xdr:from>
    <xdr:to>
      <xdr:col>111</xdr:col>
      <xdr:colOff>177800</xdr:colOff>
      <xdr:row>39</xdr:row>
      <xdr:rowOff>44450</xdr:rowOff>
    </xdr:to>
    <xdr:cxnSp macro="">
      <xdr:nvCxnSpPr>
        <xdr:cNvPr id="739" name="直線コネクタ 738"/>
        <xdr:cNvCxnSpPr/>
      </xdr:nvCxnSpPr>
      <xdr:spPr>
        <a:xfrm flipV="1">
          <a:off x="20434300" y="672574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159842</xdr:rowOff>
    </xdr:from>
    <xdr:to>
      <xdr:col>112</xdr:col>
      <xdr:colOff>38100</xdr:colOff>
      <xdr:row>39</xdr:row>
      <xdr:rowOff>89992</xdr:rowOff>
    </xdr:to>
    <xdr:sp macro="" textlink="">
      <xdr:nvSpPr>
        <xdr:cNvPr id="757" name="楕円 756"/>
        <xdr:cNvSpPr/>
      </xdr:nvSpPr>
      <xdr:spPr>
        <a:xfrm>
          <a:off x="212725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81119</xdr:rowOff>
    </xdr:from>
    <xdr:ext cx="378565" cy="259045"/>
    <xdr:sp macro="" textlink="">
      <xdr:nvSpPr>
        <xdr:cNvPr id="758" name="テキスト ボックス 757"/>
        <xdr:cNvSpPr txBox="1"/>
      </xdr:nvSpPr>
      <xdr:spPr>
        <a:xfrm>
          <a:off x="21134017" y="6767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1104</xdr:rowOff>
    </xdr:from>
    <xdr:to>
      <xdr:col>116</xdr:col>
      <xdr:colOff>63500</xdr:colOff>
      <xdr:row>76</xdr:row>
      <xdr:rowOff>14579</xdr:rowOff>
    </xdr:to>
    <xdr:cxnSp macro="">
      <xdr:nvCxnSpPr>
        <xdr:cNvPr id="852" name="直線コネクタ 851"/>
        <xdr:cNvCxnSpPr/>
      </xdr:nvCxnSpPr>
      <xdr:spPr>
        <a:xfrm flipV="1">
          <a:off x="21323300" y="13031304"/>
          <a:ext cx="8382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14579</xdr:rowOff>
    </xdr:from>
    <xdr:to>
      <xdr:col>111</xdr:col>
      <xdr:colOff>177800</xdr:colOff>
      <xdr:row>76</xdr:row>
      <xdr:rowOff>18628</xdr:rowOff>
    </xdr:to>
    <xdr:cxnSp macro="">
      <xdr:nvCxnSpPr>
        <xdr:cNvPr id="855" name="直線コネクタ 854"/>
        <xdr:cNvCxnSpPr/>
      </xdr:nvCxnSpPr>
      <xdr:spPr>
        <a:xfrm flipV="1">
          <a:off x="20434300" y="13044779"/>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12653</xdr:rowOff>
    </xdr:from>
    <xdr:to>
      <xdr:col>107</xdr:col>
      <xdr:colOff>50800</xdr:colOff>
      <xdr:row>76</xdr:row>
      <xdr:rowOff>18628</xdr:rowOff>
    </xdr:to>
    <xdr:cxnSp macro="">
      <xdr:nvCxnSpPr>
        <xdr:cNvPr id="858" name="直線コネクタ 857"/>
        <xdr:cNvCxnSpPr/>
      </xdr:nvCxnSpPr>
      <xdr:spPr>
        <a:xfrm>
          <a:off x="19545300" y="13042853"/>
          <a:ext cx="889000" cy="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158598</xdr:rowOff>
    </xdr:from>
    <xdr:to>
      <xdr:col>102</xdr:col>
      <xdr:colOff>114300</xdr:colOff>
      <xdr:row>76</xdr:row>
      <xdr:rowOff>12653</xdr:rowOff>
    </xdr:to>
    <xdr:cxnSp macro="">
      <xdr:nvCxnSpPr>
        <xdr:cNvPr id="861" name="直線コネクタ 860"/>
        <xdr:cNvCxnSpPr/>
      </xdr:nvCxnSpPr>
      <xdr:spPr>
        <a:xfrm>
          <a:off x="18656300" y="13017348"/>
          <a:ext cx="8890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18889</xdr:rowOff>
    </xdr:from>
    <xdr:ext cx="534377" cy="259045"/>
    <xdr:sp macro="" textlink="">
      <xdr:nvSpPr>
        <xdr:cNvPr id="865" name="テキスト ボックス 864"/>
        <xdr:cNvSpPr txBox="1"/>
      </xdr:nvSpPr>
      <xdr:spPr>
        <a:xfrm>
          <a:off x="18389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121753</xdr:rowOff>
    </xdr:from>
    <xdr:to>
      <xdr:col>116</xdr:col>
      <xdr:colOff>114300</xdr:colOff>
      <xdr:row>76</xdr:row>
      <xdr:rowOff>51904</xdr:rowOff>
    </xdr:to>
    <xdr:sp macro="" textlink="">
      <xdr:nvSpPr>
        <xdr:cNvPr id="871" name="楕円 870"/>
        <xdr:cNvSpPr/>
      </xdr:nvSpPr>
      <xdr:spPr>
        <a:xfrm>
          <a:off x="22110700" y="12980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100180</xdr:rowOff>
    </xdr:from>
    <xdr:ext cx="534377" cy="259045"/>
    <xdr:sp macro="" textlink="">
      <xdr:nvSpPr>
        <xdr:cNvPr id="872" name="繰出金該当値テキスト"/>
        <xdr:cNvSpPr txBox="1"/>
      </xdr:nvSpPr>
      <xdr:spPr>
        <a:xfrm>
          <a:off x="22212300" y="1295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135230</xdr:rowOff>
    </xdr:from>
    <xdr:to>
      <xdr:col>112</xdr:col>
      <xdr:colOff>38100</xdr:colOff>
      <xdr:row>76</xdr:row>
      <xdr:rowOff>65379</xdr:rowOff>
    </xdr:to>
    <xdr:sp macro="" textlink="">
      <xdr:nvSpPr>
        <xdr:cNvPr id="873" name="楕円 872"/>
        <xdr:cNvSpPr/>
      </xdr:nvSpPr>
      <xdr:spPr>
        <a:xfrm>
          <a:off x="21272500" y="129939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56506</xdr:rowOff>
    </xdr:from>
    <xdr:ext cx="534377" cy="259045"/>
    <xdr:sp macro="" textlink="">
      <xdr:nvSpPr>
        <xdr:cNvPr id="874" name="テキスト ボックス 873"/>
        <xdr:cNvSpPr txBox="1"/>
      </xdr:nvSpPr>
      <xdr:spPr>
        <a:xfrm>
          <a:off x="21056111" y="130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139279</xdr:rowOff>
    </xdr:from>
    <xdr:to>
      <xdr:col>107</xdr:col>
      <xdr:colOff>101600</xdr:colOff>
      <xdr:row>76</xdr:row>
      <xdr:rowOff>69428</xdr:rowOff>
    </xdr:to>
    <xdr:sp macro="" textlink="">
      <xdr:nvSpPr>
        <xdr:cNvPr id="875" name="楕円 874"/>
        <xdr:cNvSpPr/>
      </xdr:nvSpPr>
      <xdr:spPr>
        <a:xfrm>
          <a:off x="20383500" y="129980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60555</xdr:rowOff>
    </xdr:from>
    <xdr:ext cx="534377" cy="259045"/>
    <xdr:sp macro="" textlink="">
      <xdr:nvSpPr>
        <xdr:cNvPr id="876" name="テキスト ボックス 875"/>
        <xdr:cNvSpPr txBox="1"/>
      </xdr:nvSpPr>
      <xdr:spPr>
        <a:xfrm>
          <a:off x="20167111" y="1309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133303</xdr:rowOff>
    </xdr:from>
    <xdr:to>
      <xdr:col>102</xdr:col>
      <xdr:colOff>165100</xdr:colOff>
      <xdr:row>76</xdr:row>
      <xdr:rowOff>63453</xdr:rowOff>
    </xdr:to>
    <xdr:sp macro="" textlink="">
      <xdr:nvSpPr>
        <xdr:cNvPr id="877" name="楕円 876"/>
        <xdr:cNvSpPr/>
      </xdr:nvSpPr>
      <xdr:spPr>
        <a:xfrm>
          <a:off x="19494500" y="1299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54580</xdr:rowOff>
    </xdr:from>
    <xdr:ext cx="534377" cy="259045"/>
    <xdr:sp macro="" textlink="">
      <xdr:nvSpPr>
        <xdr:cNvPr id="878" name="テキスト ボックス 877"/>
        <xdr:cNvSpPr txBox="1"/>
      </xdr:nvSpPr>
      <xdr:spPr>
        <a:xfrm>
          <a:off x="19278111" y="1308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107797</xdr:rowOff>
    </xdr:from>
    <xdr:to>
      <xdr:col>98</xdr:col>
      <xdr:colOff>38100</xdr:colOff>
      <xdr:row>76</xdr:row>
      <xdr:rowOff>37948</xdr:rowOff>
    </xdr:to>
    <xdr:sp macro="" textlink="">
      <xdr:nvSpPr>
        <xdr:cNvPr id="879" name="楕円 878"/>
        <xdr:cNvSpPr/>
      </xdr:nvSpPr>
      <xdr:spPr>
        <a:xfrm>
          <a:off x="18605500" y="129665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29075</xdr:rowOff>
    </xdr:from>
    <xdr:ext cx="534377" cy="259045"/>
    <xdr:sp macro="" textlink="">
      <xdr:nvSpPr>
        <xdr:cNvPr id="880" name="テキスト ボックス 879"/>
        <xdr:cNvSpPr txBox="1"/>
      </xdr:nvSpPr>
      <xdr:spPr>
        <a:xfrm>
          <a:off x="18389111" y="1305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595,564</a:t>
          </a:r>
          <a:r>
            <a:rPr kumimoji="1" lang="ja-JP" altLang="en-US" sz="1300">
              <a:latin typeface="ＭＳ Ｐゴシック" panose="020B0600070205080204" pitchFamily="50" charset="-128"/>
              <a:ea typeface="ＭＳ Ｐゴシック" panose="020B0600070205080204" pitchFamily="50" charset="-128"/>
            </a:rPr>
            <a:t>円となっている。公債費は、住民一人当たり</a:t>
          </a:r>
          <a:r>
            <a:rPr kumimoji="1" lang="en-US" altLang="ja-JP" sz="1300">
              <a:latin typeface="ＭＳ Ｐゴシック" panose="020B0600070205080204" pitchFamily="50" charset="-128"/>
              <a:ea typeface="ＭＳ Ｐゴシック" panose="020B0600070205080204" pitchFamily="50" charset="-128"/>
            </a:rPr>
            <a:t>81,197</a:t>
          </a:r>
          <a:r>
            <a:rPr kumimoji="1" lang="ja-JP" altLang="en-US" sz="1300">
              <a:latin typeface="ＭＳ Ｐゴシック" panose="020B0600070205080204" pitchFamily="50" charset="-128"/>
              <a:ea typeface="ＭＳ Ｐゴシック" panose="020B0600070205080204" pitchFamily="50" charset="-128"/>
            </a:rPr>
            <a:t>円となっている。過去に実施した大型事業により地方債の元利償還金が膨らんでいるため、類似団体内平均値を上回っている。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14,285
14,163
122.48
8,942,561
8,507,630
365,094
4,878,838
10,400,828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145796</xdr:rowOff>
    </xdr:from>
    <xdr:to>
      <xdr:col>24</xdr:col>
      <xdr:colOff>63500</xdr:colOff>
      <xdr:row>36</xdr:row>
      <xdr:rowOff>168084</xdr:rowOff>
    </xdr:to>
    <xdr:cxnSp macro="">
      <xdr:nvCxnSpPr>
        <xdr:cNvPr id="61" name="直線コネクタ 60"/>
        <xdr:cNvCxnSpPr/>
      </xdr:nvCxnSpPr>
      <xdr:spPr>
        <a:xfrm>
          <a:off x="3797300" y="6317996"/>
          <a:ext cx="8382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123508</xdr:rowOff>
    </xdr:from>
    <xdr:to>
      <xdr:col>19</xdr:col>
      <xdr:colOff>177800</xdr:colOff>
      <xdr:row>36</xdr:row>
      <xdr:rowOff>145796</xdr:rowOff>
    </xdr:to>
    <xdr:cxnSp macro="">
      <xdr:nvCxnSpPr>
        <xdr:cNvPr id="64" name="直線コネクタ 63"/>
        <xdr:cNvCxnSpPr/>
      </xdr:nvCxnSpPr>
      <xdr:spPr>
        <a:xfrm>
          <a:off x="2908300" y="6295708"/>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62818</xdr:rowOff>
    </xdr:from>
    <xdr:ext cx="469744" cy="259045"/>
    <xdr:sp macro="" textlink="">
      <xdr:nvSpPr>
        <xdr:cNvPr id="66" name="テキスト ボックス 65"/>
        <xdr:cNvSpPr txBox="1"/>
      </xdr:nvSpPr>
      <xdr:spPr>
        <a:xfrm>
          <a:off x="3562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123127</xdr:rowOff>
    </xdr:from>
    <xdr:to>
      <xdr:col>15</xdr:col>
      <xdr:colOff>50800</xdr:colOff>
      <xdr:row>36</xdr:row>
      <xdr:rowOff>123508</xdr:rowOff>
    </xdr:to>
    <xdr:cxnSp macro="">
      <xdr:nvCxnSpPr>
        <xdr:cNvPr id="67" name="直線コネクタ 66"/>
        <xdr:cNvCxnSpPr/>
      </xdr:nvCxnSpPr>
      <xdr:spPr>
        <a:xfrm>
          <a:off x="2019300" y="629532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100347</xdr:rowOff>
    </xdr:from>
    <xdr:ext cx="469744" cy="259045"/>
    <xdr:sp macro="" textlink="">
      <xdr:nvSpPr>
        <xdr:cNvPr id="69" name="テキスト ボックス 68"/>
        <xdr:cNvSpPr txBox="1"/>
      </xdr:nvSpPr>
      <xdr:spPr>
        <a:xfrm>
          <a:off x="2673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50546</xdr:rowOff>
    </xdr:from>
    <xdr:to>
      <xdr:col>10</xdr:col>
      <xdr:colOff>114300</xdr:colOff>
      <xdr:row>36</xdr:row>
      <xdr:rowOff>123127</xdr:rowOff>
    </xdr:to>
    <xdr:cxnSp macro="">
      <xdr:nvCxnSpPr>
        <xdr:cNvPr id="70" name="直線コネクタ 69"/>
        <xdr:cNvCxnSpPr/>
      </xdr:nvCxnSpPr>
      <xdr:spPr>
        <a:xfrm>
          <a:off x="1130300" y="6222746"/>
          <a:ext cx="8890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107967</xdr:rowOff>
    </xdr:from>
    <xdr:ext cx="469744" cy="259045"/>
    <xdr:sp macro="" textlink="">
      <xdr:nvSpPr>
        <xdr:cNvPr id="72" name="テキスト ボックス 71"/>
        <xdr:cNvSpPr txBox="1"/>
      </xdr:nvSpPr>
      <xdr:spPr>
        <a:xfrm>
          <a:off x="1784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163212</xdr:rowOff>
    </xdr:from>
    <xdr:ext cx="469744" cy="259045"/>
    <xdr:sp macro="" textlink="">
      <xdr:nvSpPr>
        <xdr:cNvPr id="74" name="テキスト ボックス 73"/>
        <xdr:cNvSpPr txBox="1"/>
      </xdr:nvSpPr>
      <xdr:spPr>
        <a:xfrm>
          <a:off x="895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117284</xdr:rowOff>
    </xdr:from>
    <xdr:to>
      <xdr:col>24</xdr:col>
      <xdr:colOff>114300</xdr:colOff>
      <xdr:row>37</xdr:row>
      <xdr:rowOff>47434</xdr:rowOff>
    </xdr:to>
    <xdr:sp macro="" textlink="">
      <xdr:nvSpPr>
        <xdr:cNvPr id="80" name="楕円 79"/>
        <xdr:cNvSpPr/>
      </xdr:nvSpPr>
      <xdr:spPr>
        <a:xfrm>
          <a:off x="4584700" y="62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95711</xdr:rowOff>
    </xdr:from>
    <xdr:ext cx="469744" cy="259045"/>
    <xdr:sp macro="" textlink="">
      <xdr:nvSpPr>
        <xdr:cNvPr id="81" name="議会費該当値テキスト"/>
        <xdr:cNvSpPr txBox="1"/>
      </xdr:nvSpPr>
      <xdr:spPr>
        <a:xfrm>
          <a:off x="4686300" y="626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94996</xdr:rowOff>
    </xdr:from>
    <xdr:to>
      <xdr:col>20</xdr:col>
      <xdr:colOff>38100</xdr:colOff>
      <xdr:row>37</xdr:row>
      <xdr:rowOff>25146</xdr:rowOff>
    </xdr:to>
    <xdr:sp macro="" textlink="">
      <xdr:nvSpPr>
        <xdr:cNvPr id="82" name="楕円 81"/>
        <xdr:cNvSpPr/>
      </xdr:nvSpPr>
      <xdr:spPr>
        <a:xfrm>
          <a:off x="3746500" y="62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16273</xdr:rowOff>
    </xdr:from>
    <xdr:ext cx="469744" cy="259045"/>
    <xdr:sp macro="" textlink="">
      <xdr:nvSpPr>
        <xdr:cNvPr id="83" name="テキスト ボックス 82"/>
        <xdr:cNvSpPr txBox="1"/>
      </xdr:nvSpPr>
      <xdr:spPr>
        <a:xfrm>
          <a:off x="3562428"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72708</xdr:rowOff>
    </xdr:from>
    <xdr:to>
      <xdr:col>15</xdr:col>
      <xdr:colOff>101600</xdr:colOff>
      <xdr:row>37</xdr:row>
      <xdr:rowOff>2858</xdr:rowOff>
    </xdr:to>
    <xdr:sp macro="" textlink="">
      <xdr:nvSpPr>
        <xdr:cNvPr id="84" name="楕円 83"/>
        <xdr:cNvSpPr/>
      </xdr:nvSpPr>
      <xdr:spPr>
        <a:xfrm>
          <a:off x="2857500" y="624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165435</xdr:rowOff>
    </xdr:from>
    <xdr:ext cx="469744" cy="259045"/>
    <xdr:sp macro="" textlink="">
      <xdr:nvSpPr>
        <xdr:cNvPr id="85" name="テキスト ボックス 84"/>
        <xdr:cNvSpPr txBox="1"/>
      </xdr:nvSpPr>
      <xdr:spPr>
        <a:xfrm>
          <a:off x="2673428" y="633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72327</xdr:rowOff>
    </xdr:from>
    <xdr:to>
      <xdr:col>10</xdr:col>
      <xdr:colOff>165100</xdr:colOff>
      <xdr:row>37</xdr:row>
      <xdr:rowOff>2477</xdr:rowOff>
    </xdr:to>
    <xdr:sp macro="" textlink="">
      <xdr:nvSpPr>
        <xdr:cNvPr id="86" name="楕円 85"/>
        <xdr:cNvSpPr/>
      </xdr:nvSpPr>
      <xdr:spPr>
        <a:xfrm>
          <a:off x="1968500" y="62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165054</xdr:rowOff>
    </xdr:from>
    <xdr:ext cx="469744" cy="259045"/>
    <xdr:sp macro="" textlink="">
      <xdr:nvSpPr>
        <xdr:cNvPr id="87" name="テキスト ボックス 86"/>
        <xdr:cNvSpPr txBox="1"/>
      </xdr:nvSpPr>
      <xdr:spPr>
        <a:xfrm>
          <a:off x="1784428" y="633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171196</xdr:rowOff>
    </xdr:from>
    <xdr:to>
      <xdr:col>6</xdr:col>
      <xdr:colOff>38100</xdr:colOff>
      <xdr:row>36</xdr:row>
      <xdr:rowOff>101346</xdr:rowOff>
    </xdr:to>
    <xdr:sp macro="" textlink="">
      <xdr:nvSpPr>
        <xdr:cNvPr id="88" name="楕円 87"/>
        <xdr:cNvSpPr/>
      </xdr:nvSpPr>
      <xdr:spPr>
        <a:xfrm>
          <a:off x="1079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92473</xdr:rowOff>
    </xdr:from>
    <xdr:ext cx="469744" cy="259045"/>
    <xdr:sp macro="" textlink="">
      <xdr:nvSpPr>
        <xdr:cNvPr id="89" name="テキスト ボックス 88"/>
        <xdr:cNvSpPr txBox="1"/>
      </xdr:nvSpPr>
      <xdr:spPr>
        <a:xfrm>
          <a:off x="895428" y="626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515</xdr:rowOff>
    </xdr:from>
    <xdr:to>
      <xdr:col>24</xdr:col>
      <xdr:colOff>63500</xdr:colOff>
      <xdr:row>57</xdr:row>
      <xdr:rowOff>53854</xdr:rowOff>
    </xdr:to>
    <xdr:cxnSp macro="">
      <xdr:nvCxnSpPr>
        <xdr:cNvPr id="120" name="直線コネクタ 119"/>
        <xdr:cNvCxnSpPr/>
      </xdr:nvCxnSpPr>
      <xdr:spPr>
        <a:xfrm flipV="1">
          <a:off x="3797300" y="9773165"/>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137997</xdr:rowOff>
    </xdr:from>
    <xdr:ext cx="599010" cy="259045"/>
    <xdr:sp macro="" textlink="">
      <xdr:nvSpPr>
        <xdr:cNvPr id="121" name="総務費平均値テキスト"/>
        <xdr:cNvSpPr txBox="1"/>
      </xdr:nvSpPr>
      <xdr:spPr>
        <a:xfrm>
          <a:off x="4686300" y="9739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53854</xdr:rowOff>
    </xdr:from>
    <xdr:to>
      <xdr:col>19</xdr:col>
      <xdr:colOff>177800</xdr:colOff>
      <xdr:row>57</xdr:row>
      <xdr:rowOff>84173</xdr:rowOff>
    </xdr:to>
    <xdr:cxnSp macro="">
      <xdr:nvCxnSpPr>
        <xdr:cNvPr id="123" name="直線コネクタ 122"/>
        <xdr:cNvCxnSpPr/>
      </xdr:nvCxnSpPr>
      <xdr:spPr>
        <a:xfrm flipV="1">
          <a:off x="2908300" y="9826504"/>
          <a:ext cx="889000" cy="3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113361</xdr:rowOff>
    </xdr:from>
    <xdr:ext cx="599010" cy="259045"/>
    <xdr:sp macro="" textlink="">
      <xdr:nvSpPr>
        <xdr:cNvPr id="125" name="テキスト ボックス 124"/>
        <xdr:cNvSpPr txBox="1"/>
      </xdr:nvSpPr>
      <xdr:spPr>
        <a:xfrm>
          <a:off x="3497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77282</xdr:rowOff>
    </xdr:from>
    <xdr:to>
      <xdr:col>15</xdr:col>
      <xdr:colOff>50800</xdr:colOff>
      <xdr:row>57</xdr:row>
      <xdr:rowOff>84173</xdr:rowOff>
    </xdr:to>
    <xdr:cxnSp macro="">
      <xdr:nvCxnSpPr>
        <xdr:cNvPr id="126" name="直線コネクタ 125"/>
        <xdr:cNvCxnSpPr/>
      </xdr:nvCxnSpPr>
      <xdr:spPr>
        <a:xfrm>
          <a:off x="2019300" y="9849932"/>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134575</xdr:rowOff>
    </xdr:from>
    <xdr:ext cx="599010" cy="259045"/>
    <xdr:sp macro="" textlink="">
      <xdr:nvSpPr>
        <xdr:cNvPr id="128" name="テキスト ボックス 127"/>
        <xdr:cNvSpPr txBox="1"/>
      </xdr:nvSpPr>
      <xdr:spPr>
        <a:xfrm>
          <a:off x="2608795" y="990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75836</xdr:rowOff>
    </xdr:from>
    <xdr:to>
      <xdr:col>10</xdr:col>
      <xdr:colOff>114300</xdr:colOff>
      <xdr:row>57</xdr:row>
      <xdr:rowOff>77282</xdr:rowOff>
    </xdr:to>
    <xdr:cxnSp macro="">
      <xdr:nvCxnSpPr>
        <xdr:cNvPr id="129" name="直線コネクタ 128"/>
        <xdr:cNvCxnSpPr/>
      </xdr:nvCxnSpPr>
      <xdr:spPr>
        <a:xfrm>
          <a:off x="1130300" y="9848486"/>
          <a:ext cx="8890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167232</xdr:rowOff>
    </xdr:from>
    <xdr:ext cx="534377" cy="259045"/>
    <xdr:sp macro="" textlink="">
      <xdr:nvSpPr>
        <xdr:cNvPr id="131" name="テキスト ボックス 130"/>
        <xdr:cNvSpPr txBox="1"/>
      </xdr:nvSpPr>
      <xdr:spPr>
        <a:xfrm>
          <a:off x="1752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412</xdr:rowOff>
    </xdr:from>
    <xdr:ext cx="534377" cy="259045"/>
    <xdr:sp macro="" textlink="">
      <xdr:nvSpPr>
        <xdr:cNvPr id="133" name="テキスト ボックス 132"/>
        <xdr:cNvSpPr txBox="1"/>
      </xdr:nvSpPr>
      <xdr:spPr>
        <a:xfrm>
          <a:off x="863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121165</xdr:rowOff>
    </xdr:from>
    <xdr:to>
      <xdr:col>24</xdr:col>
      <xdr:colOff>114300</xdr:colOff>
      <xdr:row>57</xdr:row>
      <xdr:rowOff>51315</xdr:rowOff>
    </xdr:to>
    <xdr:sp macro="" textlink="">
      <xdr:nvSpPr>
        <xdr:cNvPr id="139" name="楕円 138"/>
        <xdr:cNvSpPr/>
      </xdr:nvSpPr>
      <xdr:spPr>
        <a:xfrm>
          <a:off x="4584700" y="97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144042</xdr:rowOff>
    </xdr:from>
    <xdr:ext cx="599010" cy="259045"/>
    <xdr:sp macro="" textlink="">
      <xdr:nvSpPr>
        <xdr:cNvPr id="140" name="総務費該当値テキスト"/>
        <xdr:cNvSpPr txBox="1"/>
      </xdr:nvSpPr>
      <xdr:spPr>
        <a:xfrm>
          <a:off x="4686300" y="957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3054</xdr:rowOff>
    </xdr:from>
    <xdr:to>
      <xdr:col>20</xdr:col>
      <xdr:colOff>38100</xdr:colOff>
      <xdr:row>57</xdr:row>
      <xdr:rowOff>104654</xdr:rowOff>
    </xdr:to>
    <xdr:sp macro="" textlink="">
      <xdr:nvSpPr>
        <xdr:cNvPr id="141" name="楕円 140"/>
        <xdr:cNvSpPr/>
      </xdr:nvSpPr>
      <xdr:spPr>
        <a:xfrm>
          <a:off x="3746500" y="97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121181</xdr:rowOff>
    </xdr:from>
    <xdr:ext cx="599010" cy="259045"/>
    <xdr:sp macro="" textlink="">
      <xdr:nvSpPr>
        <xdr:cNvPr id="142" name="テキスト ボックス 141"/>
        <xdr:cNvSpPr txBox="1"/>
      </xdr:nvSpPr>
      <xdr:spPr>
        <a:xfrm>
          <a:off x="3497795" y="955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33373</xdr:rowOff>
    </xdr:from>
    <xdr:to>
      <xdr:col>15</xdr:col>
      <xdr:colOff>101600</xdr:colOff>
      <xdr:row>57</xdr:row>
      <xdr:rowOff>134973</xdr:rowOff>
    </xdr:to>
    <xdr:sp macro="" textlink="">
      <xdr:nvSpPr>
        <xdr:cNvPr id="143" name="楕円 142"/>
        <xdr:cNvSpPr/>
      </xdr:nvSpPr>
      <xdr:spPr>
        <a:xfrm>
          <a:off x="2857500" y="980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151500</xdr:rowOff>
    </xdr:from>
    <xdr:ext cx="599010" cy="259045"/>
    <xdr:sp macro="" textlink="">
      <xdr:nvSpPr>
        <xdr:cNvPr id="144" name="テキスト ボックス 143"/>
        <xdr:cNvSpPr txBox="1"/>
      </xdr:nvSpPr>
      <xdr:spPr>
        <a:xfrm>
          <a:off x="2608795" y="9581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26482</xdr:rowOff>
    </xdr:from>
    <xdr:to>
      <xdr:col>10</xdr:col>
      <xdr:colOff>165100</xdr:colOff>
      <xdr:row>57</xdr:row>
      <xdr:rowOff>128082</xdr:rowOff>
    </xdr:to>
    <xdr:sp macro="" textlink="">
      <xdr:nvSpPr>
        <xdr:cNvPr id="145" name="楕円 144"/>
        <xdr:cNvSpPr/>
      </xdr:nvSpPr>
      <xdr:spPr>
        <a:xfrm>
          <a:off x="1968500" y="979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144609</xdr:rowOff>
    </xdr:from>
    <xdr:ext cx="599010" cy="259045"/>
    <xdr:sp macro="" textlink="">
      <xdr:nvSpPr>
        <xdr:cNvPr id="146" name="テキスト ボックス 145"/>
        <xdr:cNvSpPr txBox="1"/>
      </xdr:nvSpPr>
      <xdr:spPr>
        <a:xfrm>
          <a:off x="1719795" y="957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25036</xdr:rowOff>
    </xdr:from>
    <xdr:to>
      <xdr:col>6</xdr:col>
      <xdr:colOff>38100</xdr:colOff>
      <xdr:row>57</xdr:row>
      <xdr:rowOff>126636</xdr:rowOff>
    </xdr:to>
    <xdr:sp macro="" textlink="">
      <xdr:nvSpPr>
        <xdr:cNvPr id="147" name="楕円 146"/>
        <xdr:cNvSpPr/>
      </xdr:nvSpPr>
      <xdr:spPr>
        <a:xfrm>
          <a:off x="1079500" y="97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143163</xdr:rowOff>
    </xdr:from>
    <xdr:ext cx="599010" cy="259045"/>
    <xdr:sp macro="" textlink="">
      <xdr:nvSpPr>
        <xdr:cNvPr id="148" name="テキスト ボックス 147"/>
        <xdr:cNvSpPr txBox="1"/>
      </xdr:nvSpPr>
      <xdr:spPr>
        <a:xfrm>
          <a:off x="830795" y="957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150932</xdr:rowOff>
    </xdr:from>
    <xdr:to>
      <xdr:col>24</xdr:col>
      <xdr:colOff>63500</xdr:colOff>
      <xdr:row>76</xdr:row>
      <xdr:rowOff>153401</xdr:rowOff>
    </xdr:to>
    <xdr:cxnSp macro="">
      <xdr:nvCxnSpPr>
        <xdr:cNvPr id="178" name="直線コネクタ 177"/>
        <xdr:cNvCxnSpPr/>
      </xdr:nvCxnSpPr>
      <xdr:spPr>
        <a:xfrm>
          <a:off x="3797300" y="13181132"/>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98099</xdr:rowOff>
    </xdr:from>
    <xdr:ext cx="599010" cy="259045"/>
    <xdr:sp macro="" textlink="">
      <xdr:nvSpPr>
        <xdr:cNvPr id="179" name="民生費平均値テキスト"/>
        <xdr:cNvSpPr txBox="1"/>
      </xdr:nvSpPr>
      <xdr:spPr>
        <a:xfrm>
          <a:off x="4686300" y="12956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150932</xdr:rowOff>
    </xdr:from>
    <xdr:to>
      <xdr:col>19</xdr:col>
      <xdr:colOff>177800</xdr:colOff>
      <xdr:row>76</xdr:row>
      <xdr:rowOff>161753</xdr:rowOff>
    </xdr:to>
    <xdr:cxnSp macro="">
      <xdr:nvCxnSpPr>
        <xdr:cNvPr id="181" name="直線コネクタ 180"/>
        <xdr:cNvCxnSpPr/>
      </xdr:nvCxnSpPr>
      <xdr:spPr>
        <a:xfrm flipV="1">
          <a:off x="2908300" y="13181132"/>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38326</xdr:rowOff>
    </xdr:from>
    <xdr:ext cx="599010" cy="259045"/>
    <xdr:sp macro="" textlink="">
      <xdr:nvSpPr>
        <xdr:cNvPr id="183" name="テキスト ボックス 182"/>
        <xdr:cNvSpPr txBox="1"/>
      </xdr:nvSpPr>
      <xdr:spPr>
        <a:xfrm>
          <a:off x="3497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161753</xdr:rowOff>
    </xdr:from>
    <xdr:to>
      <xdr:col>15</xdr:col>
      <xdr:colOff>50800</xdr:colOff>
      <xdr:row>77</xdr:row>
      <xdr:rowOff>55088</xdr:rowOff>
    </xdr:to>
    <xdr:cxnSp macro="">
      <xdr:nvCxnSpPr>
        <xdr:cNvPr id="184" name="直線コネクタ 183"/>
        <xdr:cNvCxnSpPr/>
      </xdr:nvCxnSpPr>
      <xdr:spPr>
        <a:xfrm flipV="1">
          <a:off x="2019300" y="13191953"/>
          <a:ext cx="889000" cy="6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6" name="テキスト ボックス 185"/>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63309</xdr:rowOff>
    </xdr:from>
    <xdr:to>
      <xdr:col>10</xdr:col>
      <xdr:colOff>114300</xdr:colOff>
      <xdr:row>77</xdr:row>
      <xdr:rowOff>55088</xdr:rowOff>
    </xdr:to>
    <xdr:cxnSp macro="">
      <xdr:nvCxnSpPr>
        <xdr:cNvPr id="187" name="直線コネクタ 186"/>
        <xdr:cNvCxnSpPr/>
      </xdr:nvCxnSpPr>
      <xdr:spPr>
        <a:xfrm>
          <a:off x="1130300" y="13093509"/>
          <a:ext cx="889000" cy="16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113009</xdr:rowOff>
    </xdr:from>
    <xdr:ext cx="599010" cy="259045"/>
    <xdr:sp macro="" textlink="">
      <xdr:nvSpPr>
        <xdr:cNvPr id="191" name="テキスト ボックス 190"/>
        <xdr:cNvSpPr txBox="1"/>
      </xdr:nvSpPr>
      <xdr:spPr>
        <a:xfrm>
          <a:off x="830795" y="133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102601</xdr:rowOff>
    </xdr:from>
    <xdr:to>
      <xdr:col>24</xdr:col>
      <xdr:colOff>114300</xdr:colOff>
      <xdr:row>77</xdr:row>
      <xdr:rowOff>32751</xdr:rowOff>
    </xdr:to>
    <xdr:sp macro="" textlink="">
      <xdr:nvSpPr>
        <xdr:cNvPr id="197" name="楕円 196"/>
        <xdr:cNvSpPr/>
      </xdr:nvSpPr>
      <xdr:spPr>
        <a:xfrm>
          <a:off x="4584700" y="1313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81028</xdr:rowOff>
    </xdr:from>
    <xdr:ext cx="599010" cy="259045"/>
    <xdr:sp macro="" textlink="">
      <xdr:nvSpPr>
        <xdr:cNvPr id="198" name="民生費該当値テキスト"/>
        <xdr:cNvSpPr txBox="1"/>
      </xdr:nvSpPr>
      <xdr:spPr>
        <a:xfrm>
          <a:off x="4686300" y="1311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100132</xdr:rowOff>
    </xdr:from>
    <xdr:to>
      <xdr:col>20</xdr:col>
      <xdr:colOff>38100</xdr:colOff>
      <xdr:row>77</xdr:row>
      <xdr:rowOff>30282</xdr:rowOff>
    </xdr:to>
    <xdr:sp macro="" textlink="">
      <xdr:nvSpPr>
        <xdr:cNvPr id="199" name="楕円 198"/>
        <xdr:cNvSpPr/>
      </xdr:nvSpPr>
      <xdr:spPr>
        <a:xfrm>
          <a:off x="3746500" y="1313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46809</xdr:rowOff>
    </xdr:from>
    <xdr:ext cx="599010" cy="259045"/>
    <xdr:sp macro="" textlink="">
      <xdr:nvSpPr>
        <xdr:cNvPr id="200" name="テキスト ボックス 199"/>
        <xdr:cNvSpPr txBox="1"/>
      </xdr:nvSpPr>
      <xdr:spPr>
        <a:xfrm>
          <a:off x="3497795" y="12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110953</xdr:rowOff>
    </xdr:from>
    <xdr:to>
      <xdr:col>15</xdr:col>
      <xdr:colOff>101600</xdr:colOff>
      <xdr:row>77</xdr:row>
      <xdr:rowOff>41103</xdr:rowOff>
    </xdr:to>
    <xdr:sp macro="" textlink="">
      <xdr:nvSpPr>
        <xdr:cNvPr id="201" name="楕円 200"/>
        <xdr:cNvSpPr/>
      </xdr:nvSpPr>
      <xdr:spPr>
        <a:xfrm>
          <a:off x="2857500" y="131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57629</xdr:rowOff>
    </xdr:from>
    <xdr:ext cx="599010" cy="259045"/>
    <xdr:sp macro="" textlink="">
      <xdr:nvSpPr>
        <xdr:cNvPr id="202" name="テキスト ボックス 201"/>
        <xdr:cNvSpPr txBox="1"/>
      </xdr:nvSpPr>
      <xdr:spPr>
        <a:xfrm>
          <a:off x="2608795" y="1291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4288</xdr:rowOff>
    </xdr:from>
    <xdr:to>
      <xdr:col>10</xdr:col>
      <xdr:colOff>165100</xdr:colOff>
      <xdr:row>77</xdr:row>
      <xdr:rowOff>105888</xdr:rowOff>
    </xdr:to>
    <xdr:sp macro="" textlink="">
      <xdr:nvSpPr>
        <xdr:cNvPr id="203" name="楕円 202"/>
        <xdr:cNvSpPr/>
      </xdr:nvSpPr>
      <xdr:spPr>
        <a:xfrm>
          <a:off x="1968500" y="132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97015</xdr:rowOff>
    </xdr:from>
    <xdr:ext cx="599010" cy="259045"/>
    <xdr:sp macro="" textlink="">
      <xdr:nvSpPr>
        <xdr:cNvPr id="204" name="テキスト ボックス 203"/>
        <xdr:cNvSpPr txBox="1"/>
      </xdr:nvSpPr>
      <xdr:spPr>
        <a:xfrm>
          <a:off x="1719795" y="1329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12509</xdr:rowOff>
    </xdr:from>
    <xdr:to>
      <xdr:col>6</xdr:col>
      <xdr:colOff>38100</xdr:colOff>
      <xdr:row>76</xdr:row>
      <xdr:rowOff>114109</xdr:rowOff>
    </xdr:to>
    <xdr:sp macro="" textlink="">
      <xdr:nvSpPr>
        <xdr:cNvPr id="205" name="楕円 204"/>
        <xdr:cNvSpPr/>
      </xdr:nvSpPr>
      <xdr:spPr>
        <a:xfrm>
          <a:off x="1079500" y="130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130636</xdr:rowOff>
    </xdr:from>
    <xdr:ext cx="599010" cy="259045"/>
    <xdr:sp macro="" textlink="">
      <xdr:nvSpPr>
        <xdr:cNvPr id="206" name="テキスト ボックス 205"/>
        <xdr:cNvSpPr txBox="1"/>
      </xdr:nvSpPr>
      <xdr:spPr>
        <a:xfrm>
          <a:off x="830795" y="1281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99085</xdr:rowOff>
    </xdr:from>
    <xdr:to>
      <xdr:col>24</xdr:col>
      <xdr:colOff>63500</xdr:colOff>
      <xdr:row>97</xdr:row>
      <xdr:rowOff>80558</xdr:rowOff>
    </xdr:to>
    <xdr:cxnSp macro="">
      <xdr:nvCxnSpPr>
        <xdr:cNvPr id="237" name="直線コネクタ 236"/>
        <xdr:cNvCxnSpPr/>
      </xdr:nvCxnSpPr>
      <xdr:spPr>
        <a:xfrm flipV="1">
          <a:off x="3797300" y="16558285"/>
          <a:ext cx="838200" cy="15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66886</xdr:rowOff>
    </xdr:from>
    <xdr:to>
      <xdr:col>19</xdr:col>
      <xdr:colOff>177800</xdr:colOff>
      <xdr:row>97</xdr:row>
      <xdr:rowOff>80558</xdr:rowOff>
    </xdr:to>
    <xdr:cxnSp macro="">
      <xdr:nvCxnSpPr>
        <xdr:cNvPr id="240" name="直線コネクタ 239"/>
        <xdr:cNvCxnSpPr/>
      </xdr:nvCxnSpPr>
      <xdr:spPr>
        <a:xfrm>
          <a:off x="2908300" y="16697536"/>
          <a:ext cx="889000" cy="1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42" name="テキスト ボックス 241"/>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66886</xdr:rowOff>
    </xdr:from>
    <xdr:to>
      <xdr:col>15</xdr:col>
      <xdr:colOff>50800</xdr:colOff>
      <xdr:row>97</xdr:row>
      <xdr:rowOff>93599</xdr:rowOff>
    </xdr:to>
    <xdr:cxnSp macro="">
      <xdr:nvCxnSpPr>
        <xdr:cNvPr id="243" name="直線コネクタ 242"/>
        <xdr:cNvCxnSpPr/>
      </xdr:nvCxnSpPr>
      <xdr:spPr>
        <a:xfrm flipV="1">
          <a:off x="2019300" y="16697536"/>
          <a:ext cx="8890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5" name="テキスト ボックス 244"/>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93599</xdr:rowOff>
    </xdr:from>
    <xdr:to>
      <xdr:col>10</xdr:col>
      <xdr:colOff>114300</xdr:colOff>
      <xdr:row>97</xdr:row>
      <xdr:rowOff>126039</xdr:rowOff>
    </xdr:to>
    <xdr:cxnSp macro="">
      <xdr:nvCxnSpPr>
        <xdr:cNvPr id="246" name="直線コネクタ 245"/>
        <xdr:cNvCxnSpPr/>
      </xdr:nvCxnSpPr>
      <xdr:spPr>
        <a:xfrm flipV="1">
          <a:off x="1130300" y="16724249"/>
          <a:ext cx="889000" cy="3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110025</xdr:rowOff>
    </xdr:from>
    <xdr:ext cx="534377" cy="259045"/>
    <xdr:sp macro="" textlink="">
      <xdr:nvSpPr>
        <xdr:cNvPr id="248" name="テキスト ボックス 247"/>
        <xdr:cNvSpPr txBox="1"/>
      </xdr:nvSpPr>
      <xdr:spPr>
        <a:xfrm>
          <a:off x="1752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130021</xdr:rowOff>
    </xdr:from>
    <xdr:ext cx="534377" cy="259045"/>
    <xdr:sp macro="" textlink="">
      <xdr:nvSpPr>
        <xdr:cNvPr id="250" name="テキスト ボックス 249"/>
        <xdr:cNvSpPr txBox="1"/>
      </xdr:nvSpPr>
      <xdr:spPr>
        <a:xfrm>
          <a:off x="863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48285</xdr:rowOff>
    </xdr:from>
    <xdr:to>
      <xdr:col>24</xdr:col>
      <xdr:colOff>114300</xdr:colOff>
      <xdr:row>96</xdr:row>
      <xdr:rowOff>149885</xdr:rowOff>
    </xdr:to>
    <xdr:sp macro="" textlink="">
      <xdr:nvSpPr>
        <xdr:cNvPr id="256" name="楕円 255"/>
        <xdr:cNvSpPr/>
      </xdr:nvSpPr>
      <xdr:spPr>
        <a:xfrm>
          <a:off x="4584700" y="165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26712</xdr:rowOff>
    </xdr:from>
    <xdr:ext cx="534377" cy="259045"/>
    <xdr:sp macro="" textlink="">
      <xdr:nvSpPr>
        <xdr:cNvPr id="257" name="衛生費該当値テキスト"/>
        <xdr:cNvSpPr txBox="1"/>
      </xdr:nvSpPr>
      <xdr:spPr>
        <a:xfrm>
          <a:off x="4686300" y="1648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29758</xdr:rowOff>
    </xdr:from>
    <xdr:to>
      <xdr:col>20</xdr:col>
      <xdr:colOff>38100</xdr:colOff>
      <xdr:row>97</xdr:row>
      <xdr:rowOff>131358</xdr:rowOff>
    </xdr:to>
    <xdr:sp macro="" textlink="">
      <xdr:nvSpPr>
        <xdr:cNvPr id="258" name="楕円 257"/>
        <xdr:cNvSpPr/>
      </xdr:nvSpPr>
      <xdr:spPr>
        <a:xfrm>
          <a:off x="3746500" y="1666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122485</xdr:rowOff>
    </xdr:from>
    <xdr:ext cx="534377" cy="259045"/>
    <xdr:sp macro="" textlink="">
      <xdr:nvSpPr>
        <xdr:cNvPr id="259" name="テキスト ボックス 258"/>
        <xdr:cNvSpPr txBox="1"/>
      </xdr:nvSpPr>
      <xdr:spPr>
        <a:xfrm>
          <a:off x="3530111" y="1675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16086</xdr:rowOff>
    </xdr:from>
    <xdr:to>
      <xdr:col>15</xdr:col>
      <xdr:colOff>101600</xdr:colOff>
      <xdr:row>97</xdr:row>
      <xdr:rowOff>117686</xdr:rowOff>
    </xdr:to>
    <xdr:sp macro="" textlink="">
      <xdr:nvSpPr>
        <xdr:cNvPr id="260" name="楕円 259"/>
        <xdr:cNvSpPr/>
      </xdr:nvSpPr>
      <xdr:spPr>
        <a:xfrm>
          <a:off x="2857500" y="166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108813</xdr:rowOff>
    </xdr:from>
    <xdr:ext cx="534377" cy="259045"/>
    <xdr:sp macro="" textlink="">
      <xdr:nvSpPr>
        <xdr:cNvPr id="261" name="テキスト ボックス 260"/>
        <xdr:cNvSpPr txBox="1"/>
      </xdr:nvSpPr>
      <xdr:spPr>
        <a:xfrm>
          <a:off x="2641111" y="1673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42799</xdr:rowOff>
    </xdr:from>
    <xdr:to>
      <xdr:col>10</xdr:col>
      <xdr:colOff>165100</xdr:colOff>
      <xdr:row>97</xdr:row>
      <xdr:rowOff>144399</xdr:rowOff>
    </xdr:to>
    <xdr:sp macro="" textlink="">
      <xdr:nvSpPr>
        <xdr:cNvPr id="262" name="楕円 261"/>
        <xdr:cNvSpPr/>
      </xdr:nvSpPr>
      <xdr:spPr>
        <a:xfrm>
          <a:off x="1968500" y="1667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135526</xdr:rowOff>
    </xdr:from>
    <xdr:ext cx="534377" cy="259045"/>
    <xdr:sp macro="" textlink="">
      <xdr:nvSpPr>
        <xdr:cNvPr id="263" name="テキスト ボックス 262"/>
        <xdr:cNvSpPr txBox="1"/>
      </xdr:nvSpPr>
      <xdr:spPr>
        <a:xfrm>
          <a:off x="1752111" y="1676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75239</xdr:rowOff>
    </xdr:from>
    <xdr:to>
      <xdr:col>6</xdr:col>
      <xdr:colOff>38100</xdr:colOff>
      <xdr:row>98</xdr:row>
      <xdr:rowOff>5389</xdr:rowOff>
    </xdr:to>
    <xdr:sp macro="" textlink="">
      <xdr:nvSpPr>
        <xdr:cNvPr id="264" name="楕円 263"/>
        <xdr:cNvSpPr/>
      </xdr:nvSpPr>
      <xdr:spPr>
        <a:xfrm>
          <a:off x="1079500" y="1670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167966</xdr:rowOff>
    </xdr:from>
    <xdr:ext cx="534377" cy="259045"/>
    <xdr:sp macro="" textlink="">
      <xdr:nvSpPr>
        <xdr:cNvPr id="265" name="テキスト ボックス 264"/>
        <xdr:cNvSpPr txBox="1"/>
      </xdr:nvSpPr>
      <xdr:spPr>
        <a:xfrm>
          <a:off x="863111" y="1679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31496</xdr:rowOff>
    </xdr:from>
    <xdr:to>
      <xdr:col>41</xdr:col>
      <xdr:colOff>50800</xdr:colOff>
      <xdr:row>39</xdr:row>
      <xdr:rowOff>44450</xdr:rowOff>
    </xdr:to>
    <xdr:cxnSp macro="">
      <xdr:nvCxnSpPr>
        <xdr:cNvPr id="303" name="直線コネクタ 302"/>
        <xdr:cNvCxnSpPr/>
      </xdr:nvCxnSpPr>
      <xdr:spPr>
        <a:xfrm>
          <a:off x="6972300" y="671804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7" name="テキスト ボックス 306"/>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152146</xdr:rowOff>
    </xdr:from>
    <xdr:to>
      <xdr:col>36</xdr:col>
      <xdr:colOff>165100</xdr:colOff>
      <xdr:row>39</xdr:row>
      <xdr:rowOff>82296</xdr:rowOff>
    </xdr:to>
    <xdr:sp macro="" textlink="">
      <xdr:nvSpPr>
        <xdr:cNvPr id="321" name="楕円 320"/>
        <xdr:cNvSpPr/>
      </xdr:nvSpPr>
      <xdr:spPr>
        <a:xfrm>
          <a:off x="6921500" y="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73423</xdr:rowOff>
    </xdr:from>
    <xdr:ext cx="313932" cy="259045"/>
    <xdr:sp macro="" textlink="">
      <xdr:nvSpPr>
        <xdr:cNvPr id="322" name="テキスト ボックス 321"/>
        <xdr:cNvSpPr txBox="1"/>
      </xdr:nvSpPr>
      <xdr:spPr>
        <a:xfrm>
          <a:off x="6815333" y="6759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143358</xdr:rowOff>
    </xdr:from>
    <xdr:to>
      <xdr:col>55</xdr:col>
      <xdr:colOff>0</xdr:colOff>
      <xdr:row>57</xdr:row>
      <xdr:rowOff>158712</xdr:rowOff>
    </xdr:to>
    <xdr:cxnSp macro="">
      <xdr:nvCxnSpPr>
        <xdr:cNvPr id="351" name="直線コネクタ 350"/>
        <xdr:cNvCxnSpPr/>
      </xdr:nvCxnSpPr>
      <xdr:spPr>
        <a:xfrm>
          <a:off x="9639300" y="9916008"/>
          <a:ext cx="8382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2" name="農林水産業費平均値テキスト"/>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143358</xdr:rowOff>
    </xdr:from>
    <xdr:to>
      <xdr:col>50</xdr:col>
      <xdr:colOff>114300</xdr:colOff>
      <xdr:row>57</xdr:row>
      <xdr:rowOff>165291</xdr:rowOff>
    </xdr:to>
    <xdr:cxnSp macro="">
      <xdr:nvCxnSpPr>
        <xdr:cNvPr id="354" name="直線コネクタ 353"/>
        <xdr:cNvCxnSpPr/>
      </xdr:nvCxnSpPr>
      <xdr:spPr>
        <a:xfrm flipV="1">
          <a:off x="8750300" y="9916008"/>
          <a:ext cx="889000" cy="2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6" name="テキスト ボックス 355"/>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152388</xdr:rowOff>
    </xdr:from>
    <xdr:to>
      <xdr:col>45</xdr:col>
      <xdr:colOff>177800</xdr:colOff>
      <xdr:row>57</xdr:row>
      <xdr:rowOff>165291</xdr:rowOff>
    </xdr:to>
    <xdr:cxnSp macro="">
      <xdr:nvCxnSpPr>
        <xdr:cNvPr id="357" name="直線コネクタ 356"/>
        <xdr:cNvCxnSpPr/>
      </xdr:nvCxnSpPr>
      <xdr:spPr>
        <a:xfrm>
          <a:off x="7861300" y="9925038"/>
          <a:ext cx="8890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9" name="テキスト ボックス 358"/>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139078</xdr:rowOff>
    </xdr:from>
    <xdr:to>
      <xdr:col>41</xdr:col>
      <xdr:colOff>50800</xdr:colOff>
      <xdr:row>57</xdr:row>
      <xdr:rowOff>152388</xdr:rowOff>
    </xdr:to>
    <xdr:cxnSp macro="">
      <xdr:nvCxnSpPr>
        <xdr:cNvPr id="360" name="直線コネクタ 359"/>
        <xdr:cNvCxnSpPr/>
      </xdr:nvCxnSpPr>
      <xdr:spPr>
        <a:xfrm>
          <a:off x="6972300" y="9911728"/>
          <a:ext cx="889000" cy="1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62" name="テキスト ボックス 361"/>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70070</xdr:rowOff>
    </xdr:from>
    <xdr:ext cx="534377" cy="259045"/>
    <xdr:sp macro="" textlink="">
      <xdr:nvSpPr>
        <xdr:cNvPr id="364" name="テキスト ボックス 363"/>
        <xdr:cNvSpPr txBox="1"/>
      </xdr:nvSpPr>
      <xdr:spPr>
        <a:xfrm>
          <a:off x="6705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107912</xdr:rowOff>
    </xdr:from>
    <xdr:to>
      <xdr:col>55</xdr:col>
      <xdr:colOff>50800</xdr:colOff>
      <xdr:row>58</xdr:row>
      <xdr:rowOff>38062</xdr:rowOff>
    </xdr:to>
    <xdr:sp macro="" textlink="">
      <xdr:nvSpPr>
        <xdr:cNvPr id="370" name="楕円 369"/>
        <xdr:cNvSpPr/>
      </xdr:nvSpPr>
      <xdr:spPr>
        <a:xfrm>
          <a:off x="10426700" y="98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86339</xdr:rowOff>
    </xdr:from>
    <xdr:ext cx="534377" cy="259045"/>
    <xdr:sp macro="" textlink="">
      <xdr:nvSpPr>
        <xdr:cNvPr id="371" name="農林水産業費該当値テキスト"/>
        <xdr:cNvSpPr txBox="1"/>
      </xdr:nvSpPr>
      <xdr:spPr>
        <a:xfrm>
          <a:off x="10528300" y="985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92558</xdr:rowOff>
    </xdr:from>
    <xdr:to>
      <xdr:col>50</xdr:col>
      <xdr:colOff>165100</xdr:colOff>
      <xdr:row>58</xdr:row>
      <xdr:rowOff>22708</xdr:rowOff>
    </xdr:to>
    <xdr:sp macro="" textlink="">
      <xdr:nvSpPr>
        <xdr:cNvPr id="372" name="楕円 371"/>
        <xdr:cNvSpPr/>
      </xdr:nvSpPr>
      <xdr:spPr>
        <a:xfrm>
          <a:off x="9588500" y="98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13835</xdr:rowOff>
    </xdr:from>
    <xdr:ext cx="534377" cy="259045"/>
    <xdr:sp macro="" textlink="">
      <xdr:nvSpPr>
        <xdr:cNvPr id="373" name="テキスト ボックス 372"/>
        <xdr:cNvSpPr txBox="1"/>
      </xdr:nvSpPr>
      <xdr:spPr>
        <a:xfrm>
          <a:off x="9372111" y="995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114491</xdr:rowOff>
    </xdr:from>
    <xdr:to>
      <xdr:col>46</xdr:col>
      <xdr:colOff>38100</xdr:colOff>
      <xdr:row>58</xdr:row>
      <xdr:rowOff>44641</xdr:rowOff>
    </xdr:to>
    <xdr:sp macro="" textlink="">
      <xdr:nvSpPr>
        <xdr:cNvPr id="374" name="楕円 373"/>
        <xdr:cNvSpPr/>
      </xdr:nvSpPr>
      <xdr:spPr>
        <a:xfrm>
          <a:off x="8699500" y="988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35768</xdr:rowOff>
    </xdr:from>
    <xdr:ext cx="534377" cy="259045"/>
    <xdr:sp macro="" textlink="">
      <xdr:nvSpPr>
        <xdr:cNvPr id="375" name="テキスト ボックス 374"/>
        <xdr:cNvSpPr txBox="1"/>
      </xdr:nvSpPr>
      <xdr:spPr>
        <a:xfrm>
          <a:off x="8483111" y="997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101588</xdr:rowOff>
    </xdr:from>
    <xdr:to>
      <xdr:col>41</xdr:col>
      <xdr:colOff>101600</xdr:colOff>
      <xdr:row>58</xdr:row>
      <xdr:rowOff>31738</xdr:rowOff>
    </xdr:to>
    <xdr:sp macro="" textlink="">
      <xdr:nvSpPr>
        <xdr:cNvPr id="376" name="楕円 375"/>
        <xdr:cNvSpPr/>
      </xdr:nvSpPr>
      <xdr:spPr>
        <a:xfrm>
          <a:off x="7810500" y="98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22865</xdr:rowOff>
    </xdr:from>
    <xdr:ext cx="534377" cy="259045"/>
    <xdr:sp macro="" textlink="">
      <xdr:nvSpPr>
        <xdr:cNvPr id="377" name="テキスト ボックス 376"/>
        <xdr:cNvSpPr txBox="1"/>
      </xdr:nvSpPr>
      <xdr:spPr>
        <a:xfrm>
          <a:off x="7594111" y="996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88278</xdr:rowOff>
    </xdr:from>
    <xdr:to>
      <xdr:col>36</xdr:col>
      <xdr:colOff>165100</xdr:colOff>
      <xdr:row>58</xdr:row>
      <xdr:rowOff>18428</xdr:rowOff>
    </xdr:to>
    <xdr:sp macro="" textlink="">
      <xdr:nvSpPr>
        <xdr:cNvPr id="378" name="楕円 377"/>
        <xdr:cNvSpPr/>
      </xdr:nvSpPr>
      <xdr:spPr>
        <a:xfrm>
          <a:off x="6921500" y="98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9555</xdr:rowOff>
    </xdr:from>
    <xdr:ext cx="534377" cy="259045"/>
    <xdr:sp macro="" textlink="">
      <xdr:nvSpPr>
        <xdr:cNvPr id="379" name="テキスト ボックス 378"/>
        <xdr:cNvSpPr txBox="1"/>
      </xdr:nvSpPr>
      <xdr:spPr>
        <a:xfrm>
          <a:off x="6705111" y="995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29514</xdr:rowOff>
    </xdr:from>
    <xdr:to>
      <xdr:col>55</xdr:col>
      <xdr:colOff>0</xdr:colOff>
      <xdr:row>78</xdr:row>
      <xdr:rowOff>30277</xdr:rowOff>
    </xdr:to>
    <xdr:cxnSp macro="">
      <xdr:nvCxnSpPr>
        <xdr:cNvPr id="408" name="直線コネクタ 407"/>
        <xdr:cNvCxnSpPr/>
      </xdr:nvCxnSpPr>
      <xdr:spPr>
        <a:xfrm flipV="1">
          <a:off x="9639300" y="13402614"/>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76885</xdr:rowOff>
    </xdr:from>
    <xdr:to>
      <xdr:col>50</xdr:col>
      <xdr:colOff>114300</xdr:colOff>
      <xdr:row>78</xdr:row>
      <xdr:rowOff>30277</xdr:rowOff>
    </xdr:to>
    <xdr:cxnSp macro="">
      <xdr:nvCxnSpPr>
        <xdr:cNvPr id="411" name="直線コネクタ 410"/>
        <xdr:cNvCxnSpPr/>
      </xdr:nvCxnSpPr>
      <xdr:spPr>
        <a:xfrm>
          <a:off x="8750300" y="13278535"/>
          <a:ext cx="889000" cy="12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3" name="テキスト ボックス 412"/>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76885</xdr:rowOff>
    </xdr:from>
    <xdr:to>
      <xdr:col>45</xdr:col>
      <xdr:colOff>177800</xdr:colOff>
      <xdr:row>77</xdr:row>
      <xdr:rowOff>151854</xdr:rowOff>
    </xdr:to>
    <xdr:cxnSp macro="">
      <xdr:nvCxnSpPr>
        <xdr:cNvPr id="414" name="直線コネクタ 413"/>
        <xdr:cNvCxnSpPr/>
      </xdr:nvCxnSpPr>
      <xdr:spPr>
        <a:xfrm flipV="1">
          <a:off x="7861300" y="13278535"/>
          <a:ext cx="889000" cy="7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53064</xdr:rowOff>
    </xdr:from>
    <xdr:ext cx="534377" cy="259045"/>
    <xdr:sp macro="" textlink="">
      <xdr:nvSpPr>
        <xdr:cNvPr id="416" name="テキスト ボックス 415"/>
        <xdr:cNvSpPr txBox="1"/>
      </xdr:nvSpPr>
      <xdr:spPr>
        <a:xfrm>
          <a:off x="8483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151854</xdr:rowOff>
    </xdr:from>
    <xdr:to>
      <xdr:col>41</xdr:col>
      <xdr:colOff>50800</xdr:colOff>
      <xdr:row>78</xdr:row>
      <xdr:rowOff>34913</xdr:rowOff>
    </xdr:to>
    <xdr:cxnSp macro="">
      <xdr:nvCxnSpPr>
        <xdr:cNvPr id="417" name="直線コネクタ 416"/>
        <xdr:cNvCxnSpPr/>
      </xdr:nvCxnSpPr>
      <xdr:spPr>
        <a:xfrm flipV="1">
          <a:off x="6972300" y="13353504"/>
          <a:ext cx="889000" cy="5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87940</xdr:rowOff>
    </xdr:from>
    <xdr:ext cx="534377" cy="259045"/>
    <xdr:sp macro="" textlink="">
      <xdr:nvSpPr>
        <xdr:cNvPr id="419" name="テキスト ボックス 418"/>
        <xdr:cNvSpPr txBox="1"/>
      </xdr:nvSpPr>
      <xdr:spPr>
        <a:xfrm>
          <a:off x="7594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80421</xdr:rowOff>
    </xdr:from>
    <xdr:ext cx="534377" cy="259045"/>
    <xdr:sp macro="" textlink="">
      <xdr:nvSpPr>
        <xdr:cNvPr id="421" name="テキスト ボックス 420"/>
        <xdr:cNvSpPr txBox="1"/>
      </xdr:nvSpPr>
      <xdr:spPr>
        <a:xfrm>
          <a:off x="6705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150164</xdr:rowOff>
    </xdr:from>
    <xdr:to>
      <xdr:col>55</xdr:col>
      <xdr:colOff>50800</xdr:colOff>
      <xdr:row>78</xdr:row>
      <xdr:rowOff>80314</xdr:rowOff>
    </xdr:to>
    <xdr:sp macro="" textlink="">
      <xdr:nvSpPr>
        <xdr:cNvPr id="427" name="楕円 426"/>
        <xdr:cNvSpPr/>
      </xdr:nvSpPr>
      <xdr:spPr>
        <a:xfrm>
          <a:off x="10426700" y="13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128591</xdr:rowOff>
    </xdr:from>
    <xdr:ext cx="534377" cy="259045"/>
    <xdr:sp macro="" textlink="">
      <xdr:nvSpPr>
        <xdr:cNvPr id="428" name="商工費該当値テキスト"/>
        <xdr:cNvSpPr txBox="1"/>
      </xdr:nvSpPr>
      <xdr:spPr>
        <a:xfrm>
          <a:off x="10528300" y="1333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150927</xdr:rowOff>
    </xdr:from>
    <xdr:to>
      <xdr:col>50</xdr:col>
      <xdr:colOff>165100</xdr:colOff>
      <xdr:row>78</xdr:row>
      <xdr:rowOff>81077</xdr:rowOff>
    </xdr:to>
    <xdr:sp macro="" textlink="">
      <xdr:nvSpPr>
        <xdr:cNvPr id="429" name="楕円 428"/>
        <xdr:cNvSpPr/>
      </xdr:nvSpPr>
      <xdr:spPr>
        <a:xfrm>
          <a:off x="9588500" y="1335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72204</xdr:rowOff>
    </xdr:from>
    <xdr:ext cx="534377" cy="259045"/>
    <xdr:sp macro="" textlink="">
      <xdr:nvSpPr>
        <xdr:cNvPr id="430" name="テキスト ボックス 429"/>
        <xdr:cNvSpPr txBox="1"/>
      </xdr:nvSpPr>
      <xdr:spPr>
        <a:xfrm>
          <a:off x="9372111" y="1344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26085</xdr:rowOff>
    </xdr:from>
    <xdr:to>
      <xdr:col>46</xdr:col>
      <xdr:colOff>38100</xdr:colOff>
      <xdr:row>77</xdr:row>
      <xdr:rowOff>127685</xdr:rowOff>
    </xdr:to>
    <xdr:sp macro="" textlink="">
      <xdr:nvSpPr>
        <xdr:cNvPr id="431" name="楕円 430"/>
        <xdr:cNvSpPr/>
      </xdr:nvSpPr>
      <xdr:spPr>
        <a:xfrm>
          <a:off x="8699500" y="132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144212</xdr:rowOff>
    </xdr:from>
    <xdr:ext cx="534377" cy="259045"/>
    <xdr:sp macro="" textlink="">
      <xdr:nvSpPr>
        <xdr:cNvPr id="432" name="テキスト ボックス 431"/>
        <xdr:cNvSpPr txBox="1"/>
      </xdr:nvSpPr>
      <xdr:spPr>
        <a:xfrm>
          <a:off x="8483111" y="130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101054</xdr:rowOff>
    </xdr:from>
    <xdr:to>
      <xdr:col>41</xdr:col>
      <xdr:colOff>101600</xdr:colOff>
      <xdr:row>78</xdr:row>
      <xdr:rowOff>31204</xdr:rowOff>
    </xdr:to>
    <xdr:sp macro="" textlink="">
      <xdr:nvSpPr>
        <xdr:cNvPr id="433" name="楕円 432"/>
        <xdr:cNvSpPr/>
      </xdr:nvSpPr>
      <xdr:spPr>
        <a:xfrm>
          <a:off x="7810500" y="1330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47731</xdr:rowOff>
    </xdr:from>
    <xdr:ext cx="534377" cy="259045"/>
    <xdr:sp macro="" textlink="">
      <xdr:nvSpPr>
        <xdr:cNvPr id="434" name="テキスト ボックス 433"/>
        <xdr:cNvSpPr txBox="1"/>
      </xdr:nvSpPr>
      <xdr:spPr>
        <a:xfrm>
          <a:off x="7594111" y="1307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155563</xdr:rowOff>
    </xdr:from>
    <xdr:to>
      <xdr:col>36</xdr:col>
      <xdr:colOff>165100</xdr:colOff>
      <xdr:row>78</xdr:row>
      <xdr:rowOff>85713</xdr:rowOff>
    </xdr:to>
    <xdr:sp macro="" textlink="">
      <xdr:nvSpPr>
        <xdr:cNvPr id="435" name="楕円 434"/>
        <xdr:cNvSpPr/>
      </xdr:nvSpPr>
      <xdr:spPr>
        <a:xfrm>
          <a:off x="6921500" y="133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102240</xdr:rowOff>
    </xdr:from>
    <xdr:ext cx="534377" cy="259045"/>
    <xdr:sp macro="" textlink="">
      <xdr:nvSpPr>
        <xdr:cNvPr id="436" name="テキスト ボックス 435"/>
        <xdr:cNvSpPr txBox="1"/>
      </xdr:nvSpPr>
      <xdr:spPr>
        <a:xfrm>
          <a:off x="6705111" y="1313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4831</xdr:rowOff>
    </xdr:from>
    <xdr:to>
      <xdr:col>55</xdr:col>
      <xdr:colOff>0</xdr:colOff>
      <xdr:row>97</xdr:row>
      <xdr:rowOff>34996</xdr:rowOff>
    </xdr:to>
    <xdr:cxnSp macro="">
      <xdr:nvCxnSpPr>
        <xdr:cNvPr id="463" name="直線コネクタ 462"/>
        <xdr:cNvCxnSpPr/>
      </xdr:nvCxnSpPr>
      <xdr:spPr>
        <a:xfrm flipV="1">
          <a:off x="9639300" y="16635481"/>
          <a:ext cx="838200" cy="3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149330</xdr:rowOff>
    </xdr:from>
    <xdr:ext cx="534377" cy="259045"/>
    <xdr:sp macro="" textlink="">
      <xdr:nvSpPr>
        <xdr:cNvPr id="464" name="土木費平均値テキスト"/>
        <xdr:cNvSpPr txBox="1"/>
      </xdr:nvSpPr>
      <xdr:spPr>
        <a:xfrm>
          <a:off x="10528300" y="16608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26160</xdr:rowOff>
    </xdr:from>
    <xdr:to>
      <xdr:col>50</xdr:col>
      <xdr:colOff>114300</xdr:colOff>
      <xdr:row>97</xdr:row>
      <xdr:rowOff>34996</xdr:rowOff>
    </xdr:to>
    <xdr:cxnSp macro="">
      <xdr:nvCxnSpPr>
        <xdr:cNvPr id="466" name="直線コネクタ 465"/>
        <xdr:cNvCxnSpPr/>
      </xdr:nvCxnSpPr>
      <xdr:spPr>
        <a:xfrm>
          <a:off x="8750300" y="16656810"/>
          <a:ext cx="889000" cy="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82405</xdr:rowOff>
    </xdr:from>
    <xdr:ext cx="534377" cy="259045"/>
    <xdr:sp macro="" textlink="">
      <xdr:nvSpPr>
        <xdr:cNvPr id="468" name="テキスト ボックス 467"/>
        <xdr:cNvSpPr txBox="1"/>
      </xdr:nvSpPr>
      <xdr:spPr>
        <a:xfrm>
          <a:off x="9372111" y="167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157307</xdr:rowOff>
    </xdr:from>
    <xdr:to>
      <xdr:col>45</xdr:col>
      <xdr:colOff>177800</xdr:colOff>
      <xdr:row>97</xdr:row>
      <xdr:rowOff>26160</xdr:rowOff>
    </xdr:to>
    <xdr:cxnSp macro="">
      <xdr:nvCxnSpPr>
        <xdr:cNvPr id="469" name="直線コネクタ 468"/>
        <xdr:cNvCxnSpPr/>
      </xdr:nvCxnSpPr>
      <xdr:spPr>
        <a:xfrm>
          <a:off x="7861300" y="16616507"/>
          <a:ext cx="889000" cy="4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93918</xdr:rowOff>
    </xdr:from>
    <xdr:ext cx="534377" cy="259045"/>
    <xdr:sp macro="" textlink="">
      <xdr:nvSpPr>
        <xdr:cNvPr id="471" name="テキスト ボックス 470"/>
        <xdr:cNvSpPr txBox="1"/>
      </xdr:nvSpPr>
      <xdr:spPr>
        <a:xfrm>
          <a:off x="8483111" y="16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157307</xdr:rowOff>
    </xdr:from>
    <xdr:to>
      <xdr:col>41</xdr:col>
      <xdr:colOff>50800</xdr:colOff>
      <xdr:row>97</xdr:row>
      <xdr:rowOff>58872</xdr:rowOff>
    </xdr:to>
    <xdr:cxnSp macro="">
      <xdr:nvCxnSpPr>
        <xdr:cNvPr id="472" name="直線コネクタ 471"/>
        <xdr:cNvCxnSpPr/>
      </xdr:nvCxnSpPr>
      <xdr:spPr>
        <a:xfrm flipV="1">
          <a:off x="6972300" y="16616507"/>
          <a:ext cx="889000" cy="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111775</xdr:rowOff>
    </xdr:from>
    <xdr:ext cx="534377" cy="259045"/>
    <xdr:sp macro="" textlink="">
      <xdr:nvSpPr>
        <xdr:cNvPr id="474" name="テキスト ボックス 473"/>
        <xdr:cNvSpPr txBox="1"/>
      </xdr:nvSpPr>
      <xdr:spPr>
        <a:xfrm>
          <a:off x="7594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125189</xdr:rowOff>
    </xdr:from>
    <xdr:ext cx="534377" cy="259045"/>
    <xdr:sp macro="" textlink="">
      <xdr:nvSpPr>
        <xdr:cNvPr id="476" name="テキスト ボックス 475"/>
        <xdr:cNvSpPr txBox="1"/>
      </xdr:nvSpPr>
      <xdr:spPr>
        <a:xfrm>
          <a:off x="6705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125481</xdr:rowOff>
    </xdr:from>
    <xdr:to>
      <xdr:col>55</xdr:col>
      <xdr:colOff>50800</xdr:colOff>
      <xdr:row>97</xdr:row>
      <xdr:rowOff>55631</xdr:rowOff>
    </xdr:to>
    <xdr:sp macro="" textlink="">
      <xdr:nvSpPr>
        <xdr:cNvPr id="482" name="楕円 481"/>
        <xdr:cNvSpPr/>
      </xdr:nvSpPr>
      <xdr:spPr>
        <a:xfrm>
          <a:off x="10426700" y="1658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148358</xdr:rowOff>
    </xdr:from>
    <xdr:ext cx="534377" cy="259045"/>
    <xdr:sp macro="" textlink="">
      <xdr:nvSpPr>
        <xdr:cNvPr id="483" name="土木費該当値テキスト"/>
        <xdr:cNvSpPr txBox="1"/>
      </xdr:nvSpPr>
      <xdr:spPr>
        <a:xfrm>
          <a:off x="10528300" y="1643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155646</xdr:rowOff>
    </xdr:from>
    <xdr:to>
      <xdr:col>50</xdr:col>
      <xdr:colOff>165100</xdr:colOff>
      <xdr:row>97</xdr:row>
      <xdr:rowOff>85796</xdr:rowOff>
    </xdr:to>
    <xdr:sp macro="" textlink="">
      <xdr:nvSpPr>
        <xdr:cNvPr id="484" name="楕円 483"/>
        <xdr:cNvSpPr/>
      </xdr:nvSpPr>
      <xdr:spPr>
        <a:xfrm>
          <a:off x="9588500" y="166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102323</xdr:rowOff>
    </xdr:from>
    <xdr:ext cx="534377" cy="259045"/>
    <xdr:sp macro="" textlink="">
      <xdr:nvSpPr>
        <xdr:cNvPr id="485" name="テキスト ボックス 484"/>
        <xdr:cNvSpPr txBox="1"/>
      </xdr:nvSpPr>
      <xdr:spPr>
        <a:xfrm>
          <a:off x="9372111" y="163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146810</xdr:rowOff>
    </xdr:from>
    <xdr:to>
      <xdr:col>46</xdr:col>
      <xdr:colOff>38100</xdr:colOff>
      <xdr:row>97</xdr:row>
      <xdr:rowOff>76960</xdr:rowOff>
    </xdr:to>
    <xdr:sp macro="" textlink="">
      <xdr:nvSpPr>
        <xdr:cNvPr id="486" name="楕円 485"/>
        <xdr:cNvSpPr/>
      </xdr:nvSpPr>
      <xdr:spPr>
        <a:xfrm>
          <a:off x="8699500" y="1660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93487</xdr:rowOff>
    </xdr:from>
    <xdr:ext cx="534377" cy="259045"/>
    <xdr:sp macro="" textlink="">
      <xdr:nvSpPr>
        <xdr:cNvPr id="487" name="テキスト ボックス 486"/>
        <xdr:cNvSpPr txBox="1"/>
      </xdr:nvSpPr>
      <xdr:spPr>
        <a:xfrm>
          <a:off x="8483111" y="1638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106507</xdr:rowOff>
    </xdr:from>
    <xdr:to>
      <xdr:col>41</xdr:col>
      <xdr:colOff>101600</xdr:colOff>
      <xdr:row>97</xdr:row>
      <xdr:rowOff>36657</xdr:rowOff>
    </xdr:to>
    <xdr:sp macro="" textlink="">
      <xdr:nvSpPr>
        <xdr:cNvPr id="488" name="楕円 487"/>
        <xdr:cNvSpPr/>
      </xdr:nvSpPr>
      <xdr:spPr>
        <a:xfrm>
          <a:off x="7810500" y="1656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53184</xdr:rowOff>
    </xdr:from>
    <xdr:ext cx="534377" cy="259045"/>
    <xdr:sp macro="" textlink="">
      <xdr:nvSpPr>
        <xdr:cNvPr id="489" name="テキスト ボックス 488"/>
        <xdr:cNvSpPr txBox="1"/>
      </xdr:nvSpPr>
      <xdr:spPr>
        <a:xfrm>
          <a:off x="7594111" y="1634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8072</xdr:rowOff>
    </xdr:from>
    <xdr:to>
      <xdr:col>36</xdr:col>
      <xdr:colOff>165100</xdr:colOff>
      <xdr:row>97</xdr:row>
      <xdr:rowOff>109672</xdr:rowOff>
    </xdr:to>
    <xdr:sp macro="" textlink="">
      <xdr:nvSpPr>
        <xdr:cNvPr id="490" name="楕円 489"/>
        <xdr:cNvSpPr/>
      </xdr:nvSpPr>
      <xdr:spPr>
        <a:xfrm>
          <a:off x="6921500" y="166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100799</xdr:rowOff>
    </xdr:from>
    <xdr:ext cx="534377" cy="259045"/>
    <xdr:sp macro="" textlink="">
      <xdr:nvSpPr>
        <xdr:cNvPr id="491" name="テキスト ボックス 490"/>
        <xdr:cNvSpPr txBox="1"/>
      </xdr:nvSpPr>
      <xdr:spPr>
        <a:xfrm>
          <a:off x="6705111" y="16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25607</xdr:rowOff>
    </xdr:from>
    <xdr:to>
      <xdr:col>85</xdr:col>
      <xdr:colOff>127000</xdr:colOff>
      <xdr:row>38</xdr:row>
      <xdr:rowOff>55575</xdr:rowOff>
    </xdr:to>
    <xdr:cxnSp macro="">
      <xdr:nvCxnSpPr>
        <xdr:cNvPr id="522" name="直線コネクタ 521"/>
        <xdr:cNvCxnSpPr/>
      </xdr:nvCxnSpPr>
      <xdr:spPr>
        <a:xfrm>
          <a:off x="15481300" y="6540707"/>
          <a:ext cx="838200" cy="2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3" name="消防費平均値テキスト"/>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169908</xdr:rowOff>
    </xdr:from>
    <xdr:to>
      <xdr:col>81</xdr:col>
      <xdr:colOff>50800</xdr:colOff>
      <xdr:row>38</xdr:row>
      <xdr:rowOff>25607</xdr:rowOff>
    </xdr:to>
    <xdr:cxnSp macro="">
      <xdr:nvCxnSpPr>
        <xdr:cNvPr id="525" name="直線コネクタ 524"/>
        <xdr:cNvCxnSpPr/>
      </xdr:nvCxnSpPr>
      <xdr:spPr>
        <a:xfrm>
          <a:off x="14592300" y="6513558"/>
          <a:ext cx="889000" cy="2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7" name="テキスト ボックス 526"/>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169908</xdr:rowOff>
    </xdr:from>
    <xdr:to>
      <xdr:col>76</xdr:col>
      <xdr:colOff>114300</xdr:colOff>
      <xdr:row>38</xdr:row>
      <xdr:rowOff>55042</xdr:rowOff>
    </xdr:to>
    <xdr:cxnSp macro="">
      <xdr:nvCxnSpPr>
        <xdr:cNvPr id="528" name="直線コネクタ 527"/>
        <xdr:cNvCxnSpPr/>
      </xdr:nvCxnSpPr>
      <xdr:spPr>
        <a:xfrm flipV="1">
          <a:off x="13703300" y="6513558"/>
          <a:ext cx="889000" cy="5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0" name="テキスト ボックス 529"/>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13611</xdr:rowOff>
    </xdr:from>
    <xdr:to>
      <xdr:col>71</xdr:col>
      <xdr:colOff>177800</xdr:colOff>
      <xdr:row>38</xdr:row>
      <xdr:rowOff>55042</xdr:rowOff>
    </xdr:to>
    <xdr:cxnSp macro="">
      <xdr:nvCxnSpPr>
        <xdr:cNvPr id="531" name="直線コネクタ 530"/>
        <xdr:cNvCxnSpPr/>
      </xdr:nvCxnSpPr>
      <xdr:spPr>
        <a:xfrm>
          <a:off x="12814300" y="6528711"/>
          <a:ext cx="889000" cy="4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3" name="テキスト ボックス 532"/>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5" name="テキスト ボックス 534"/>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4775</xdr:rowOff>
    </xdr:from>
    <xdr:to>
      <xdr:col>85</xdr:col>
      <xdr:colOff>177800</xdr:colOff>
      <xdr:row>38</xdr:row>
      <xdr:rowOff>106375</xdr:rowOff>
    </xdr:to>
    <xdr:sp macro="" textlink="">
      <xdr:nvSpPr>
        <xdr:cNvPr id="541" name="楕円 540"/>
        <xdr:cNvSpPr/>
      </xdr:nvSpPr>
      <xdr:spPr>
        <a:xfrm>
          <a:off x="16268700" y="65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91152</xdr:rowOff>
    </xdr:from>
    <xdr:ext cx="534377" cy="259045"/>
    <xdr:sp macro="" textlink="">
      <xdr:nvSpPr>
        <xdr:cNvPr id="542" name="消防費該当値テキスト"/>
        <xdr:cNvSpPr txBox="1"/>
      </xdr:nvSpPr>
      <xdr:spPr>
        <a:xfrm>
          <a:off x="16370300" y="643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146257</xdr:rowOff>
    </xdr:from>
    <xdr:to>
      <xdr:col>81</xdr:col>
      <xdr:colOff>101600</xdr:colOff>
      <xdr:row>38</xdr:row>
      <xdr:rowOff>76407</xdr:rowOff>
    </xdr:to>
    <xdr:sp macro="" textlink="">
      <xdr:nvSpPr>
        <xdr:cNvPr id="543" name="楕円 542"/>
        <xdr:cNvSpPr/>
      </xdr:nvSpPr>
      <xdr:spPr>
        <a:xfrm>
          <a:off x="15430500" y="64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67534</xdr:rowOff>
    </xdr:from>
    <xdr:ext cx="534377" cy="259045"/>
    <xdr:sp macro="" textlink="">
      <xdr:nvSpPr>
        <xdr:cNvPr id="544" name="テキスト ボックス 543"/>
        <xdr:cNvSpPr txBox="1"/>
      </xdr:nvSpPr>
      <xdr:spPr>
        <a:xfrm>
          <a:off x="15214111" y="658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119108</xdr:rowOff>
    </xdr:from>
    <xdr:to>
      <xdr:col>76</xdr:col>
      <xdr:colOff>165100</xdr:colOff>
      <xdr:row>38</xdr:row>
      <xdr:rowOff>49257</xdr:rowOff>
    </xdr:to>
    <xdr:sp macro="" textlink="">
      <xdr:nvSpPr>
        <xdr:cNvPr id="545" name="楕円 544"/>
        <xdr:cNvSpPr/>
      </xdr:nvSpPr>
      <xdr:spPr>
        <a:xfrm>
          <a:off x="14541500" y="64627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40385</xdr:rowOff>
    </xdr:from>
    <xdr:ext cx="534377" cy="259045"/>
    <xdr:sp macro="" textlink="">
      <xdr:nvSpPr>
        <xdr:cNvPr id="546" name="テキスト ボックス 545"/>
        <xdr:cNvSpPr txBox="1"/>
      </xdr:nvSpPr>
      <xdr:spPr>
        <a:xfrm>
          <a:off x="14325111" y="655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4242</xdr:rowOff>
    </xdr:from>
    <xdr:to>
      <xdr:col>72</xdr:col>
      <xdr:colOff>38100</xdr:colOff>
      <xdr:row>38</xdr:row>
      <xdr:rowOff>105842</xdr:rowOff>
    </xdr:to>
    <xdr:sp macro="" textlink="">
      <xdr:nvSpPr>
        <xdr:cNvPr id="547" name="楕円 546"/>
        <xdr:cNvSpPr/>
      </xdr:nvSpPr>
      <xdr:spPr>
        <a:xfrm>
          <a:off x="13652500" y="65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96969</xdr:rowOff>
    </xdr:from>
    <xdr:ext cx="534377" cy="259045"/>
    <xdr:sp macro="" textlink="">
      <xdr:nvSpPr>
        <xdr:cNvPr id="548" name="テキスト ボックス 547"/>
        <xdr:cNvSpPr txBox="1"/>
      </xdr:nvSpPr>
      <xdr:spPr>
        <a:xfrm>
          <a:off x="13436111" y="661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134261</xdr:rowOff>
    </xdr:from>
    <xdr:to>
      <xdr:col>67</xdr:col>
      <xdr:colOff>101600</xdr:colOff>
      <xdr:row>38</xdr:row>
      <xdr:rowOff>64411</xdr:rowOff>
    </xdr:to>
    <xdr:sp macro="" textlink="">
      <xdr:nvSpPr>
        <xdr:cNvPr id="549" name="楕円 548"/>
        <xdr:cNvSpPr/>
      </xdr:nvSpPr>
      <xdr:spPr>
        <a:xfrm>
          <a:off x="12763500" y="647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55538</xdr:rowOff>
    </xdr:from>
    <xdr:ext cx="534377" cy="259045"/>
    <xdr:sp macro="" textlink="">
      <xdr:nvSpPr>
        <xdr:cNvPr id="550" name="テキスト ボックス 549"/>
        <xdr:cNvSpPr txBox="1"/>
      </xdr:nvSpPr>
      <xdr:spPr>
        <a:xfrm>
          <a:off x="12547111" y="657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55911</xdr:rowOff>
    </xdr:from>
    <xdr:to>
      <xdr:col>85</xdr:col>
      <xdr:colOff>127000</xdr:colOff>
      <xdr:row>58</xdr:row>
      <xdr:rowOff>60106</xdr:rowOff>
    </xdr:to>
    <xdr:cxnSp macro="">
      <xdr:nvCxnSpPr>
        <xdr:cNvPr id="579" name="直線コネクタ 578"/>
        <xdr:cNvCxnSpPr/>
      </xdr:nvCxnSpPr>
      <xdr:spPr>
        <a:xfrm flipV="1">
          <a:off x="15481300" y="10000011"/>
          <a:ext cx="838200" cy="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55004</xdr:rowOff>
    </xdr:from>
    <xdr:to>
      <xdr:col>81</xdr:col>
      <xdr:colOff>50800</xdr:colOff>
      <xdr:row>58</xdr:row>
      <xdr:rowOff>60106</xdr:rowOff>
    </xdr:to>
    <xdr:cxnSp macro="">
      <xdr:nvCxnSpPr>
        <xdr:cNvPr id="582" name="直線コネクタ 581"/>
        <xdr:cNvCxnSpPr/>
      </xdr:nvCxnSpPr>
      <xdr:spPr>
        <a:xfrm>
          <a:off x="14592300" y="9999104"/>
          <a:ext cx="8890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4" name="テキスト ボックス 583"/>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55004</xdr:rowOff>
    </xdr:from>
    <xdr:to>
      <xdr:col>76</xdr:col>
      <xdr:colOff>114300</xdr:colOff>
      <xdr:row>58</xdr:row>
      <xdr:rowOff>55483</xdr:rowOff>
    </xdr:to>
    <xdr:cxnSp macro="">
      <xdr:nvCxnSpPr>
        <xdr:cNvPr id="585" name="直線コネクタ 584"/>
        <xdr:cNvCxnSpPr/>
      </xdr:nvCxnSpPr>
      <xdr:spPr>
        <a:xfrm flipV="1">
          <a:off x="13703300" y="9999104"/>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7" name="テキスト ボックス 586"/>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55483</xdr:rowOff>
    </xdr:from>
    <xdr:to>
      <xdr:col>71</xdr:col>
      <xdr:colOff>177800</xdr:colOff>
      <xdr:row>58</xdr:row>
      <xdr:rowOff>84386</xdr:rowOff>
    </xdr:to>
    <xdr:cxnSp macro="">
      <xdr:nvCxnSpPr>
        <xdr:cNvPr id="588" name="直線コネクタ 587"/>
        <xdr:cNvCxnSpPr/>
      </xdr:nvCxnSpPr>
      <xdr:spPr>
        <a:xfrm flipV="1">
          <a:off x="12814300" y="9999583"/>
          <a:ext cx="889000" cy="2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58769</xdr:rowOff>
    </xdr:from>
    <xdr:ext cx="534377" cy="259045"/>
    <xdr:sp macro="" textlink="">
      <xdr:nvSpPr>
        <xdr:cNvPr id="592" name="テキスト ボックス 591"/>
        <xdr:cNvSpPr txBox="1"/>
      </xdr:nvSpPr>
      <xdr:spPr>
        <a:xfrm>
          <a:off x="12547111" y="96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5111</xdr:rowOff>
    </xdr:from>
    <xdr:to>
      <xdr:col>85</xdr:col>
      <xdr:colOff>177800</xdr:colOff>
      <xdr:row>58</xdr:row>
      <xdr:rowOff>106711</xdr:rowOff>
    </xdr:to>
    <xdr:sp macro="" textlink="">
      <xdr:nvSpPr>
        <xdr:cNvPr id="598" name="楕円 597"/>
        <xdr:cNvSpPr/>
      </xdr:nvSpPr>
      <xdr:spPr>
        <a:xfrm>
          <a:off x="16268700" y="99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91488</xdr:rowOff>
    </xdr:from>
    <xdr:ext cx="534377" cy="259045"/>
    <xdr:sp macro="" textlink="">
      <xdr:nvSpPr>
        <xdr:cNvPr id="599" name="教育費該当値テキスト"/>
        <xdr:cNvSpPr txBox="1"/>
      </xdr:nvSpPr>
      <xdr:spPr>
        <a:xfrm>
          <a:off x="16370300" y="986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9306</xdr:rowOff>
    </xdr:from>
    <xdr:to>
      <xdr:col>81</xdr:col>
      <xdr:colOff>101600</xdr:colOff>
      <xdr:row>58</xdr:row>
      <xdr:rowOff>110906</xdr:rowOff>
    </xdr:to>
    <xdr:sp macro="" textlink="">
      <xdr:nvSpPr>
        <xdr:cNvPr id="600" name="楕円 599"/>
        <xdr:cNvSpPr/>
      </xdr:nvSpPr>
      <xdr:spPr>
        <a:xfrm>
          <a:off x="15430500" y="995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102033</xdr:rowOff>
    </xdr:from>
    <xdr:ext cx="534377" cy="259045"/>
    <xdr:sp macro="" textlink="">
      <xdr:nvSpPr>
        <xdr:cNvPr id="601" name="テキスト ボックス 600"/>
        <xdr:cNvSpPr txBox="1"/>
      </xdr:nvSpPr>
      <xdr:spPr>
        <a:xfrm>
          <a:off x="15214111" y="1004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4204</xdr:rowOff>
    </xdr:from>
    <xdr:to>
      <xdr:col>76</xdr:col>
      <xdr:colOff>165100</xdr:colOff>
      <xdr:row>58</xdr:row>
      <xdr:rowOff>105804</xdr:rowOff>
    </xdr:to>
    <xdr:sp macro="" textlink="">
      <xdr:nvSpPr>
        <xdr:cNvPr id="602" name="楕円 601"/>
        <xdr:cNvSpPr/>
      </xdr:nvSpPr>
      <xdr:spPr>
        <a:xfrm>
          <a:off x="14541500" y="994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96931</xdr:rowOff>
    </xdr:from>
    <xdr:ext cx="534377" cy="259045"/>
    <xdr:sp macro="" textlink="">
      <xdr:nvSpPr>
        <xdr:cNvPr id="603" name="テキスト ボックス 602"/>
        <xdr:cNvSpPr txBox="1"/>
      </xdr:nvSpPr>
      <xdr:spPr>
        <a:xfrm>
          <a:off x="14325111" y="1004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4683</xdr:rowOff>
    </xdr:from>
    <xdr:to>
      <xdr:col>72</xdr:col>
      <xdr:colOff>38100</xdr:colOff>
      <xdr:row>58</xdr:row>
      <xdr:rowOff>106283</xdr:rowOff>
    </xdr:to>
    <xdr:sp macro="" textlink="">
      <xdr:nvSpPr>
        <xdr:cNvPr id="604" name="楕円 603"/>
        <xdr:cNvSpPr/>
      </xdr:nvSpPr>
      <xdr:spPr>
        <a:xfrm>
          <a:off x="13652500" y="994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97410</xdr:rowOff>
    </xdr:from>
    <xdr:ext cx="534377" cy="259045"/>
    <xdr:sp macro="" textlink="">
      <xdr:nvSpPr>
        <xdr:cNvPr id="605" name="テキスト ボックス 604"/>
        <xdr:cNvSpPr txBox="1"/>
      </xdr:nvSpPr>
      <xdr:spPr>
        <a:xfrm>
          <a:off x="13436111" y="1004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33586</xdr:rowOff>
    </xdr:from>
    <xdr:to>
      <xdr:col>67</xdr:col>
      <xdr:colOff>101600</xdr:colOff>
      <xdr:row>58</xdr:row>
      <xdr:rowOff>135186</xdr:rowOff>
    </xdr:to>
    <xdr:sp macro="" textlink="">
      <xdr:nvSpPr>
        <xdr:cNvPr id="606" name="楕円 605"/>
        <xdr:cNvSpPr/>
      </xdr:nvSpPr>
      <xdr:spPr>
        <a:xfrm>
          <a:off x="12763500" y="99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126313</xdr:rowOff>
    </xdr:from>
    <xdr:ext cx="534377" cy="259045"/>
    <xdr:sp macro="" textlink="">
      <xdr:nvSpPr>
        <xdr:cNvPr id="607" name="テキスト ボックス 606"/>
        <xdr:cNvSpPr txBox="1"/>
      </xdr:nvSpPr>
      <xdr:spPr>
        <a:xfrm>
          <a:off x="12547111" y="100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71577</xdr:rowOff>
    </xdr:from>
    <xdr:to>
      <xdr:col>85</xdr:col>
      <xdr:colOff>127000</xdr:colOff>
      <xdr:row>78</xdr:row>
      <xdr:rowOff>137313</xdr:rowOff>
    </xdr:to>
    <xdr:cxnSp macro="">
      <xdr:nvCxnSpPr>
        <xdr:cNvPr id="636" name="直線コネクタ 635"/>
        <xdr:cNvCxnSpPr/>
      </xdr:nvCxnSpPr>
      <xdr:spPr>
        <a:xfrm flipV="1">
          <a:off x="15481300" y="13444677"/>
          <a:ext cx="838200" cy="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60520</xdr:rowOff>
    </xdr:from>
    <xdr:ext cx="469744" cy="259045"/>
    <xdr:sp macro="" textlink="">
      <xdr:nvSpPr>
        <xdr:cNvPr id="637" name="災害復旧費平均値テキスト"/>
        <xdr:cNvSpPr txBox="1"/>
      </xdr:nvSpPr>
      <xdr:spPr>
        <a:xfrm>
          <a:off x="16370300" y="1343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137313</xdr:rowOff>
    </xdr:from>
    <xdr:to>
      <xdr:col>81</xdr:col>
      <xdr:colOff>50800</xdr:colOff>
      <xdr:row>79</xdr:row>
      <xdr:rowOff>33401</xdr:rowOff>
    </xdr:to>
    <xdr:cxnSp macro="">
      <xdr:nvCxnSpPr>
        <xdr:cNvPr id="639" name="直線コネクタ 638"/>
        <xdr:cNvCxnSpPr/>
      </xdr:nvCxnSpPr>
      <xdr:spPr>
        <a:xfrm flipV="1">
          <a:off x="14592300" y="13510413"/>
          <a:ext cx="889000" cy="6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26788</xdr:rowOff>
    </xdr:from>
    <xdr:ext cx="469744" cy="259045"/>
    <xdr:sp macro="" textlink="">
      <xdr:nvSpPr>
        <xdr:cNvPr id="641" name="テキスト ボックス 640"/>
        <xdr:cNvSpPr txBox="1"/>
      </xdr:nvSpPr>
      <xdr:spPr>
        <a:xfrm>
          <a:off x="15246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31914</xdr:rowOff>
    </xdr:from>
    <xdr:to>
      <xdr:col>76</xdr:col>
      <xdr:colOff>114300</xdr:colOff>
      <xdr:row>79</xdr:row>
      <xdr:rowOff>33401</xdr:rowOff>
    </xdr:to>
    <xdr:cxnSp macro="">
      <xdr:nvCxnSpPr>
        <xdr:cNvPr id="642" name="直線コネクタ 641"/>
        <xdr:cNvCxnSpPr/>
      </xdr:nvCxnSpPr>
      <xdr:spPr>
        <a:xfrm>
          <a:off x="13703300" y="13576464"/>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4" name="テキスト ボックス 643"/>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25109</xdr:rowOff>
    </xdr:from>
    <xdr:to>
      <xdr:col>71</xdr:col>
      <xdr:colOff>177800</xdr:colOff>
      <xdr:row>79</xdr:row>
      <xdr:rowOff>31914</xdr:rowOff>
    </xdr:to>
    <xdr:cxnSp macro="">
      <xdr:nvCxnSpPr>
        <xdr:cNvPr id="645" name="直線コネクタ 644"/>
        <xdr:cNvCxnSpPr/>
      </xdr:nvCxnSpPr>
      <xdr:spPr>
        <a:xfrm>
          <a:off x="12814300" y="13569659"/>
          <a:ext cx="889000" cy="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91088</xdr:rowOff>
    </xdr:from>
    <xdr:ext cx="469744" cy="259045"/>
    <xdr:sp macro="" textlink="">
      <xdr:nvSpPr>
        <xdr:cNvPr id="649" name="テキスト ボックス 648"/>
        <xdr:cNvSpPr txBox="1"/>
      </xdr:nvSpPr>
      <xdr:spPr>
        <a:xfrm>
          <a:off x="12579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20777</xdr:rowOff>
    </xdr:from>
    <xdr:to>
      <xdr:col>85</xdr:col>
      <xdr:colOff>177800</xdr:colOff>
      <xdr:row>78</xdr:row>
      <xdr:rowOff>122377</xdr:rowOff>
    </xdr:to>
    <xdr:sp macro="" textlink="">
      <xdr:nvSpPr>
        <xdr:cNvPr id="655" name="楕円 654"/>
        <xdr:cNvSpPr/>
      </xdr:nvSpPr>
      <xdr:spPr>
        <a:xfrm>
          <a:off x="16268700" y="133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43654</xdr:rowOff>
    </xdr:from>
    <xdr:ext cx="534377" cy="259045"/>
    <xdr:sp macro="" textlink="">
      <xdr:nvSpPr>
        <xdr:cNvPr id="656" name="災害復旧費該当値テキスト"/>
        <xdr:cNvSpPr txBox="1"/>
      </xdr:nvSpPr>
      <xdr:spPr>
        <a:xfrm>
          <a:off x="16370300" y="1324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86513</xdr:rowOff>
    </xdr:from>
    <xdr:to>
      <xdr:col>81</xdr:col>
      <xdr:colOff>101600</xdr:colOff>
      <xdr:row>79</xdr:row>
      <xdr:rowOff>16663</xdr:rowOff>
    </xdr:to>
    <xdr:sp macro="" textlink="">
      <xdr:nvSpPr>
        <xdr:cNvPr id="657" name="楕円 656"/>
        <xdr:cNvSpPr/>
      </xdr:nvSpPr>
      <xdr:spPr>
        <a:xfrm>
          <a:off x="15430500" y="134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33190</xdr:rowOff>
    </xdr:from>
    <xdr:ext cx="469744" cy="259045"/>
    <xdr:sp macro="" textlink="">
      <xdr:nvSpPr>
        <xdr:cNvPr id="658" name="テキスト ボックス 657"/>
        <xdr:cNvSpPr txBox="1"/>
      </xdr:nvSpPr>
      <xdr:spPr>
        <a:xfrm>
          <a:off x="15246428" y="1323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154051</xdr:rowOff>
    </xdr:from>
    <xdr:to>
      <xdr:col>76</xdr:col>
      <xdr:colOff>165100</xdr:colOff>
      <xdr:row>79</xdr:row>
      <xdr:rowOff>84201</xdr:rowOff>
    </xdr:to>
    <xdr:sp macro="" textlink="">
      <xdr:nvSpPr>
        <xdr:cNvPr id="659" name="楕円 658"/>
        <xdr:cNvSpPr/>
      </xdr:nvSpPr>
      <xdr:spPr>
        <a:xfrm>
          <a:off x="14541500" y="135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75328</xdr:rowOff>
    </xdr:from>
    <xdr:ext cx="378565" cy="259045"/>
    <xdr:sp macro="" textlink="">
      <xdr:nvSpPr>
        <xdr:cNvPr id="660" name="テキスト ボックス 659"/>
        <xdr:cNvSpPr txBox="1"/>
      </xdr:nvSpPr>
      <xdr:spPr>
        <a:xfrm>
          <a:off x="14403017" y="13619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152564</xdr:rowOff>
    </xdr:from>
    <xdr:to>
      <xdr:col>72</xdr:col>
      <xdr:colOff>38100</xdr:colOff>
      <xdr:row>79</xdr:row>
      <xdr:rowOff>82714</xdr:rowOff>
    </xdr:to>
    <xdr:sp macro="" textlink="">
      <xdr:nvSpPr>
        <xdr:cNvPr id="661" name="楕円 660"/>
        <xdr:cNvSpPr/>
      </xdr:nvSpPr>
      <xdr:spPr>
        <a:xfrm>
          <a:off x="13652500" y="135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73841</xdr:rowOff>
    </xdr:from>
    <xdr:ext cx="378565" cy="259045"/>
    <xdr:sp macro="" textlink="">
      <xdr:nvSpPr>
        <xdr:cNvPr id="662" name="テキスト ボックス 661"/>
        <xdr:cNvSpPr txBox="1"/>
      </xdr:nvSpPr>
      <xdr:spPr>
        <a:xfrm>
          <a:off x="13514017" y="1361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145759</xdr:rowOff>
    </xdr:from>
    <xdr:to>
      <xdr:col>67</xdr:col>
      <xdr:colOff>101600</xdr:colOff>
      <xdr:row>79</xdr:row>
      <xdr:rowOff>75909</xdr:rowOff>
    </xdr:to>
    <xdr:sp macro="" textlink="">
      <xdr:nvSpPr>
        <xdr:cNvPr id="663" name="楕円 662"/>
        <xdr:cNvSpPr/>
      </xdr:nvSpPr>
      <xdr:spPr>
        <a:xfrm>
          <a:off x="12763500" y="135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67036</xdr:rowOff>
    </xdr:from>
    <xdr:ext cx="469744" cy="259045"/>
    <xdr:sp macro="" textlink="">
      <xdr:nvSpPr>
        <xdr:cNvPr id="664" name="テキスト ボックス 663"/>
        <xdr:cNvSpPr txBox="1"/>
      </xdr:nvSpPr>
      <xdr:spPr>
        <a:xfrm>
          <a:off x="12579428" y="136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111530</xdr:rowOff>
    </xdr:from>
    <xdr:to>
      <xdr:col>85</xdr:col>
      <xdr:colOff>127000</xdr:colOff>
      <xdr:row>96</xdr:row>
      <xdr:rowOff>12302</xdr:rowOff>
    </xdr:to>
    <xdr:cxnSp macro="">
      <xdr:nvCxnSpPr>
        <xdr:cNvPr id="693" name="直線コネクタ 692"/>
        <xdr:cNvCxnSpPr/>
      </xdr:nvCxnSpPr>
      <xdr:spPr>
        <a:xfrm flipV="1">
          <a:off x="15481300" y="16399280"/>
          <a:ext cx="838200" cy="7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74528</xdr:rowOff>
    </xdr:from>
    <xdr:ext cx="534377" cy="259045"/>
    <xdr:sp macro="" textlink="">
      <xdr:nvSpPr>
        <xdr:cNvPr id="694" name="公債費平均値テキスト"/>
        <xdr:cNvSpPr txBox="1"/>
      </xdr:nvSpPr>
      <xdr:spPr>
        <a:xfrm>
          <a:off x="16370300" y="165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12302</xdr:rowOff>
    </xdr:from>
    <xdr:to>
      <xdr:col>81</xdr:col>
      <xdr:colOff>50800</xdr:colOff>
      <xdr:row>96</xdr:row>
      <xdr:rowOff>30223</xdr:rowOff>
    </xdr:to>
    <xdr:cxnSp macro="">
      <xdr:nvCxnSpPr>
        <xdr:cNvPr id="696" name="直線コネクタ 695"/>
        <xdr:cNvCxnSpPr/>
      </xdr:nvCxnSpPr>
      <xdr:spPr>
        <a:xfrm flipV="1">
          <a:off x="14592300" y="16471502"/>
          <a:ext cx="889000" cy="1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30325</xdr:rowOff>
    </xdr:from>
    <xdr:ext cx="534377" cy="259045"/>
    <xdr:sp macro="" textlink="">
      <xdr:nvSpPr>
        <xdr:cNvPr id="698" name="テキスト ボックス 697"/>
        <xdr:cNvSpPr txBox="1"/>
      </xdr:nvSpPr>
      <xdr:spPr>
        <a:xfrm>
          <a:off x="15214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18724</xdr:rowOff>
    </xdr:from>
    <xdr:to>
      <xdr:col>76</xdr:col>
      <xdr:colOff>114300</xdr:colOff>
      <xdr:row>96</xdr:row>
      <xdr:rowOff>30223</xdr:rowOff>
    </xdr:to>
    <xdr:cxnSp macro="">
      <xdr:nvCxnSpPr>
        <xdr:cNvPr id="699" name="直線コネクタ 698"/>
        <xdr:cNvCxnSpPr/>
      </xdr:nvCxnSpPr>
      <xdr:spPr>
        <a:xfrm>
          <a:off x="13703300" y="16477924"/>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31802</xdr:rowOff>
    </xdr:from>
    <xdr:ext cx="534377" cy="259045"/>
    <xdr:sp macro="" textlink="">
      <xdr:nvSpPr>
        <xdr:cNvPr id="701" name="テキスト ボックス 700"/>
        <xdr:cNvSpPr txBox="1"/>
      </xdr:nvSpPr>
      <xdr:spPr>
        <a:xfrm>
          <a:off x="14325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10336</xdr:rowOff>
    </xdr:from>
    <xdr:to>
      <xdr:col>71</xdr:col>
      <xdr:colOff>177800</xdr:colOff>
      <xdr:row>96</xdr:row>
      <xdr:rowOff>18724</xdr:rowOff>
    </xdr:to>
    <xdr:cxnSp macro="">
      <xdr:nvCxnSpPr>
        <xdr:cNvPr id="702" name="直線コネクタ 701"/>
        <xdr:cNvCxnSpPr/>
      </xdr:nvCxnSpPr>
      <xdr:spPr>
        <a:xfrm>
          <a:off x="12814300" y="16469536"/>
          <a:ext cx="889000" cy="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25516</xdr:rowOff>
    </xdr:from>
    <xdr:ext cx="534377" cy="259045"/>
    <xdr:sp macro="" textlink="">
      <xdr:nvSpPr>
        <xdr:cNvPr id="704" name="テキスト ボックス 703"/>
        <xdr:cNvSpPr txBox="1"/>
      </xdr:nvSpPr>
      <xdr:spPr>
        <a:xfrm>
          <a:off x="13436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149958</xdr:rowOff>
    </xdr:from>
    <xdr:ext cx="534377" cy="259045"/>
    <xdr:sp macro="" textlink="">
      <xdr:nvSpPr>
        <xdr:cNvPr id="706" name="テキスト ボックス 705"/>
        <xdr:cNvSpPr txBox="1"/>
      </xdr:nvSpPr>
      <xdr:spPr>
        <a:xfrm>
          <a:off x="12547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60730</xdr:rowOff>
    </xdr:from>
    <xdr:to>
      <xdr:col>85</xdr:col>
      <xdr:colOff>177800</xdr:colOff>
      <xdr:row>95</xdr:row>
      <xdr:rowOff>162330</xdr:rowOff>
    </xdr:to>
    <xdr:sp macro="" textlink="">
      <xdr:nvSpPr>
        <xdr:cNvPr id="712" name="楕円 711"/>
        <xdr:cNvSpPr/>
      </xdr:nvSpPr>
      <xdr:spPr>
        <a:xfrm>
          <a:off x="16268700" y="163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83607</xdr:rowOff>
    </xdr:from>
    <xdr:ext cx="534377" cy="259045"/>
    <xdr:sp macro="" textlink="">
      <xdr:nvSpPr>
        <xdr:cNvPr id="713" name="公債費該当値テキスト"/>
        <xdr:cNvSpPr txBox="1"/>
      </xdr:nvSpPr>
      <xdr:spPr>
        <a:xfrm>
          <a:off x="16370300" y="1619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132952</xdr:rowOff>
    </xdr:from>
    <xdr:to>
      <xdr:col>81</xdr:col>
      <xdr:colOff>101600</xdr:colOff>
      <xdr:row>96</xdr:row>
      <xdr:rowOff>63102</xdr:rowOff>
    </xdr:to>
    <xdr:sp macro="" textlink="">
      <xdr:nvSpPr>
        <xdr:cNvPr id="714" name="楕円 713"/>
        <xdr:cNvSpPr/>
      </xdr:nvSpPr>
      <xdr:spPr>
        <a:xfrm>
          <a:off x="15430500" y="164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79629</xdr:rowOff>
    </xdr:from>
    <xdr:ext cx="534377" cy="259045"/>
    <xdr:sp macro="" textlink="">
      <xdr:nvSpPr>
        <xdr:cNvPr id="715" name="テキスト ボックス 714"/>
        <xdr:cNvSpPr txBox="1"/>
      </xdr:nvSpPr>
      <xdr:spPr>
        <a:xfrm>
          <a:off x="15214111" y="161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150873</xdr:rowOff>
    </xdr:from>
    <xdr:to>
      <xdr:col>76</xdr:col>
      <xdr:colOff>165100</xdr:colOff>
      <xdr:row>96</xdr:row>
      <xdr:rowOff>81023</xdr:rowOff>
    </xdr:to>
    <xdr:sp macro="" textlink="">
      <xdr:nvSpPr>
        <xdr:cNvPr id="716" name="楕円 715"/>
        <xdr:cNvSpPr/>
      </xdr:nvSpPr>
      <xdr:spPr>
        <a:xfrm>
          <a:off x="14541500" y="1643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97550</xdr:rowOff>
    </xdr:from>
    <xdr:ext cx="534377" cy="259045"/>
    <xdr:sp macro="" textlink="">
      <xdr:nvSpPr>
        <xdr:cNvPr id="717" name="テキスト ボックス 716"/>
        <xdr:cNvSpPr txBox="1"/>
      </xdr:nvSpPr>
      <xdr:spPr>
        <a:xfrm>
          <a:off x="14325111" y="162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139374</xdr:rowOff>
    </xdr:from>
    <xdr:to>
      <xdr:col>72</xdr:col>
      <xdr:colOff>38100</xdr:colOff>
      <xdr:row>96</xdr:row>
      <xdr:rowOff>69524</xdr:rowOff>
    </xdr:to>
    <xdr:sp macro="" textlink="">
      <xdr:nvSpPr>
        <xdr:cNvPr id="718" name="楕円 717"/>
        <xdr:cNvSpPr/>
      </xdr:nvSpPr>
      <xdr:spPr>
        <a:xfrm>
          <a:off x="13652500" y="1642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86051</xdr:rowOff>
    </xdr:from>
    <xdr:ext cx="534377" cy="259045"/>
    <xdr:sp macro="" textlink="">
      <xdr:nvSpPr>
        <xdr:cNvPr id="719" name="テキスト ボックス 718"/>
        <xdr:cNvSpPr txBox="1"/>
      </xdr:nvSpPr>
      <xdr:spPr>
        <a:xfrm>
          <a:off x="13436111" y="1620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130986</xdr:rowOff>
    </xdr:from>
    <xdr:to>
      <xdr:col>67</xdr:col>
      <xdr:colOff>101600</xdr:colOff>
      <xdr:row>96</xdr:row>
      <xdr:rowOff>61136</xdr:rowOff>
    </xdr:to>
    <xdr:sp macro="" textlink="">
      <xdr:nvSpPr>
        <xdr:cNvPr id="720" name="楕円 719"/>
        <xdr:cNvSpPr/>
      </xdr:nvSpPr>
      <xdr:spPr>
        <a:xfrm>
          <a:off x="12763500" y="1641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77663</xdr:rowOff>
    </xdr:from>
    <xdr:ext cx="534377" cy="259045"/>
    <xdr:sp macro="" textlink="">
      <xdr:nvSpPr>
        <xdr:cNvPr id="721" name="テキスト ボックス 720"/>
        <xdr:cNvSpPr txBox="1"/>
      </xdr:nvSpPr>
      <xdr:spPr>
        <a:xfrm>
          <a:off x="12547111" y="1619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81,197</a:t>
          </a:r>
          <a:r>
            <a:rPr kumimoji="1" lang="ja-JP" altLang="en-US" sz="1300">
              <a:latin typeface="ＭＳ Ｐゴシック" panose="020B0600070205080204" pitchFamily="50" charset="-128"/>
              <a:ea typeface="ＭＳ Ｐゴシック" panose="020B0600070205080204" pitchFamily="50" charset="-128"/>
            </a:rPr>
            <a:t>円となっている。過去に実施した大型事業により地方債の元利償還金が膨らんでいるため、類似団体内平均値を上回っている。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財政調整基金への積立や純繰越金の確保を継続して行っており、標準財政規模に対する財政調整基金残高及び実質収支額の合計比率は、年々上昇している。</a:t>
          </a:r>
        </a:p>
        <a:p>
          <a:r>
            <a:rPr kumimoji="1" lang="ja-JP" altLang="en-US" sz="1400">
              <a:latin typeface="ＭＳ ゴシック" pitchFamily="49" charset="-128"/>
              <a:ea typeface="ＭＳ ゴシック" pitchFamily="49" charset="-128"/>
            </a:rPr>
            <a:t>今後は、地方交付税の減や公共施設老朽化対策により、財政運営は厳しいものになると見込まれる。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本町は、全ての会計で黒字となっている。</a:t>
          </a:r>
        </a:p>
        <a:p>
          <a:r>
            <a:rPr kumimoji="1" lang="ja-JP" altLang="en-US" sz="1400">
              <a:latin typeface="ＭＳ ゴシック" pitchFamily="49" charset="-128"/>
              <a:ea typeface="ＭＳ ゴシック" pitchFamily="49" charset="-128"/>
            </a:rPr>
            <a:t>また、一般会計については、平成２１年度以降、一定程度の純繰越金を確保することができている。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8942561</v>
      </c>
      <c r="BO4" s="431"/>
      <c r="BP4" s="431"/>
      <c r="BQ4" s="431"/>
      <c r="BR4" s="431"/>
      <c r="BS4" s="431"/>
      <c r="BT4" s="431"/>
      <c r="BU4" s="432"/>
      <c r="BV4" s="430">
        <v>8428257</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7.5</v>
      </c>
      <c r="CU4" s="437"/>
      <c r="CV4" s="437"/>
      <c r="CW4" s="437"/>
      <c r="CX4" s="437"/>
      <c r="CY4" s="437"/>
      <c r="CZ4" s="437"/>
      <c r="DA4" s="438"/>
      <c r="DB4" s="436">
        <v>7.1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8507630</v>
      </c>
      <c r="BO5" s="468"/>
      <c r="BP5" s="468"/>
      <c r="BQ5" s="468"/>
      <c r="BR5" s="468"/>
      <c r="BS5" s="468"/>
      <c r="BT5" s="468"/>
      <c r="BU5" s="469"/>
      <c r="BV5" s="467">
        <v>7909930</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91.2</v>
      </c>
      <c r="CU5" s="465"/>
      <c r="CV5" s="465"/>
      <c r="CW5" s="465"/>
      <c r="CX5" s="465"/>
      <c r="CY5" s="465"/>
      <c r="CZ5" s="465"/>
      <c r="DA5" s="466"/>
      <c r="DB5" s="464">
        <v>87.7</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434931</v>
      </c>
      <c r="BO6" s="468"/>
      <c r="BP6" s="468"/>
      <c r="BQ6" s="468"/>
      <c r="BR6" s="468"/>
      <c r="BS6" s="468"/>
      <c r="BT6" s="468"/>
      <c r="BU6" s="469"/>
      <c r="BV6" s="467">
        <v>518327</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94.2</v>
      </c>
      <c r="CU6" s="505"/>
      <c r="CV6" s="505"/>
      <c r="CW6" s="505"/>
      <c r="CX6" s="505"/>
      <c r="CY6" s="505"/>
      <c r="CZ6" s="505"/>
      <c r="DA6" s="506"/>
      <c r="DB6" s="504">
        <v>91.5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69837</v>
      </c>
      <c r="BO7" s="468"/>
      <c r="BP7" s="468"/>
      <c r="BQ7" s="468"/>
      <c r="BR7" s="468"/>
      <c r="BS7" s="468"/>
      <c r="BT7" s="468"/>
      <c r="BU7" s="469"/>
      <c r="BV7" s="467">
        <v>173710</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4878838</v>
      </c>
      <c r="CU7" s="468"/>
      <c r="CV7" s="468"/>
      <c r="CW7" s="468"/>
      <c r="CX7" s="468"/>
      <c r="CY7" s="468"/>
      <c r="CZ7" s="468"/>
      <c r="DA7" s="469"/>
      <c r="DB7" s="467">
        <v>4865117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365094</v>
      </c>
      <c r="BO8" s="468"/>
      <c r="BP8" s="468"/>
      <c r="BQ8" s="468"/>
      <c r="BR8" s="468"/>
      <c r="BS8" s="468"/>
      <c r="BT8" s="468"/>
      <c r="BU8" s="469"/>
      <c r="BV8" s="467">
        <v>344617</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0.32</v>
      </c>
      <c r="CU8" s="508"/>
      <c r="CV8" s="508"/>
      <c r="CW8" s="508"/>
      <c r="CX8" s="508"/>
      <c r="CY8" s="508"/>
      <c r="CZ8" s="508"/>
      <c r="DA8" s="509"/>
      <c r="DB8" s="507">
        <v>0.32</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14638</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20477</v>
      </c>
      <c r="BO9" s="468"/>
      <c r="BP9" s="468"/>
      <c r="BQ9" s="468"/>
      <c r="BR9" s="468"/>
      <c r="BS9" s="468"/>
      <c r="BT9" s="468"/>
      <c r="BU9" s="469"/>
      <c r="BV9" s="467">
        <v>-160061</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17.899999999999999</v>
      </c>
      <c r="CU9" s="465"/>
      <c r="CV9" s="465"/>
      <c r="CW9" s="465"/>
      <c r="CX9" s="465"/>
      <c r="CY9" s="465"/>
      <c r="CZ9" s="465"/>
      <c r="DA9" s="466"/>
      <c r="DB9" s="464">
        <v>16.5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15044</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501381</v>
      </c>
      <c r="BO10" s="468"/>
      <c r="BP10" s="468"/>
      <c r="BQ10" s="468"/>
      <c r="BR10" s="468"/>
      <c r="BS10" s="468"/>
      <c r="BT10" s="468"/>
      <c r="BU10" s="469"/>
      <c r="BV10" s="467">
        <v>301172</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114</v>
      </c>
      <c r="AV11" s="500"/>
      <c r="AW11" s="500"/>
      <c r="AX11" s="500"/>
      <c r="AY11" s="501" t="s">
        <v>125</v>
      </c>
      <c r="AZ11" s="502"/>
      <c r="BA11" s="502"/>
      <c r="BB11" s="502"/>
      <c r="BC11" s="502"/>
      <c r="BD11" s="502"/>
      <c r="BE11" s="502"/>
      <c r="BF11" s="502"/>
      <c r="BG11" s="502"/>
      <c r="BH11" s="502"/>
      <c r="BI11" s="502"/>
      <c r="BJ11" s="502"/>
      <c r="BK11" s="502"/>
      <c r="BL11" s="502"/>
      <c r="BM11" s="503"/>
      <c r="BN11" s="467">
        <v>1306</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14285</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119</v>
      </c>
      <c r="AV12" s="500"/>
      <c r="AW12" s="500"/>
      <c r="AX12" s="500"/>
      <c r="AY12" s="501" t="s">
        <v>133</v>
      </c>
      <c r="AZ12" s="502"/>
      <c r="BA12" s="502"/>
      <c r="BB12" s="502"/>
      <c r="BC12" s="502"/>
      <c r="BD12" s="502"/>
      <c r="BE12" s="502"/>
      <c r="BF12" s="502"/>
      <c r="BG12" s="502"/>
      <c r="BH12" s="502"/>
      <c r="BI12" s="502"/>
      <c r="BJ12" s="502"/>
      <c r="BK12" s="502"/>
      <c r="BL12" s="502"/>
      <c r="BM12" s="503"/>
      <c r="BN12" s="467">
        <v>300000</v>
      </c>
      <c r="BO12" s="468"/>
      <c r="BP12" s="468"/>
      <c r="BQ12" s="468"/>
      <c r="BR12" s="468"/>
      <c r="BS12" s="468"/>
      <c r="BT12" s="468"/>
      <c r="BU12" s="469"/>
      <c r="BV12" s="467">
        <v>200000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14163</v>
      </c>
      <c r="S13" s="552"/>
      <c r="T13" s="552"/>
      <c r="U13" s="552"/>
      <c r="V13" s="553"/>
      <c r="W13" s="483" t="s">
        <v>138</v>
      </c>
      <c r="X13" s="484"/>
      <c r="Y13" s="484"/>
      <c r="Z13" s="484"/>
      <c r="AA13" s="484"/>
      <c r="AB13" s="474"/>
      <c r="AC13" s="518">
        <v>592</v>
      </c>
      <c r="AD13" s="519"/>
      <c r="AE13" s="519"/>
      <c r="AF13" s="519"/>
      <c r="AG13" s="561"/>
      <c r="AH13" s="518">
        <v>620</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223164</v>
      </c>
      <c r="BO13" s="468"/>
      <c r="BP13" s="468"/>
      <c r="BQ13" s="468"/>
      <c r="BR13" s="468"/>
      <c r="BS13" s="468"/>
      <c r="BT13" s="468"/>
      <c r="BU13" s="469"/>
      <c r="BV13" s="467">
        <v>-58889</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6.3</v>
      </c>
      <c r="CU13" s="465"/>
      <c r="CV13" s="465"/>
      <c r="CW13" s="465"/>
      <c r="CX13" s="465"/>
      <c r="CY13" s="465"/>
      <c r="CZ13" s="465"/>
      <c r="DA13" s="466"/>
      <c r="DB13" s="464">
        <v>5.5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14456</v>
      </c>
      <c r="S14" s="552"/>
      <c r="T14" s="552"/>
      <c r="U14" s="552"/>
      <c r="V14" s="553"/>
      <c r="W14" s="457"/>
      <c r="X14" s="458"/>
      <c r="Y14" s="458"/>
      <c r="Z14" s="458"/>
      <c r="AA14" s="458"/>
      <c r="AB14" s="447"/>
      <c r="AC14" s="554">
        <v>8.5</v>
      </c>
      <c r="AD14" s="555"/>
      <c r="AE14" s="555"/>
      <c r="AF14" s="555"/>
      <c r="AG14" s="556"/>
      <c r="AH14" s="554">
        <v>9.4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145</v>
      </c>
      <c r="CU14" s="566"/>
      <c r="CV14" s="566"/>
      <c r="CW14" s="566"/>
      <c r="CX14" s="566"/>
      <c r="CY14" s="566"/>
      <c r="CZ14" s="566"/>
      <c r="DA14" s="567"/>
      <c r="DB14" s="565" t="s">
        <v>135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14358</v>
      </c>
      <c r="S15" s="552"/>
      <c r="T15" s="552"/>
      <c r="U15" s="552"/>
      <c r="V15" s="553"/>
      <c r="W15" s="483" t="s">
        <v>147</v>
      </c>
      <c r="X15" s="484"/>
      <c r="Y15" s="484"/>
      <c r="Z15" s="484"/>
      <c r="AA15" s="484"/>
      <c r="AB15" s="474"/>
      <c r="AC15" s="518">
        <v>1844</v>
      </c>
      <c r="AD15" s="519"/>
      <c r="AE15" s="519"/>
      <c r="AF15" s="519"/>
      <c r="AG15" s="561"/>
      <c r="AH15" s="518">
        <v>1751</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1338795</v>
      </c>
      <c r="BO15" s="431"/>
      <c r="BP15" s="431"/>
      <c r="BQ15" s="431"/>
      <c r="BR15" s="431"/>
      <c r="BS15" s="431"/>
      <c r="BT15" s="431"/>
      <c r="BU15" s="432"/>
      <c r="BV15" s="430">
        <v>1324613</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26.6</v>
      </c>
      <c r="AD16" s="555"/>
      <c r="AE16" s="555"/>
      <c r="AF16" s="555"/>
      <c r="AG16" s="556"/>
      <c r="AH16" s="554">
        <v>26.5</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4317299</v>
      </c>
      <c r="BO16" s="468"/>
      <c r="BP16" s="468"/>
      <c r="BQ16" s="468"/>
      <c r="BR16" s="468"/>
      <c r="BS16" s="468"/>
      <c r="BT16" s="468"/>
      <c r="BU16" s="469"/>
      <c r="BV16" s="467">
        <v>4196873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4507</v>
      </c>
      <c r="AD17" s="519"/>
      <c r="AE17" s="519"/>
      <c r="AF17" s="519"/>
      <c r="AG17" s="561"/>
      <c r="AH17" s="518">
        <v>4248</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1670276</v>
      </c>
      <c r="BO17" s="468"/>
      <c r="BP17" s="468"/>
      <c r="BQ17" s="468"/>
      <c r="BR17" s="468"/>
      <c r="BS17" s="468"/>
      <c r="BT17" s="468"/>
      <c r="BU17" s="469"/>
      <c r="BV17" s="467">
        <v>1651247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122.48</v>
      </c>
      <c r="M18" s="583"/>
      <c r="N18" s="583"/>
      <c r="O18" s="583"/>
      <c r="P18" s="583"/>
      <c r="Q18" s="583"/>
      <c r="R18" s="584"/>
      <c r="S18" s="584"/>
      <c r="T18" s="584"/>
      <c r="U18" s="584"/>
      <c r="V18" s="585"/>
      <c r="W18" s="485"/>
      <c r="X18" s="486"/>
      <c r="Y18" s="486"/>
      <c r="Z18" s="486"/>
      <c r="AA18" s="486"/>
      <c r="AB18" s="477"/>
      <c r="AC18" s="586">
        <v>64.900000000000006</v>
      </c>
      <c r="AD18" s="587"/>
      <c r="AE18" s="587"/>
      <c r="AF18" s="587"/>
      <c r="AG18" s="588"/>
      <c r="AH18" s="586">
        <v>64.2</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4547880</v>
      </c>
      <c r="BO18" s="468"/>
      <c r="BP18" s="468"/>
      <c r="BQ18" s="468"/>
      <c r="BR18" s="468"/>
      <c r="BS18" s="468"/>
      <c r="BT18" s="468"/>
      <c r="BU18" s="469"/>
      <c r="BV18" s="467">
        <v>4366219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120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6354342</v>
      </c>
      <c r="BO19" s="468"/>
      <c r="BP19" s="468"/>
      <c r="BQ19" s="468"/>
      <c r="BR19" s="468"/>
      <c r="BS19" s="468"/>
      <c r="BT19" s="468"/>
      <c r="BU19" s="469"/>
      <c r="BV19" s="467">
        <v>6133693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5325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10400828</v>
      </c>
      <c r="BO23" s="468"/>
      <c r="BP23" s="468"/>
      <c r="BQ23" s="468"/>
      <c r="BR23" s="468"/>
      <c r="BS23" s="468"/>
      <c r="BT23" s="468"/>
      <c r="BU23" s="469"/>
      <c r="BV23" s="467">
        <v>10396131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7430</v>
      </c>
      <c r="R24" s="519"/>
      <c r="S24" s="519"/>
      <c r="T24" s="519"/>
      <c r="U24" s="519"/>
      <c r="V24" s="561"/>
      <c r="W24" s="620"/>
      <c r="X24" s="608"/>
      <c r="Y24" s="609"/>
      <c r="Z24" s="517" t="s">
        <v>171</v>
      </c>
      <c r="AA24" s="497"/>
      <c r="AB24" s="497"/>
      <c r="AC24" s="497"/>
      <c r="AD24" s="497"/>
      <c r="AE24" s="497"/>
      <c r="AF24" s="497"/>
      <c r="AG24" s="498"/>
      <c r="AH24" s="518">
        <v>137</v>
      </c>
      <c r="AI24" s="519"/>
      <c r="AJ24" s="519"/>
      <c r="AK24" s="519"/>
      <c r="AL24" s="561"/>
      <c r="AM24" s="518">
        <v>411685</v>
      </c>
      <c r="AN24" s="519"/>
      <c r="AO24" s="519"/>
      <c r="AP24" s="519"/>
      <c r="AQ24" s="519"/>
      <c r="AR24" s="561"/>
      <c r="AS24" s="518">
        <v>3005</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5284548</v>
      </c>
      <c r="BO24" s="468"/>
      <c r="BP24" s="468"/>
      <c r="BQ24" s="468"/>
      <c r="BR24" s="468"/>
      <c r="BS24" s="468"/>
      <c r="BT24" s="468"/>
      <c r="BU24" s="469"/>
      <c r="BV24" s="467">
        <v>5045683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2</v>
      </c>
      <c r="M25" s="519"/>
      <c r="N25" s="519"/>
      <c r="O25" s="519"/>
      <c r="P25" s="561"/>
      <c r="Q25" s="518">
        <v>5950</v>
      </c>
      <c r="R25" s="519"/>
      <c r="S25" s="519"/>
      <c r="T25" s="519"/>
      <c r="U25" s="519"/>
      <c r="V25" s="561"/>
      <c r="W25" s="620"/>
      <c r="X25" s="608"/>
      <c r="Y25" s="609"/>
      <c r="Z25" s="517" t="s">
        <v>174</v>
      </c>
      <c r="AA25" s="497"/>
      <c r="AB25" s="497"/>
      <c r="AC25" s="497"/>
      <c r="AD25" s="497"/>
      <c r="AE25" s="497"/>
      <c r="AF25" s="497"/>
      <c r="AG25" s="498"/>
      <c r="AH25" s="518" t="s">
        <v>135</v>
      </c>
      <c r="AI25" s="519"/>
      <c r="AJ25" s="519"/>
      <c r="AK25" s="519"/>
      <c r="AL25" s="561"/>
      <c r="AM25" s="518" t="s">
        <v>135</v>
      </c>
      <c r="AN25" s="519"/>
      <c r="AO25" s="519"/>
      <c r="AP25" s="519"/>
      <c r="AQ25" s="519"/>
      <c r="AR25" s="561"/>
      <c r="AS25" s="518" t="s">
        <v>135</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706779</v>
      </c>
      <c r="BO25" s="431"/>
      <c r="BP25" s="431"/>
      <c r="BQ25" s="431"/>
      <c r="BR25" s="431"/>
      <c r="BS25" s="431"/>
      <c r="BT25" s="431"/>
      <c r="BU25" s="432"/>
      <c r="BV25" s="430">
        <v>81903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5500</v>
      </c>
      <c r="R26" s="519"/>
      <c r="S26" s="519"/>
      <c r="T26" s="519"/>
      <c r="U26" s="519"/>
      <c r="V26" s="561"/>
      <c r="W26" s="620"/>
      <c r="X26" s="608"/>
      <c r="Y26" s="609"/>
      <c r="Z26" s="517" t="s">
        <v>177</v>
      </c>
      <c r="AA26" s="630"/>
      <c r="AB26" s="630"/>
      <c r="AC26" s="630"/>
      <c r="AD26" s="630"/>
      <c r="AE26" s="630"/>
      <c r="AF26" s="630"/>
      <c r="AG26" s="631"/>
      <c r="AH26" s="518">
        <v>4</v>
      </c>
      <c r="AI26" s="519"/>
      <c r="AJ26" s="519"/>
      <c r="AK26" s="519"/>
      <c r="AL26" s="561"/>
      <c r="AM26" s="518">
        <v>12696</v>
      </c>
      <c r="AN26" s="519"/>
      <c r="AO26" s="519"/>
      <c r="AP26" s="519"/>
      <c r="AQ26" s="519"/>
      <c r="AR26" s="561"/>
      <c r="AS26" s="518">
        <v>3174</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135</v>
      </c>
      <c r="BO26" s="468"/>
      <c r="BP26" s="468"/>
      <c r="BQ26" s="468"/>
      <c r="BR26" s="468"/>
      <c r="BS26" s="468"/>
      <c r="BT26" s="468"/>
      <c r="BU26" s="469"/>
      <c r="BV26" s="467" t="s">
        <v>135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3150</v>
      </c>
      <c r="R27" s="519"/>
      <c r="S27" s="519"/>
      <c r="T27" s="519"/>
      <c r="U27" s="519"/>
      <c r="V27" s="561"/>
      <c r="W27" s="620"/>
      <c r="X27" s="608"/>
      <c r="Y27" s="609"/>
      <c r="Z27" s="517" t="s">
        <v>180</v>
      </c>
      <c r="AA27" s="497"/>
      <c r="AB27" s="497"/>
      <c r="AC27" s="497"/>
      <c r="AD27" s="497"/>
      <c r="AE27" s="497"/>
      <c r="AF27" s="497"/>
      <c r="AG27" s="498"/>
      <c r="AH27" s="518">
        <v>6</v>
      </c>
      <c r="AI27" s="519"/>
      <c r="AJ27" s="519"/>
      <c r="AK27" s="519"/>
      <c r="AL27" s="561"/>
      <c r="AM27" s="518">
        <v>24198</v>
      </c>
      <c r="AN27" s="519"/>
      <c r="AO27" s="519"/>
      <c r="AP27" s="519"/>
      <c r="AQ27" s="519"/>
      <c r="AR27" s="561"/>
      <c r="AS27" s="518">
        <v>4033</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135</v>
      </c>
      <c r="BO27" s="644"/>
      <c r="BP27" s="644"/>
      <c r="BQ27" s="644"/>
      <c r="BR27" s="644"/>
      <c r="BS27" s="644"/>
      <c r="BT27" s="644"/>
      <c r="BU27" s="645"/>
      <c r="BV27" s="643" t="s">
        <v>135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2700</v>
      </c>
      <c r="R28" s="519"/>
      <c r="S28" s="519"/>
      <c r="T28" s="519"/>
      <c r="U28" s="519"/>
      <c r="V28" s="561"/>
      <c r="W28" s="620"/>
      <c r="X28" s="608"/>
      <c r="Y28" s="609"/>
      <c r="Z28" s="517" t="s">
        <v>183</v>
      </c>
      <c r="AA28" s="497"/>
      <c r="AB28" s="497"/>
      <c r="AC28" s="497"/>
      <c r="AD28" s="497"/>
      <c r="AE28" s="497"/>
      <c r="AF28" s="497"/>
      <c r="AG28" s="498"/>
      <c r="AH28" s="518" t="s">
        <v>135</v>
      </c>
      <c r="AI28" s="519"/>
      <c r="AJ28" s="519"/>
      <c r="AK28" s="519"/>
      <c r="AL28" s="561"/>
      <c r="AM28" s="518" t="s">
        <v>135</v>
      </c>
      <c r="AN28" s="519"/>
      <c r="AO28" s="519"/>
      <c r="AP28" s="519"/>
      <c r="AQ28" s="519"/>
      <c r="AR28" s="561"/>
      <c r="AS28" s="518" t="s">
        <v>135</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3478521</v>
      </c>
      <c r="BO28" s="431"/>
      <c r="BP28" s="431"/>
      <c r="BQ28" s="431"/>
      <c r="BR28" s="431"/>
      <c r="BS28" s="431"/>
      <c r="BT28" s="431"/>
      <c r="BU28" s="432"/>
      <c r="BV28" s="430">
        <v>3277140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12</v>
      </c>
      <c r="M29" s="519"/>
      <c r="N29" s="519"/>
      <c r="O29" s="519"/>
      <c r="P29" s="561"/>
      <c r="Q29" s="518">
        <v>2250</v>
      </c>
      <c r="R29" s="519"/>
      <c r="S29" s="519"/>
      <c r="T29" s="519"/>
      <c r="U29" s="519"/>
      <c r="V29" s="561"/>
      <c r="W29" s="621"/>
      <c r="X29" s="622"/>
      <c r="Y29" s="623"/>
      <c r="Z29" s="517" t="s">
        <v>186</v>
      </c>
      <c r="AA29" s="497"/>
      <c r="AB29" s="497"/>
      <c r="AC29" s="497"/>
      <c r="AD29" s="497"/>
      <c r="AE29" s="497"/>
      <c r="AF29" s="497"/>
      <c r="AG29" s="498"/>
      <c r="AH29" s="518">
        <v>143</v>
      </c>
      <c r="AI29" s="519"/>
      <c r="AJ29" s="519"/>
      <c r="AK29" s="519"/>
      <c r="AL29" s="561"/>
      <c r="AM29" s="518">
        <v>435883</v>
      </c>
      <c r="AN29" s="519"/>
      <c r="AO29" s="519"/>
      <c r="AP29" s="519"/>
      <c r="AQ29" s="519"/>
      <c r="AR29" s="561"/>
      <c r="AS29" s="518">
        <v>3048</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1634510</v>
      </c>
      <c r="BO29" s="468"/>
      <c r="BP29" s="468"/>
      <c r="BQ29" s="468"/>
      <c r="BR29" s="468"/>
      <c r="BS29" s="468"/>
      <c r="BT29" s="468"/>
      <c r="BU29" s="469"/>
      <c r="BV29" s="467">
        <v>1834164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98.2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2923242</v>
      </c>
      <c r="BO30" s="644"/>
      <c r="BP30" s="644"/>
      <c r="BQ30" s="644"/>
      <c r="BR30" s="644"/>
      <c r="BS30" s="644"/>
      <c r="BT30" s="644"/>
      <c r="BU30" s="645"/>
      <c r="BV30" s="643">
        <v>2616620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195</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4</v>
      </c>
      <c r="AN34" s="656"/>
      <c r="AO34" s="657" t="str">
        <f>IF('各会計、関係団体の財政状況及び健全化判断比率'!B30="","",'各会計、関係団体の財政状況及び健全化判断比率'!B30)</f>
        <v>水道事業特別会計</v>
      </c>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徳島県市町村議会議員公務災害補償等組合（一般会計）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吉野川オアシス</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IF('各会計、関係団体の財政状況及び健全化判断比率'!B32="","",'各会計、関係団体の財政状況及び健全化判断比率'!B32)</f>
        <v>浄化槽事業特別会計</v>
      </c>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徳島県市町村総合事務組合（一般会計）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徳島県市町村総合事務組合（滞納整理機構特別会計）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三好東部火葬場管理組合（一般会計）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みよし広域連合（一般会計）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みよし広域連合（介護保険特別会計）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みよし広域連合（三好地区広域振興整備事業特別会計）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徳島県後期高齢者医療広域連合（一般会計）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徳島県後期高齢者医療広域連合（後期高齢者医療事業会計）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aHjEszMNcoAJ2W7QZrjxd5WLTaFnhIOOulHVfoy5zjsMGmO+3RP4xRSRWzOQZRd7rBJ7P5Rj77JzMxCLRSSbhQ==" saltValue="/VRIs5z9p3r7yfPORDlRN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8" t="s">
        <v>561</v>
      </c>
      <c r="D34" s="1248"/>
      <c r="E34" s="1249"/>
      <c r="F34" s="32">
        <v>6.28</v>
      </c>
      <c r="G34" s="33">
        <v>6.77</v>
      </c>
      <c r="H34" s="33">
        <v>12.5</v>
      </c>
      <c r="I34" s="33">
        <v>12.79</v>
      </c>
      <c r="J34" s="34">
        <v>13.02</v>
      </c>
      <c r="K34" s="22"/>
      <c r="L34" s="22"/>
      <c r="M34" s="22"/>
      <c r="N34" s="22"/>
      <c r="O34" s="22"/>
      <c r="P34" s="22"/>
    </row>
    <row r="35" spans="1:16" ht="39" customHeight="1" x14ac:dyDescent="0.15">
      <c r="A35" s="22"/>
      <c r="B35" s="35"/>
      <c r="C35" s="1242" t="s">
        <v>562</v>
      </c>
      <c r="D35" s="1243"/>
      <c r="E35" s="1244"/>
      <c r="F35" s="36">
        <v>10.6</v>
      </c>
      <c r="G35" s="37">
        <v>13.6</v>
      </c>
      <c r="H35" s="37">
        <v>10.19</v>
      </c>
      <c r="I35" s="37">
        <v>7.08</v>
      </c>
      <c r="J35" s="38">
        <v>7.48</v>
      </c>
      <c r="K35" s="22"/>
      <c r="L35" s="22"/>
      <c r="M35" s="22"/>
      <c r="N35" s="22"/>
      <c r="O35" s="22"/>
      <c r="P35" s="22"/>
    </row>
    <row r="36" spans="1:16" ht="39" customHeight="1" x14ac:dyDescent="0.15">
      <c r="A36" s="22"/>
      <c r="B36" s="35"/>
      <c r="C36" s="1242" t="s">
        <v>563</v>
      </c>
      <c r="D36" s="1243"/>
      <c r="E36" s="1244"/>
      <c r="F36" s="36">
        <v>1.84</v>
      </c>
      <c r="G36" s="37">
        <v>1.1200000000000001</v>
      </c>
      <c r="H36" s="37">
        <v>2.44</v>
      </c>
      <c r="I36" s="37">
        <v>2.2999999999999998</v>
      </c>
      <c r="J36" s="38">
        <v>1.84</v>
      </c>
      <c r="K36" s="22"/>
      <c r="L36" s="22"/>
      <c r="M36" s="22"/>
      <c r="N36" s="22"/>
      <c r="O36" s="22"/>
      <c r="P36" s="22"/>
    </row>
    <row r="37" spans="1:16" ht="39" customHeight="1" x14ac:dyDescent="0.15">
      <c r="A37" s="22"/>
      <c r="B37" s="35"/>
      <c r="C37" s="1242" t="s">
        <v>564</v>
      </c>
      <c r="D37" s="1243"/>
      <c r="E37" s="1244"/>
      <c r="F37" s="36" t="s">
        <v>513</v>
      </c>
      <c r="G37" s="37" t="s">
        <v>513</v>
      </c>
      <c r="H37" s="37" t="s">
        <v>513</v>
      </c>
      <c r="I37" s="37" t="s">
        <v>513</v>
      </c>
      <c r="J37" s="38">
        <v>0.17</v>
      </c>
      <c r="K37" s="22"/>
      <c r="L37" s="22"/>
      <c r="M37" s="22"/>
      <c r="N37" s="22"/>
      <c r="O37" s="22"/>
      <c r="P37" s="22"/>
    </row>
    <row r="38" spans="1:16" ht="39" customHeight="1" x14ac:dyDescent="0.15">
      <c r="A38" s="22"/>
      <c r="B38" s="35"/>
      <c r="C38" s="1242" t="s">
        <v>565</v>
      </c>
      <c r="D38" s="1243"/>
      <c r="E38" s="1244"/>
      <c r="F38" s="36">
        <v>0.02</v>
      </c>
      <c r="G38" s="37">
        <v>0.18</v>
      </c>
      <c r="H38" s="37">
        <v>0.17</v>
      </c>
      <c r="I38" s="37">
        <v>0.16</v>
      </c>
      <c r="J38" s="38">
        <v>0.06</v>
      </c>
      <c r="K38" s="22"/>
      <c r="L38" s="22"/>
      <c r="M38" s="22"/>
      <c r="N38" s="22"/>
      <c r="O38" s="22"/>
      <c r="P38" s="22"/>
    </row>
    <row r="39" spans="1:16" ht="39" customHeight="1" x14ac:dyDescent="0.15">
      <c r="A39" s="22"/>
      <c r="B39" s="35"/>
      <c r="C39" s="1242" t="s">
        <v>566</v>
      </c>
      <c r="D39" s="1243"/>
      <c r="E39" s="1244"/>
      <c r="F39" s="36">
        <v>0.01</v>
      </c>
      <c r="G39" s="37">
        <v>0.01</v>
      </c>
      <c r="H39" s="37">
        <v>0</v>
      </c>
      <c r="I39" s="37">
        <v>0.03</v>
      </c>
      <c r="J39" s="38">
        <v>0.02</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567</v>
      </c>
      <c r="D42" s="1243"/>
      <c r="E42" s="1244"/>
      <c r="F42" s="36" t="s">
        <v>513</v>
      </c>
      <c r="G42" s="37" t="s">
        <v>513</v>
      </c>
      <c r="H42" s="37" t="s">
        <v>513</v>
      </c>
      <c r="I42" s="37" t="s">
        <v>513</v>
      </c>
      <c r="J42" s="38" t="s">
        <v>513</v>
      </c>
      <c r="K42" s="22"/>
      <c r="L42" s="22"/>
      <c r="M42" s="22"/>
      <c r="N42" s="22"/>
      <c r="O42" s="22"/>
      <c r="P42" s="22"/>
    </row>
    <row r="43" spans="1:16" ht="39" customHeight="1" thickBot="1" x14ac:dyDescent="0.2">
      <c r="A43" s="22"/>
      <c r="B43" s="40"/>
      <c r="C43" s="1245" t="s">
        <v>568</v>
      </c>
      <c r="D43" s="1246"/>
      <c r="E43" s="1247"/>
      <c r="F43" s="41">
        <v>1.68</v>
      </c>
      <c r="G43" s="42">
        <v>2.36</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g2OZOmcN/W69GT7LZXbcu4Lt0juFhl9/AFOyUtKa3saUZTtDk8W2Ur2NkxoXzHaEHnvU1lFX0Upzt9zsPrvNw==" saltValue="rKKXD8DCz6F0kjevEEOe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1076</v>
      </c>
      <c r="L45" s="60">
        <v>1048</v>
      </c>
      <c r="M45" s="60">
        <v>1012</v>
      </c>
      <c r="N45" s="60">
        <v>1037</v>
      </c>
      <c r="O45" s="61">
        <v>1160</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513</v>
      </c>
      <c r="L46" s="64" t="s">
        <v>513</v>
      </c>
      <c r="M46" s="64" t="s">
        <v>513</v>
      </c>
      <c r="N46" s="64" t="s">
        <v>513</v>
      </c>
      <c r="O46" s="65" t="s">
        <v>513</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513</v>
      </c>
      <c r="L47" s="64" t="s">
        <v>513</v>
      </c>
      <c r="M47" s="64" t="s">
        <v>513</v>
      </c>
      <c r="N47" s="64" t="s">
        <v>513</v>
      </c>
      <c r="O47" s="65" t="s">
        <v>513</v>
      </c>
      <c r="P47" s="48"/>
      <c r="Q47" s="48"/>
      <c r="R47" s="48"/>
      <c r="S47" s="48"/>
      <c r="T47" s="48"/>
      <c r="U47" s="48"/>
    </row>
    <row r="48" spans="1:21" ht="30.75" customHeight="1" x14ac:dyDescent="0.15">
      <c r="A48" s="48"/>
      <c r="B48" s="1252"/>
      <c r="C48" s="1253"/>
      <c r="D48" s="62"/>
      <c r="E48" s="1258" t="s">
        <v>15</v>
      </c>
      <c r="F48" s="1258"/>
      <c r="G48" s="1258"/>
      <c r="H48" s="1258"/>
      <c r="I48" s="1258"/>
      <c r="J48" s="1259"/>
      <c r="K48" s="63">
        <v>100</v>
      </c>
      <c r="L48" s="64">
        <v>85</v>
      </c>
      <c r="M48" s="64">
        <v>78</v>
      </c>
      <c r="N48" s="64">
        <v>72</v>
      </c>
      <c r="O48" s="65">
        <v>72</v>
      </c>
      <c r="P48" s="48"/>
      <c r="Q48" s="48"/>
      <c r="R48" s="48"/>
      <c r="S48" s="48"/>
      <c r="T48" s="48"/>
      <c r="U48" s="48"/>
    </row>
    <row r="49" spans="1:21" ht="30.75" customHeight="1" x14ac:dyDescent="0.15">
      <c r="A49" s="48"/>
      <c r="B49" s="1252"/>
      <c r="C49" s="1253"/>
      <c r="D49" s="62"/>
      <c r="E49" s="1258" t="s">
        <v>16</v>
      </c>
      <c r="F49" s="1258"/>
      <c r="G49" s="1258"/>
      <c r="H49" s="1258"/>
      <c r="I49" s="1258"/>
      <c r="J49" s="1259"/>
      <c r="K49" s="63">
        <v>8</v>
      </c>
      <c r="L49" s="64">
        <v>9</v>
      </c>
      <c r="M49" s="64">
        <v>10</v>
      </c>
      <c r="N49" s="64">
        <v>7</v>
      </c>
      <c r="O49" s="65">
        <v>5</v>
      </c>
      <c r="P49" s="48"/>
      <c r="Q49" s="48"/>
      <c r="R49" s="48"/>
      <c r="S49" s="48"/>
      <c r="T49" s="48"/>
      <c r="U49" s="48"/>
    </row>
    <row r="50" spans="1:21" ht="30.75" customHeight="1" x14ac:dyDescent="0.15">
      <c r="A50" s="48"/>
      <c r="B50" s="1252"/>
      <c r="C50" s="1253"/>
      <c r="D50" s="62"/>
      <c r="E50" s="1258" t="s">
        <v>17</v>
      </c>
      <c r="F50" s="1258"/>
      <c r="G50" s="1258"/>
      <c r="H50" s="1258"/>
      <c r="I50" s="1258"/>
      <c r="J50" s="1259"/>
      <c r="K50" s="63">
        <v>0</v>
      </c>
      <c r="L50" s="64">
        <v>0</v>
      </c>
      <c r="M50" s="64" t="s">
        <v>513</v>
      </c>
      <c r="N50" s="64" t="s">
        <v>513</v>
      </c>
      <c r="O50" s="65" t="s">
        <v>513</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513</v>
      </c>
      <c r="L51" s="64" t="s">
        <v>513</v>
      </c>
      <c r="M51" s="64" t="s">
        <v>513</v>
      </c>
      <c r="N51" s="64" t="s">
        <v>513</v>
      </c>
      <c r="O51" s="65" t="s">
        <v>513</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967</v>
      </c>
      <c r="L52" s="64">
        <v>925</v>
      </c>
      <c r="M52" s="64">
        <v>875</v>
      </c>
      <c r="N52" s="64">
        <v>883</v>
      </c>
      <c r="O52" s="65">
        <v>928</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217</v>
      </c>
      <c r="L53" s="69">
        <v>217</v>
      </c>
      <c r="M53" s="69">
        <v>225</v>
      </c>
      <c r="N53" s="69">
        <v>233</v>
      </c>
      <c r="O53" s="70">
        <v>309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BHUFI0+6UMShIzaL20zp3UsfcesMCOm/zx6c1PkeHSRH7yGfg92MbjXInHyZ/QGEu7/cWG5Ps5w+teeKBwPXA==" saltValue="W990HVDTKspyQqEXOxNw0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76" t="s">
        <v>30</v>
      </c>
      <c r="C41" s="1277"/>
      <c r="D41" s="102"/>
      <c r="E41" s="1282" t="s">
        <v>31</v>
      </c>
      <c r="F41" s="1282"/>
      <c r="G41" s="1282"/>
      <c r="H41" s="1283"/>
      <c r="I41" s="103">
        <v>10073</v>
      </c>
      <c r="J41" s="104">
        <v>10196</v>
      </c>
      <c r="K41" s="104">
        <v>10356</v>
      </c>
      <c r="L41" s="104">
        <v>10396</v>
      </c>
      <c r="M41" s="105">
        <v>10401</v>
      </c>
    </row>
    <row r="42" spans="2:13" ht="27.75" customHeight="1" x14ac:dyDescent="0.15">
      <c r="B42" s="1278"/>
      <c r="C42" s="1279"/>
      <c r="D42" s="106"/>
      <c r="E42" s="1284" t="s">
        <v>32</v>
      </c>
      <c r="F42" s="1284"/>
      <c r="G42" s="1284"/>
      <c r="H42" s="1285"/>
      <c r="I42" s="107">
        <v>47</v>
      </c>
      <c r="J42" s="108">
        <v>39</v>
      </c>
      <c r="K42" s="108">
        <v>29</v>
      </c>
      <c r="L42" s="108">
        <v>21</v>
      </c>
      <c r="M42" s="109">
        <v>16</v>
      </c>
    </row>
    <row r="43" spans="2:13" ht="27.75" customHeight="1" x14ac:dyDescent="0.15">
      <c r="B43" s="1278"/>
      <c r="C43" s="1279"/>
      <c r="D43" s="106"/>
      <c r="E43" s="1284" t="s">
        <v>33</v>
      </c>
      <c r="F43" s="1284"/>
      <c r="G43" s="1284"/>
      <c r="H43" s="1285"/>
      <c r="I43" s="107">
        <v>990</v>
      </c>
      <c r="J43" s="108">
        <v>1013</v>
      </c>
      <c r="K43" s="108">
        <v>880</v>
      </c>
      <c r="L43" s="108">
        <v>827</v>
      </c>
      <c r="M43" s="109">
        <v>792</v>
      </c>
    </row>
    <row r="44" spans="2:13" ht="27.75" customHeight="1" x14ac:dyDescent="0.15">
      <c r="B44" s="1278"/>
      <c r="C44" s="1279"/>
      <c r="D44" s="106"/>
      <c r="E44" s="1284" t="s">
        <v>34</v>
      </c>
      <c r="F44" s="1284"/>
      <c r="G44" s="1284"/>
      <c r="H44" s="1285"/>
      <c r="I44" s="107">
        <v>19</v>
      </c>
      <c r="J44" s="108">
        <v>23</v>
      </c>
      <c r="K44" s="108">
        <v>21</v>
      </c>
      <c r="L44" s="108">
        <v>17</v>
      </c>
      <c r="M44" s="109">
        <v>15</v>
      </c>
    </row>
    <row r="45" spans="2:13" ht="27.75" customHeight="1" x14ac:dyDescent="0.15">
      <c r="B45" s="1278"/>
      <c r="C45" s="1279"/>
      <c r="D45" s="106"/>
      <c r="E45" s="1284" t="s">
        <v>35</v>
      </c>
      <c r="F45" s="1284"/>
      <c r="G45" s="1284"/>
      <c r="H45" s="1285"/>
      <c r="I45" s="107">
        <v>1466</v>
      </c>
      <c r="J45" s="108">
        <v>1406</v>
      </c>
      <c r="K45" s="108">
        <v>1345</v>
      </c>
      <c r="L45" s="108">
        <v>1268</v>
      </c>
      <c r="M45" s="109">
        <v>1230</v>
      </c>
    </row>
    <row r="46" spans="2:13" ht="27.75" customHeight="1" x14ac:dyDescent="0.15">
      <c r="B46" s="1278"/>
      <c r="C46" s="1279"/>
      <c r="D46" s="110"/>
      <c r="E46" s="1284" t="s">
        <v>36</v>
      </c>
      <c r="F46" s="1284"/>
      <c r="G46" s="1284"/>
      <c r="H46" s="1285"/>
      <c r="I46" s="107" t="s">
        <v>513</v>
      </c>
      <c r="J46" s="108" t="s">
        <v>513</v>
      </c>
      <c r="K46" s="108" t="s">
        <v>513</v>
      </c>
      <c r="L46" s="108" t="s">
        <v>513</v>
      </c>
      <c r="M46" s="109" t="s">
        <v>513</v>
      </c>
    </row>
    <row r="47" spans="2:13" ht="27.75" customHeight="1" x14ac:dyDescent="0.15">
      <c r="B47" s="1278"/>
      <c r="C47" s="1279"/>
      <c r="D47" s="111"/>
      <c r="E47" s="1286" t="s">
        <v>37</v>
      </c>
      <c r="F47" s="1287"/>
      <c r="G47" s="1287"/>
      <c r="H47" s="1288"/>
      <c r="I47" s="107" t="s">
        <v>513</v>
      </c>
      <c r="J47" s="108" t="s">
        <v>513</v>
      </c>
      <c r="K47" s="108" t="s">
        <v>513</v>
      </c>
      <c r="L47" s="108" t="s">
        <v>513</v>
      </c>
      <c r="M47" s="109" t="s">
        <v>513</v>
      </c>
    </row>
    <row r="48" spans="2:13" ht="27.75" customHeight="1" x14ac:dyDescent="0.15">
      <c r="B48" s="1278"/>
      <c r="C48" s="1279"/>
      <c r="D48" s="106"/>
      <c r="E48" s="1284" t="s">
        <v>38</v>
      </c>
      <c r="F48" s="1284"/>
      <c r="G48" s="1284"/>
      <c r="H48" s="1285"/>
      <c r="I48" s="107" t="s">
        <v>513</v>
      </c>
      <c r="J48" s="108" t="s">
        <v>513</v>
      </c>
      <c r="K48" s="108" t="s">
        <v>513</v>
      </c>
      <c r="L48" s="108" t="s">
        <v>513</v>
      </c>
      <c r="M48" s="109" t="s">
        <v>513</v>
      </c>
    </row>
    <row r="49" spans="2:13" ht="27.75" customHeight="1" x14ac:dyDescent="0.15">
      <c r="B49" s="1280"/>
      <c r="C49" s="1281"/>
      <c r="D49" s="106"/>
      <c r="E49" s="1284" t="s">
        <v>39</v>
      </c>
      <c r="F49" s="1284"/>
      <c r="G49" s="1284"/>
      <c r="H49" s="1285"/>
      <c r="I49" s="107" t="s">
        <v>513</v>
      </c>
      <c r="J49" s="108" t="s">
        <v>513</v>
      </c>
      <c r="K49" s="108" t="s">
        <v>513</v>
      </c>
      <c r="L49" s="108" t="s">
        <v>513</v>
      </c>
      <c r="M49" s="109" t="s">
        <v>513</v>
      </c>
    </row>
    <row r="50" spans="2:13" ht="27.75" customHeight="1" x14ac:dyDescent="0.15">
      <c r="B50" s="1289" t="s">
        <v>40</v>
      </c>
      <c r="C50" s="1290"/>
      <c r="D50" s="112"/>
      <c r="E50" s="1284" t="s">
        <v>41</v>
      </c>
      <c r="F50" s="1284"/>
      <c r="G50" s="1284"/>
      <c r="H50" s="1285"/>
      <c r="I50" s="107">
        <v>5254</v>
      </c>
      <c r="J50" s="108">
        <v>5752</v>
      </c>
      <c r="K50" s="108">
        <v>6301</v>
      </c>
      <c r="L50" s="108">
        <v>6802</v>
      </c>
      <c r="M50" s="109">
        <v>7106</v>
      </c>
    </row>
    <row r="51" spans="2:13" ht="27.75" customHeight="1" x14ac:dyDescent="0.15">
      <c r="B51" s="1278"/>
      <c r="C51" s="1279"/>
      <c r="D51" s="106"/>
      <c r="E51" s="1284" t="s">
        <v>42</v>
      </c>
      <c r="F51" s="1284"/>
      <c r="G51" s="1284"/>
      <c r="H51" s="1285"/>
      <c r="I51" s="107">
        <v>31</v>
      </c>
      <c r="J51" s="108">
        <v>24</v>
      </c>
      <c r="K51" s="108">
        <v>18</v>
      </c>
      <c r="L51" s="108">
        <v>11</v>
      </c>
      <c r="M51" s="109">
        <v>7</v>
      </c>
    </row>
    <row r="52" spans="2:13" ht="27.75" customHeight="1" x14ac:dyDescent="0.15">
      <c r="B52" s="1280"/>
      <c r="C52" s="1281"/>
      <c r="D52" s="106"/>
      <c r="E52" s="1284" t="s">
        <v>43</v>
      </c>
      <c r="F52" s="1284"/>
      <c r="G52" s="1284"/>
      <c r="H52" s="1285"/>
      <c r="I52" s="107">
        <v>8568</v>
      </c>
      <c r="J52" s="108">
        <v>8574</v>
      </c>
      <c r="K52" s="108">
        <v>8874</v>
      </c>
      <c r="L52" s="108">
        <v>8590</v>
      </c>
      <c r="M52" s="109">
        <v>8721</v>
      </c>
    </row>
    <row r="53" spans="2:13" ht="27.75" customHeight="1" thickBot="1" x14ac:dyDescent="0.2">
      <c r="B53" s="1291" t="s">
        <v>44</v>
      </c>
      <c r="C53" s="1292"/>
      <c r="D53" s="113"/>
      <c r="E53" s="1293" t="s">
        <v>45</v>
      </c>
      <c r="F53" s="1293"/>
      <c r="G53" s="1293"/>
      <c r="H53" s="1294"/>
      <c r="I53" s="114">
        <v>-1258</v>
      </c>
      <c r="J53" s="115">
        <v>-1676</v>
      </c>
      <c r="K53" s="115">
        <v>-2563</v>
      </c>
      <c r="L53" s="115">
        <v>-2873</v>
      </c>
      <c r="M53" s="116">
        <v>-3380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m40Ir/q+bhuh0Qh/X6Ks4ysIg/zvJKClU+g2nk+Cv0RmzbafXvKZ1mmDl9cq0v2whHCjuziQHOdNUpOWokGLg==" saltValue="YzhRel21o6ZKBYzIpozP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3" t="s">
        <v>48</v>
      </c>
      <c r="D55" s="1303"/>
      <c r="E55" s="1304"/>
      <c r="F55" s="128">
        <v>3176</v>
      </c>
      <c r="G55" s="128">
        <v>3277</v>
      </c>
      <c r="H55" s="129">
        <v>3479</v>
      </c>
    </row>
    <row r="56" spans="2:8" ht="52.5" customHeight="1" x14ac:dyDescent="0.15">
      <c r="B56" s="130"/>
      <c r="C56" s="1305" t="s">
        <v>49</v>
      </c>
      <c r="D56" s="1305"/>
      <c r="E56" s="1306"/>
      <c r="F56" s="131">
        <v>1834</v>
      </c>
      <c r="G56" s="131">
        <v>1834</v>
      </c>
      <c r="H56" s="132">
        <v>1635</v>
      </c>
    </row>
    <row r="57" spans="2:8" ht="53.25" customHeight="1" x14ac:dyDescent="0.15">
      <c r="B57" s="130"/>
      <c r="C57" s="1307" t="s">
        <v>50</v>
      </c>
      <c r="D57" s="1307"/>
      <c r="E57" s="1308"/>
      <c r="F57" s="133">
        <v>2216</v>
      </c>
      <c r="G57" s="133">
        <v>2617</v>
      </c>
      <c r="H57" s="134">
        <v>2923</v>
      </c>
    </row>
    <row r="58" spans="2:8" ht="45.75" customHeight="1" x14ac:dyDescent="0.15">
      <c r="B58" s="135"/>
      <c r="C58" s="1295" t="s">
        <v>590</v>
      </c>
      <c r="D58" s="1296"/>
      <c r="E58" s="1297"/>
      <c r="F58" s="136">
        <v>1121</v>
      </c>
      <c r="G58" s="136">
        <v>1123</v>
      </c>
      <c r="H58" s="137">
        <v>1123</v>
      </c>
    </row>
    <row r="59" spans="2:8" ht="45.75" customHeight="1" x14ac:dyDescent="0.15">
      <c r="B59" s="135"/>
      <c r="C59" s="1295" t="s">
        <v>591</v>
      </c>
      <c r="D59" s="1296"/>
      <c r="E59" s="1297"/>
      <c r="F59" s="136">
        <v>600</v>
      </c>
      <c r="G59" s="136">
        <v>1000</v>
      </c>
      <c r="H59" s="137">
        <v>1300</v>
      </c>
    </row>
    <row r="60" spans="2:8" ht="45.75" customHeight="1" x14ac:dyDescent="0.15">
      <c r="B60" s="135"/>
      <c r="C60" s="1295" t="s">
        <v>592</v>
      </c>
      <c r="D60" s="1296"/>
      <c r="E60" s="1297"/>
      <c r="F60" s="136">
        <v>327</v>
      </c>
      <c r="G60" s="136">
        <v>327</v>
      </c>
      <c r="H60" s="137">
        <v>327</v>
      </c>
    </row>
    <row r="61" spans="2:8" ht="45.75" customHeight="1" x14ac:dyDescent="0.15">
      <c r="B61" s="135"/>
      <c r="C61" s="1295" t="s">
        <v>593</v>
      </c>
      <c r="D61" s="1296"/>
      <c r="E61" s="1297"/>
      <c r="F61" s="136">
        <v>95</v>
      </c>
      <c r="G61" s="136">
        <v>95</v>
      </c>
      <c r="H61" s="137">
        <v>95</v>
      </c>
    </row>
    <row r="62" spans="2:8" ht="45.75" customHeight="1" thickBot="1" x14ac:dyDescent="0.2">
      <c r="B62" s="138"/>
      <c r="C62" s="1298" t="s">
        <v>594</v>
      </c>
      <c r="D62" s="1299"/>
      <c r="E62" s="1300"/>
      <c r="F62" s="139">
        <v>62</v>
      </c>
      <c r="G62" s="139">
        <v>62</v>
      </c>
      <c r="H62" s="140">
        <v>62</v>
      </c>
    </row>
    <row r="63" spans="2:8" ht="52.5" customHeight="1" thickBot="1" x14ac:dyDescent="0.2">
      <c r="B63" s="141"/>
      <c r="C63" s="1301" t="s">
        <v>51</v>
      </c>
      <c r="D63" s="1301"/>
      <c r="E63" s="1302"/>
      <c r="F63" s="142">
        <v>7225</v>
      </c>
      <c r="G63" s="142">
        <v>7728</v>
      </c>
      <c r="H63" s="143">
        <v>8036</v>
      </c>
    </row>
    <row r="64" spans="2:8" ht="15" customHeight="1" x14ac:dyDescent="0.15"/>
  </sheetData>
  <sheetProtection algorithmName="SHA-512" hashValue="v3FSl+VoermfHvfGm3CLdvaMYoQms1ho0hOVSNVfF3nXIF8YNWPr8d5puMEwFrKAGqFqzqJyZpxyoi0mYGOAAA==" saltValue="U36g6qKtFtCvXIHZY4Fa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605</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598</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555</v>
      </c>
      <c r="BQ50" s="1314"/>
      <c r="BR50" s="1314"/>
      <c r="BS50" s="1314"/>
      <c r="BT50" s="1314"/>
      <c r="BU50" s="1314"/>
      <c r="BV50" s="1314"/>
      <c r="BW50" s="1314"/>
      <c r="BX50" s="1314" t="s">
        <v>556</v>
      </c>
      <c r="BY50" s="1314"/>
      <c r="BZ50" s="1314"/>
      <c r="CA50" s="1314"/>
      <c r="CB50" s="1314"/>
      <c r="CC50" s="1314"/>
      <c r="CD50" s="1314"/>
      <c r="CE50" s="1314"/>
      <c r="CF50" s="1314" t="s">
        <v>557</v>
      </c>
      <c r="CG50" s="1314"/>
      <c r="CH50" s="1314"/>
      <c r="CI50" s="1314"/>
      <c r="CJ50" s="1314"/>
      <c r="CK50" s="1314"/>
      <c r="CL50" s="1314"/>
      <c r="CM50" s="1314"/>
      <c r="CN50" s="1314" t="s">
        <v>558</v>
      </c>
      <c r="CO50" s="1314"/>
      <c r="CP50" s="1314"/>
      <c r="CQ50" s="1314"/>
      <c r="CR50" s="1314"/>
      <c r="CS50" s="1314"/>
      <c r="CT50" s="1314"/>
      <c r="CU50" s="1314"/>
      <c r="CV50" s="1314" t="s">
        <v>559</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599</v>
      </c>
      <c r="AO51" s="1312"/>
      <c r="AP51" s="1312"/>
      <c r="AQ51" s="1312"/>
      <c r="AR51" s="1312"/>
      <c r="AS51" s="1312"/>
      <c r="AT51" s="1312"/>
      <c r="AU51" s="1312"/>
      <c r="AV51" s="1312"/>
      <c r="AW51" s="1312"/>
      <c r="AX51" s="1312"/>
      <c r="AY51" s="1312"/>
      <c r="AZ51" s="1312"/>
      <c r="BA51" s="1312"/>
      <c r="BB51" s="1312" t="s">
        <v>600</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601</v>
      </c>
      <c r="BC53" s="1312"/>
      <c r="BD53" s="1312"/>
      <c r="BE53" s="1312"/>
      <c r="BF53" s="1312"/>
      <c r="BG53" s="1312"/>
      <c r="BH53" s="1312"/>
      <c r="BI53" s="1312"/>
      <c r="BJ53" s="1312"/>
      <c r="BK53" s="1312"/>
      <c r="BL53" s="1312"/>
      <c r="BM53" s="1312"/>
      <c r="BN53" s="1312"/>
      <c r="BO53" s="1312"/>
      <c r="BP53" s="1309">
        <v>42.9</v>
      </c>
      <c r="BQ53" s="1309"/>
      <c r="BR53" s="1309"/>
      <c r="BS53" s="1309"/>
      <c r="BT53" s="1309"/>
      <c r="BU53" s="1309"/>
      <c r="BV53" s="1309"/>
      <c r="BW53" s="1309"/>
      <c r="BX53" s="1309">
        <v>44.3</v>
      </c>
      <c r="BY53" s="1309"/>
      <c r="BZ53" s="1309"/>
      <c r="CA53" s="1309"/>
      <c r="CB53" s="1309"/>
      <c r="CC53" s="1309"/>
      <c r="CD53" s="1309"/>
      <c r="CE53" s="1309"/>
      <c r="CF53" s="1309">
        <v>45.9</v>
      </c>
      <c r="CG53" s="1309"/>
      <c r="CH53" s="1309"/>
      <c r="CI53" s="1309"/>
      <c r="CJ53" s="1309"/>
      <c r="CK53" s="1309"/>
      <c r="CL53" s="1309"/>
      <c r="CM53" s="1309"/>
      <c r="CN53" s="1309">
        <v>47.1</v>
      </c>
      <c r="CO53" s="1309"/>
      <c r="CP53" s="1309"/>
      <c r="CQ53" s="1309"/>
      <c r="CR53" s="1309"/>
      <c r="CS53" s="1309"/>
      <c r="CT53" s="1309"/>
      <c r="CU53" s="1309"/>
      <c r="CV53" s="1309">
        <v>48.1</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602</v>
      </c>
      <c r="AO55" s="1314"/>
      <c r="AP55" s="1314"/>
      <c r="AQ55" s="1314"/>
      <c r="AR55" s="1314"/>
      <c r="AS55" s="1314"/>
      <c r="AT55" s="1314"/>
      <c r="AU55" s="1314"/>
      <c r="AV55" s="1314"/>
      <c r="AW55" s="1314"/>
      <c r="AX55" s="1314"/>
      <c r="AY55" s="1314"/>
      <c r="AZ55" s="1314"/>
      <c r="BA55" s="1314"/>
      <c r="BB55" s="1312" t="s">
        <v>600</v>
      </c>
      <c r="BC55" s="1312"/>
      <c r="BD55" s="1312"/>
      <c r="BE55" s="1312"/>
      <c r="BF55" s="1312"/>
      <c r="BG55" s="1312"/>
      <c r="BH55" s="1312"/>
      <c r="BI55" s="1312"/>
      <c r="BJ55" s="1312"/>
      <c r="BK55" s="1312"/>
      <c r="BL55" s="1312"/>
      <c r="BM55" s="1312"/>
      <c r="BN55" s="1312"/>
      <c r="BO55" s="1312"/>
      <c r="BP55" s="1309">
        <v>13.1</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3.1</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601</v>
      </c>
      <c r="BC57" s="1312"/>
      <c r="BD57" s="1312"/>
      <c r="BE57" s="1312"/>
      <c r="BF57" s="1312"/>
      <c r="BG57" s="1312"/>
      <c r="BH57" s="1312"/>
      <c r="BI57" s="1312"/>
      <c r="BJ57" s="1312"/>
      <c r="BK57" s="1312"/>
      <c r="BL57" s="1312"/>
      <c r="BM57" s="1312"/>
      <c r="BN57" s="1312"/>
      <c r="BO57" s="1312"/>
      <c r="BP57" s="1309">
        <v>53.4</v>
      </c>
      <c r="BQ57" s="1309"/>
      <c r="BR57" s="1309"/>
      <c r="BS57" s="1309"/>
      <c r="BT57" s="1309"/>
      <c r="BU57" s="1309"/>
      <c r="BV57" s="1309"/>
      <c r="BW57" s="1309"/>
      <c r="BX57" s="1309">
        <v>52.1</v>
      </c>
      <c r="BY57" s="1309"/>
      <c r="BZ57" s="1309"/>
      <c r="CA57" s="1309"/>
      <c r="CB57" s="1309"/>
      <c r="CC57" s="1309"/>
      <c r="CD57" s="1309"/>
      <c r="CE57" s="1309"/>
      <c r="CF57" s="1309">
        <v>59.1</v>
      </c>
      <c r="CG57" s="1309"/>
      <c r="CH57" s="1309"/>
      <c r="CI57" s="1309"/>
      <c r="CJ57" s="1309"/>
      <c r="CK57" s="1309"/>
      <c r="CL57" s="1309"/>
      <c r="CM57" s="1309"/>
      <c r="CN57" s="1309">
        <v>59.8</v>
      </c>
      <c r="CO57" s="1309"/>
      <c r="CP57" s="1309"/>
      <c r="CQ57" s="1309"/>
      <c r="CR57" s="1309"/>
      <c r="CS57" s="1309"/>
      <c r="CT57" s="1309"/>
      <c r="CU57" s="1309"/>
      <c r="CV57" s="1309">
        <v>59.7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603</v>
      </c>
    </row>
    <row r="64" spans="1:109" x14ac:dyDescent="0.15">
      <c r="B64" s="395"/>
      <c r="G64" s="402"/>
      <c r="I64" s="415"/>
      <c r="J64" s="415"/>
      <c r="K64" s="415"/>
      <c r="L64" s="415"/>
      <c r="M64" s="415"/>
      <c r="N64" s="416"/>
      <c r="AM64" s="402"/>
      <c r="AN64" s="402" t="s">
        <v>597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606</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598</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555</v>
      </c>
      <c r="BQ72" s="1314"/>
      <c r="BR72" s="1314"/>
      <c r="BS72" s="1314"/>
      <c r="BT72" s="1314"/>
      <c r="BU72" s="1314"/>
      <c r="BV72" s="1314"/>
      <c r="BW72" s="1314"/>
      <c r="BX72" s="1314" t="s">
        <v>556</v>
      </c>
      <c r="BY72" s="1314"/>
      <c r="BZ72" s="1314"/>
      <c r="CA72" s="1314"/>
      <c r="CB72" s="1314"/>
      <c r="CC72" s="1314"/>
      <c r="CD72" s="1314"/>
      <c r="CE72" s="1314"/>
      <c r="CF72" s="1314" t="s">
        <v>557</v>
      </c>
      <c r="CG72" s="1314"/>
      <c r="CH72" s="1314"/>
      <c r="CI72" s="1314"/>
      <c r="CJ72" s="1314"/>
      <c r="CK72" s="1314"/>
      <c r="CL72" s="1314"/>
      <c r="CM72" s="1314"/>
      <c r="CN72" s="1314" t="s">
        <v>558</v>
      </c>
      <c r="CO72" s="1314"/>
      <c r="CP72" s="1314"/>
      <c r="CQ72" s="1314"/>
      <c r="CR72" s="1314"/>
      <c r="CS72" s="1314"/>
      <c r="CT72" s="1314"/>
      <c r="CU72" s="1314"/>
      <c r="CV72" s="1314" t="s">
        <v>559</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599</v>
      </c>
      <c r="AO73" s="1312"/>
      <c r="AP73" s="1312"/>
      <c r="AQ73" s="1312"/>
      <c r="AR73" s="1312"/>
      <c r="AS73" s="1312"/>
      <c r="AT73" s="1312"/>
      <c r="AU73" s="1312"/>
      <c r="AV73" s="1312"/>
      <c r="AW73" s="1312"/>
      <c r="AX73" s="1312"/>
      <c r="AY73" s="1312"/>
      <c r="AZ73" s="1312"/>
      <c r="BA73" s="1312"/>
      <c r="BB73" s="1312" t="s">
        <v>600</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604</v>
      </c>
      <c r="BC75" s="1312"/>
      <c r="BD75" s="1312"/>
      <c r="BE75" s="1312"/>
      <c r="BF75" s="1312"/>
      <c r="BG75" s="1312"/>
      <c r="BH75" s="1312"/>
      <c r="BI75" s="1312"/>
      <c r="BJ75" s="1312"/>
      <c r="BK75" s="1312"/>
      <c r="BL75" s="1312"/>
      <c r="BM75" s="1312"/>
      <c r="BN75" s="1312"/>
      <c r="BO75" s="1312"/>
      <c r="BP75" s="1309">
        <v>7</v>
      </c>
      <c r="BQ75" s="1309"/>
      <c r="BR75" s="1309"/>
      <c r="BS75" s="1309"/>
      <c r="BT75" s="1309"/>
      <c r="BU75" s="1309"/>
      <c r="BV75" s="1309"/>
      <c r="BW75" s="1309"/>
      <c r="BX75" s="1309">
        <v>6</v>
      </c>
      <c r="BY75" s="1309"/>
      <c r="BZ75" s="1309"/>
      <c r="CA75" s="1309"/>
      <c r="CB75" s="1309"/>
      <c r="CC75" s="1309"/>
      <c r="CD75" s="1309"/>
      <c r="CE75" s="1309"/>
      <c r="CF75" s="1309">
        <v>5.2</v>
      </c>
      <c r="CG75" s="1309"/>
      <c r="CH75" s="1309"/>
      <c r="CI75" s="1309"/>
      <c r="CJ75" s="1309"/>
      <c r="CK75" s="1309"/>
      <c r="CL75" s="1309"/>
      <c r="CM75" s="1309"/>
      <c r="CN75" s="1309">
        <v>5.5</v>
      </c>
      <c r="CO75" s="1309"/>
      <c r="CP75" s="1309"/>
      <c r="CQ75" s="1309"/>
      <c r="CR75" s="1309"/>
      <c r="CS75" s="1309"/>
      <c r="CT75" s="1309"/>
      <c r="CU75" s="1309"/>
      <c r="CV75" s="1309">
        <v>6.3</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602</v>
      </c>
      <c r="AO77" s="1314"/>
      <c r="AP77" s="1314"/>
      <c r="AQ77" s="1314"/>
      <c r="AR77" s="1314"/>
      <c r="AS77" s="1314"/>
      <c r="AT77" s="1314"/>
      <c r="AU77" s="1314"/>
      <c r="AV77" s="1314"/>
      <c r="AW77" s="1314"/>
      <c r="AX77" s="1314"/>
      <c r="AY77" s="1314"/>
      <c r="AZ77" s="1314"/>
      <c r="BA77" s="1314"/>
      <c r="BB77" s="1312" t="s">
        <v>600</v>
      </c>
      <c r="BC77" s="1312"/>
      <c r="BD77" s="1312"/>
      <c r="BE77" s="1312"/>
      <c r="BF77" s="1312"/>
      <c r="BG77" s="1312"/>
      <c r="BH77" s="1312"/>
      <c r="BI77" s="1312"/>
      <c r="BJ77" s="1312"/>
      <c r="BK77" s="1312"/>
      <c r="BL77" s="1312"/>
      <c r="BM77" s="1312"/>
      <c r="BN77" s="1312"/>
      <c r="BO77" s="1312"/>
      <c r="BP77" s="1309">
        <v>13.1</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3.1</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604</v>
      </c>
      <c r="BC79" s="1312"/>
      <c r="BD79" s="1312"/>
      <c r="BE79" s="1312"/>
      <c r="BF79" s="1312"/>
      <c r="BG79" s="1312"/>
      <c r="BH79" s="1312"/>
      <c r="BI79" s="1312"/>
      <c r="BJ79" s="1312"/>
      <c r="BK79" s="1312"/>
      <c r="BL79" s="1312"/>
      <c r="BM79" s="1312"/>
      <c r="BN79" s="1312"/>
      <c r="BO79" s="1312"/>
      <c r="BP79" s="1309">
        <v>8.9</v>
      </c>
      <c r="BQ79" s="1309"/>
      <c r="BR79" s="1309"/>
      <c r="BS79" s="1309"/>
      <c r="BT79" s="1309"/>
      <c r="BU79" s="1309"/>
      <c r="BV79" s="1309"/>
      <c r="BW79" s="1309"/>
      <c r="BX79" s="1309">
        <v>7.9</v>
      </c>
      <c r="BY79" s="1309"/>
      <c r="BZ79" s="1309"/>
      <c r="CA79" s="1309"/>
      <c r="CB79" s="1309"/>
      <c r="CC79" s="1309"/>
      <c r="CD79" s="1309"/>
      <c r="CE79" s="1309"/>
      <c r="CF79" s="1309">
        <v>7.9</v>
      </c>
      <c r="CG79" s="1309"/>
      <c r="CH79" s="1309"/>
      <c r="CI79" s="1309"/>
      <c r="CJ79" s="1309"/>
      <c r="CK79" s="1309"/>
      <c r="CL79" s="1309"/>
      <c r="CM79" s="1309"/>
      <c r="CN79" s="1309">
        <v>7.8</v>
      </c>
      <c r="CO79" s="1309"/>
      <c r="CP79" s="1309"/>
      <c r="CQ79" s="1309"/>
      <c r="CR79" s="1309"/>
      <c r="CS79" s="1309"/>
      <c r="CT79" s="1309"/>
      <c r="CU79" s="1309"/>
      <c r="CV79" s="1309">
        <v>7.9</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G8XW0EFVyjwMWZtYEDtw9uAfB7kyWYJWnJuIviEDm0CGM6hUz1UCwr6T92pgPX62z7lBn7GSokKAWcB7CjFkg==" saltValue="z3mpg0clzpZbRmAbH9vtS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ZOgrpJguuw/PhSp3TInPBCzi4ar9yRMeqry3/q3CNjxCWrISCj5M7TLBDZmrdOCFv/ZCyjwsiRc/5F1YNP6/WA==" saltValue="dPxQf62s69EcYQoJ1aW0i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W5RZyYaHQH3WIAN/GjMb/edUjrljr37vS+mOG1JAz9OfjrD5e788UydFgMvR6Qcq8AW2FH51qvHj3XKVVn6GyA==" saltValue="SXg3+C4WTaU6oB/xGqprE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81434</v>
      </c>
      <c r="E3" s="162"/>
      <c r="F3" s="163">
        <v>75972</v>
      </c>
      <c r="G3" s="164"/>
      <c r="H3" s="165"/>
    </row>
    <row r="4" spans="1:8" x14ac:dyDescent="0.15">
      <c r="A4" s="166"/>
      <c r="B4" s="167"/>
      <c r="C4" s="168"/>
      <c r="D4" s="169">
        <v>50295</v>
      </c>
      <c r="E4" s="170"/>
      <c r="F4" s="171">
        <v>40712</v>
      </c>
      <c r="G4" s="172"/>
      <c r="H4" s="173"/>
    </row>
    <row r="5" spans="1:8" x14ac:dyDescent="0.15">
      <c r="A5" s="154" t="s">
        <v>547</v>
      </c>
      <c r="B5" s="159"/>
      <c r="C5" s="160"/>
      <c r="D5" s="161">
        <v>90990</v>
      </c>
      <c r="E5" s="162"/>
      <c r="F5" s="163">
        <v>79466</v>
      </c>
      <c r="G5" s="164"/>
      <c r="H5" s="165"/>
    </row>
    <row r="6" spans="1:8" x14ac:dyDescent="0.15">
      <c r="A6" s="166"/>
      <c r="B6" s="167"/>
      <c r="C6" s="168"/>
      <c r="D6" s="169">
        <v>77945</v>
      </c>
      <c r="E6" s="170"/>
      <c r="F6" s="171">
        <v>44645</v>
      </c>
      <c r="G6" s="172"/>
      <c r="H6" s="173"/>
    </row>
    <row r="7" spans="1:8" x14ac:dyDescent="0.15">
      <c r="A7" s="154" t="s">
        <v>548</v>
      </c>
      <c r="B7" s="159"/>
      <c r="C7" s="160"/>
      <c r="D7" s="161">
        <v>83894</v>
      </c>
      <c r="E7" s="162"/>
      <c r="F7" s="163">
        <v>90072</v>
      </c>
      <c r="G7" s="164"/>
      <c r="H7" s="165"/>
    </row>
    <row r="8" spans="1:8" x14ac:dyDescent="0.15">
      <c r="A8" s="166"/>
      <c r="B8" s="167"/>
      <c r="C8" s="168"/>
      <c r="D8" s="169">
        <v>74490</v>
      </c>
      <c r="E8" s="170"/>
      <c r="F8" s="171">
        <v>46083</v>
      </c>
      <c r="G8" s="172"/>
      <c r="H8" s="173"/>
    </row>
    <row r="9" spans="1:8" x14ac:dyDescent="0.15">
      <c r="A9" s="154" t="s">
        <v>549</v>
      </c>
      <c r="B9" s="159"/>
      <c r="C9" s="160"/>
      <c r="D9" s="161">
        <v>75622</v>
      </c>
      <c r="E9" s="162"/>
      <c r="F9" s="163">
        <v>88328</v>
      </c>
      <c r="G9" s="164"/>
      <c r="H9" s="165"/>
    </row>
    <row r="10" spans="1:8" x14ac:dyDescent="0.15">
      <c r="A10" s="166"/>
      <c r="B10" s="167"/>
      <c r="C10" s="168"/>
      <c r="D10" s="169">
        <v>65565</v>
      </c>
      <c r="E10" s="170"/>
      <c r="F10" s="171">
        <v>49013</v>
      </c>
      <c r="G10" s="172"/>
      <c r="H10" s="173"/>
    </row>
    <row r="11" spans="1:8" x14ac:dyDescent="0.15">
      <c r="A11" s="154" t="s">
        <v>550</v>
      </c>
      <c r="B11" s="159"/>
      <c r="C11" s="160"/>
      <c r="D11" s="161">
        <v>75984</v>
      </c>
      <c r="E11" s="162"/>
      <c r="F11" s="163">
        <v>103390</v>
      </c>
      <c r="G11" s="164"/>
      <c r="H11" s="165"/>
    </row>
    <row r="12" spans="1:8" x14ac:dyDescent="0.15">
      <c r="A12" s="166"/>
      <c r="B12" s="167"/>
      <c r="C12" s="174"/>
      <c r="D12" s="169">
        <v>66187</v>
      </c>
      <c r="E12" s="170"/>
      <c r="F12" s="171">
        <v>51269</v>
      </c>
      <c r="G12" s="172"/>
      <c r="H12" s="173"/>
    </row>
    <row r="13" spans="1:8" x14ac:dyDescent="0.15">
      <c r="A13" s="154"/>
      <c r="B13" s="159"/>
      <c r="C13" s="175"/>
      <c r="D13" s="176">
        <v>81585</v>
      </c>
      <c r="E13" s="177"/>
      <c r="F13" s="178">
        <v>87446</v>
      </c>
      <c r="G13" s="179"/>
      <c r="H13" s="165"/>
    </row>
    <row r="14" spans="1:8" x14ac:dyDescent="0.15">
      <c r="A14" s="166"/>
      <c r="B14" s="167"/>
      <c r="C14" s="168"/>
      <c r="D14" s="169">
        <v>66896</v>
      </c>
      <c r="E14" s="170"/>
      <c r="F14" s="171">
        <v>46344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10.6</v>
      </c>
      <c r="C19" s="180">
        <f>ROUND(VALUE(SUBSTITUTE(実質収支比率等に係る経年分析!G$48,"▲","-")),2)</f>
        <v>13.6</v>
      </c>
      <c r="D19" s="180">
        <f>ROUND(VALUE(SUBSTITUTE(実質収支比率等に係る経年分析!H$48,"▲","-")),2)</f>
        <v>10.199999999999999</v>
      </c>
      <c r="E19" s="180">
        <f>ROUND(VALUE(SUBSTITUTE(実質収支比率等に係る経年分析!I$48,"▲","-")),2)</f>
        <v>7.08</v>
      </c>
      <c r="F19" s="180">
        <f>ROUND(VALUE(SUBSTITUTE(実質収支比率等に係る経年分析!J$48,"▲","-")),2)</f>
        <v>7.48</v>
      </c>
    </row>
    <row r="20" spans="1:11" x14ac:dyDescent="0.15">
      <c r="A20" s="180" t="s">
        <v>55</v>
      </c>
      <c r="B20" s="180">
        <f>ROUND(VALUE(SUBSTITUTE(実質収支比率等に係る経年分析!F$47,"▲","-")),2)</f>
        <v>52.66</v>
      </c>
      <c r="C20" s="180">
        <f>ROUND(VALUE(SUBSTITUTE(実質収支比率等に係る経年分析!G$47,"▲","-")),2)</f>
        <v>57.89</v>
      </c>
      <c r="D20" s="180">
        <f>ROUND(VALUE(SUBSTITUTE(実質収支比率等に係る経年分析!H$47,"▲","-")),2)</f>
        <v>64.16</v>
      </c>
      <c r="E20" s="180">
        <f>ROUND(VALUE(SUBSTITUTE(実質収支比率等に係る経年分析!I$47,"▲","-")),2)</f>
        <v>67.36</v>
      </c>
      <c r="F20" s="180">
        <f>ROUND(VALUE(SUBSTITUTE(実質収支比率等に係る経年分析!J$47,"▲","-")),2)</f>
        <v>71.3</v>
      </c>
    </row>
    <row r="21" spans="1:11" x14ac:dyDescent="0.15">
      <c r="A21" s="180" t="s">
        <v>56</v>
      </c>
      <c r="B21" s="180">
        <f>IF(ISNUMBER(VALUE(SUBSTITUTE(実質収支比率等に係る経年分析!F$49,"▲","-"))),ROUND(VALUE(SUBSTITUTE(実質収支比率等に係る経年分析!F$49,"▲","-")),2),NA())</f>
        <v>6.22</v>
      </c>
      <c r="C21" s="180">
        <f>IF(ISNUMBER(VALUE(SUBSTITUTE(実質収支比率等に係る経年分析!G$49,"▲","-"))),ROUND(VALUE(SUBSTITUTE(実質収支比率等に係る経年分析!G$49,"▲","-")),2),NA())</f>
        <v>6.74</v>
      </c>
      <c r="D21" s="180">
        <f>IF(ISNUMBER(VALUE(SUBSTITUTE(実質収支比率等に係る経年分析!H$49,"▲","-"))),ROUND(VALUE(SUBSTITUTE(実質収支比率等に係る経年分析!H$49,"▲","-")),2),NA())</f>
        <v>1.39</v>
      </c>
      <c r="E21" s="180">
        <f>IF(ISNUMBER(VALUE(SUBSTITUTE(実質収支比率等に係る経年分析!I$49,"▲","-"))),ROUND(VALUE(SUBSTITUTE(実質収支比率等に係る経年分析!I$49,"▲","-")),2),NA())</f>
        <v>-1.21</v>
      </c>
      <c r="F21" s="180">
        <f>IF(ISNUMBER(VALUE(SUBSTITUTE(実質収支比率等に係る経年分析!J$49,"▲","-"))),ROUND(VALUE(SUBSTITUTE(実質収支比率等に係る経年分析!J$49,"▲","-")),2),NA())</f>
        <v>4.57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1.68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2.36</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浄化槽事業特別会計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0.17</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1.1200000000000001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2.2999999999999998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7.48</v>
      </c>
    </row>
    <row r="36" spans="1:16" x14ac:dyDescent="0.15">
      <c r="A36" s="181" t="str">
        <f>IF(連結実質赤字比率に係る赤字・黒字の構成分析!C$34="",NA(),連結実質赤字比率に係る赤字・黒字の構成分析!C$34)</f>
        <v>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12.79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13.02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967</v>
      </c>
      <c r="E42" s="182"/>
      <c r="F42" s="182"/>
      <c r="G42" s="182">
        <f>'実質公債費比率（分子）の構造'!L$52</f>
        <v>925</v>
      </c>
      <c r="H42" s="182"/>
      <c r="I42" s="182"/>
      <c r="J42" s="182">
        <f>'実質公債費比率（分子）の構造'!M$52</f>
        <v>875</v>
      </c>
      <c r="K42" s="182"/>
      <c r="L42" s="182"/>
      <c r="M42" s="182">
        <f>'実質公債費比率（分子）の構造'!N$52</f>
        <v>883</v>
      </c>
      <c r="N42" s="182"/>
      <c r="O42" s="182"/>
      <c r="P42" s="182">
        <f>'実質公債費比率（分子）の構造'!O$52</f>
        <v>928</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8</v>
      </c>
      <c r="C45" s="182"/>
      <c r="D45" s="182"/>
      <c r="E45" s="182">
        <f>'実質公債費比率（分子）の構造'!L$49</f>
        <v>9</v>
      </c>
      <c r="F45" s="182"/>
      <c r="G45" s="182"/>
      <c r="H45" s="182">
        <f>'実質公債費比率（分子）の構造'!M$49</f>
        <v>10</v>
      </c>
      <c r="I45" s="182"/>
      <c r="J45" s="182"/>
      <c r="K45" s="182">
        <f>'実質公債費比率（分子）の構造'!N$49</f>
        <v>7</v>
      </c>
      <c r="L45" s="182"/>
      <c r="M45" s="182"/>
      <c r="N45" s="182">
        <f>'実質公債費比率（分子）の構造'!O$49</f>
        <v>5</v>
      </c>
      <c r="O45" s="182"/>
      <c r="P45" s="182"/>
    </row>
    <row r="46" spans="1:16" x14ac:dyDescent="0.15">
      <c r="A46" s="182" t="s">
        <v>66</v>
      </c>
      <c r="B46" s="182">
        <f>'実質公債費比率（分子）の構造'!K$48</f>
        <v>100</v>
      </c>
      <c r="C46" s="182"/>
      <c r="D46" s="182"/>
      <c r="E46" s="182">
        <f>'実質公債費比率（分子）の構造'!L$48</f>
        <v>85</v>
      </c>
      <c r="F46" s="182"/>
      <c r="G46" s="182"/>
      <c r="H46" s="182">
        <f>'実質公債費比率（分子）の構造'!M$48</f>
        <v>78</v>
      </c>
      <c r="I46" s="182"/>
      <c r="J46" s="182"/>
      <c r="K46" s="182">
        <f>'実質公債費比率（分子）の構造'!N$48</f>
        <v>72</v>
      </c>
      <c r="L46" s="182"/>
      <c r="M46" s="182"/>
      <c r="N46" s="182">
        <f>'実質公債費比率（分子）の構造'!O$48</f>
        <v>72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1076</v>
      </c>
      <c r="C49" s="182"/>
      <c r="D49" s="182"/>
      <c r="E49" s="182">
        <f>'実質公債費比率（分子）の構造'!L$45</f>
        <v>1048</v>
      </c>
      <c r="F49" s="182"/>
      <c r="G49" s="182"/>
      <c r="H49" s="182">
        <f>'実質公債費比率（分子）の構造'!M$45</f>
        <v>1012</v>
      </c>
      <c r="I49" s="182"/>
      <c r="J49" s="182"/>
      <c r="K49" s="182">
        <f>'実質公債費比率（分子）の構造'!N$45</f>
        <v>1037</v>
      </c>
      <c r="L49" s="182"/>
      <c r="M49" s="182"/>
      <c r="N49" s="182">
        <f>'実質公債費比率（分子）の構造'!O$45</f>
        <v>1160</v>
      </c>
      <c r="O49" s="182"/>
      <c r="P49" s="182"/>
    </row>
    <row r="50" spans="1:16" x14ac:dyDescent="0.15">
      <c r="A50" s="182" t="s">
        <v>70</v>
      </c>
      <c r="B50" s="182" t="e">
        <f>NA()</f>
        <v>#N/A</v>
      </c>
      <c r="C50" s="182">
        <f>IF(ISNUMBER('実質公債費比率（分子）の構造'!K$53),'実質公債費比率（分子）の構造'!K$53,NA())</f>
        <v>217</v>
      </c>
      <c r="D50" s="182" t="e">
        <f>NA()</f>
        <v>#N/A</v>
      </c>
      <c r="E50" s="182" t="e">
        <f>NA()</f>
        <v>#N/A</v>
      </c>
      <c r="F50" s="182">
        <f>IF(ISNUMBER('実質公債費比率（分子）の構造'!L$53),'実質公債費比率（分子）の構造'!L$53,NA())</f>
        <v>217</v>
      </c>
      <c r="G50" s="182" t="e">
        <f>NA()</f>
        <v>#N/A</v>
      </c>
      <c r="H50" s="182" t="e">
        <f>NA()</f>
        <v>#N/A</v>
      </c>
      <c r="I50" s="182">
        <f>IF(ISNUMBER('実質公債費比率（分子）の構造'!M$53),'実質公債費比率（分子）の構造'!M$53,NA())</f>
        <v>225</v>
      </c>
      <c r="J50" s="182" t="e">
        <f>NA()</f>
        <v>#N/A</v>
      </c>
      <c r="K50" s="182" t="e">
        <f>NA()</f>
        <v>#N/A</v>
      </c>
      <c r="L50" s="182">
        <f>IF(ISNUMBER('実質公債費比率（分子）の構造'!N$53),'実質公債費比率（分子）の構造'!N$53,NA())</f>
        <v>233</v>
      </c>
      <c r="M50" s="182" t="e">
        <f>NA()</f>
        <v>#N/A</v>
      </c>
      <c r="N50" s="182" t="e">
        <f>NA()</f>
        <v>#N/A</v>
      </c>
      <c r="O50" s="182">
        <f>IF(ISNUMBER('実質公債費比率（分子）の構造'!O$53),'実質公債費比率（分子）の構造'!O$53,NA())</f>
        <v>309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8568</v>
      </c>
      <c r="E56" s="181"/>
      <c r="F56" s="181"/>
      <c r="G56" s="181">
        <f>'将来負担比率（分子）の構造'!J$52</f>
        <v>8574</v>
      </c>
      <c r="H56" s="181"/>
      <c r="I56" s="181"/>
      <c r="J56" s="181">
        <f>'将来負担比率（分子）の構造'!K$52</f>
        <v>8874</v>
      </c>
      <c r="K56" s="181"/>
      <c r="L56" s="181"/>
      <c r="M56" s="181">
        <f>'将来負担比率（分子）の構造'!L$52</f>
        <v>8590</v>
      </c>
      <c r="N56" s="181"/>
      <c r="O56" s="181"/>
      <c r="P56" s="181">
        <f>'将来負担比率（分子）の構造'!M$52</f>
        <v>8721</v>
      </c>
    </row>
    <row r="57" spans="1:16" x14ac:dyDescent="0.15">
      <c r="A57" s="181" t="s">
        <v>42</v>
      </c>
      <c r="B57" s="181"/>
      <c r="C57" s="181"/>
      <c r="D57" s="181">
        <f>'将来負担比率（分子）の構造'!I$51</f>
        <v>31</v>
      </c>
      <c r="E57" s="181"/>
      <c r="F57" s="181"/>
      <c r="G57" s="181">
        <f>'将来負担比率（分子）の構造'!J$51</f>
        <v>24</v>
      </c>
      <c r="H57" s="181"/>
      <c r="I57" s="181"/>
      <c r="J57" s="181">
        <f>'将来負担比率（分子）の構造'!K$51</f>
        <v>18</v>
      </c>
      <c r="K57" s="181"/>
      <c r="L57" s="181"/>
      <c r="M57" s="181">
        <f>'将来負担比率（分子）の構造'!L$51</f>
        <v>11</v>
      </c>
      <c r="N57" s="181"/>
      <c r="O57" s="181"/>
      <c r="P57" s="181">
        <f>'将来負担比率（分子）の構造'!M$51</f>
        <v>7</v>
      </c>
    </row>
    <row r="58" spans="1:16" x14ac:dyDescent="0.15">
      <c r="A58" s="181" t="s">
        <v>41</v>
      </c>
      <c r="B58" s="181"/>
      <c r="C58" s="181"/>
      <c r="D58" s="181">
        <f>'将来負担比率（分子）の構造'!I$50</f>
        <v>5254</v>
      </c>
      <c r="E58" s="181"/>
      <c r="F58" s="181"/>
      <c r="G58" s="181">
        <f>'将来負担比率（分子）の構造'!J$50</f>
        <v>5752</v>
      </c>
      <c r="H58" s="181"/>
      <c r="I58" s="181"/>
      <c r="J58" s="181">
        <f>'将来負担比率（分子）の構造'!K$50</f>
        <v>6301</v>
      </c>
      <c r="K58" s="181"/>
      <c r="L58" s="181"/>
      <c r="M58" s="181">
        <f>'将来負担比率（分子）の構造'!L$50</f>
        <v>6802</v>
      </c>
      <c r="N58" s="181"/>
      <c r="O58" s="181"/>
      <c r="P58" s="181">
        <f>'将来負担比率（分子）の構造'!M$50</f>
        <v>7106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1466</v>
      </c>
      <c r="C62" s="181"/>
      <c r="D62" s="181"/>
      <c r="E62" s="181">
        <f>'将来負担比率（分子）の構造'!J$45</f>
        <v>1406</v>
      </c>
      <c r="F62" s="181"/>
      <c r="G62" s="181"/>
      <c r="H62" s="181">
        <f>'将来負担比率（分子）の構造'!K$45</f>
        <v>1345</v>
      </c>
      <c r="I62" s="181"/>
      <c r="J62" s="181"/>
      <c r="K62" s="181">
        <f>'将来負担比率（分子）の構造'!L$45</f>
        <v>1268</v>
      </c>
      <c r="L62" s="181"/>
      <c r="M62" s="181"/>
      <c r="N62" s="181">
        <f>'将来負担比率（分子）の構造'!M$45</f>
        <v>1230</v>
      </c>
      <c r="O62" s="181"/>
      <c r="P62" s="181"/>
    </row>
    <row r="63" spans="1:16" x14ac:dyDescent="0.15">
      <c r="A63" s="181" t="s">
        <v>34</v>
      </c>
      <c r="B63" s="181">
        <f>'将来負担比率（分子）の構造'!I$44</f>
        <v>19</v>
      </c>
      <c r="C63" s="181"/>
      <c r="D63" s="181"/>
      <c r="E63" s="181">
        <f>'将来負担比率（分子）の構造'!J$44</f>
        <v>23</v>
      </c>
      <c r="F63" s="181"/>
      <c r="G63" s="181"/>
      <c r="H63" s="181">
        <f>'将来負担比率（分子）の構造'!K$44</f>
        <v>21</v>
      </c>
      <c r="I63" s="181"/>
      <c r="J63" s="181"/>
      <c r="K63" s="181">
        <f>'将来負担比率（分子）の構造'!L$44</f>
        <v>17</v>
      </c>
      <c r="L63" s="181"/>
      <c r="M63" s="181"/>
      <c r="N63" s="181">
        <f>'将来負担比率（分子）の構造'!M$44</f>
        <v>15</v>
      </c>
      <c r="O63" s="181"/>
      <c r="P63" s="181"/>
    </row>
    <row r="64" spans="1:16" x14ac:dyDescent="0.15">
      <c r="A64" s="181" t="s">
        <v>33</v>
      </c>
      <c r="B64" s="181">
        <f>'将来負担比率（分子）の構造'!I$43</f>
        <v>990</v>
      </c>
      <c r="C64" s="181"/>
      <c r="D64" s="181"/>
      <c r="E64" s="181">
        <f>'将来負担比率（分子）の構造'!J$43</f>
        <v>1013</v>
      </c>
      <c r="F64" s="181"/>
      <c r="G64" s="181"/>
      <c r="H64" s="181">
        <f>'将来負担比率（分子）の構造'!K$43</f>
        <v>880</v>
      </c>
      <c r="I64" s="181"/>
      <c r="J64" s="181"/>
      <c r="K64" s="181">
        <f>'将来負担比率（分子）の構造'!L$43</f>
        <v>827</v>
      </c>
      <c r="L64" s="181"/>
      <c r="M64" s="181"/>
      <c r="N64" s="181">
        <f>'将来負担比率（分子）の構造'!M$43</f>
        <v>792</v>
      </c>
      <c r="O64" s="181"/>
      <c r="P64" s="181"/>
    </row>
    <row r="65" spans="1:16" x14ac:dyDescent="0.15">
      <c r="A65" s="181" t="s">
        <v>32</v>
      </c>
      <c r="B65" s="181">
        <f>'将来負担比率（分子）の構造'!I$42</f>
        <v>47</v>
      </c>
      <c r="C65" s="181"/>
      <c r="D65" s="181"/>
      <c r="E65" s="181">
        <f>'将来負担比率（分子）の構造'!J$42</f>
        <v>39</v>
      </c>
      <c r="F65" s="181"/>
      <c r="G65" s="181"/>
      <c r="H65" s="181">
        <f>'将来負担比率（分子）の構造'!K$42</f>
        <v>29</v>
      </c>
      <c r="I65" s="181"/>
      <c r="J65" s="181"/>
      <c r="K65" s="181">
        <f>'将来負担比率（分子）の構造'!L$42</f>
        <v>21</v>
      </c>
      <c r="L65" s="181"/>
      <c r="M65" s="181"/>
      <c r="N65" s="181">
        <f>'将来負担比率（分子）の構造'!M$42</f>
        <v>16</v>
      </c>
      <c r="O65" s="181"/>
      <c r="P65" s="181"/>
    </row>
    <row r="66" spans="1:16" x14ac:dyDescent="0.15">
      <c r="A66" s="181" t="s">
        <v>31</v>
      </c>
      <c r="B66" s="181">
        <f>'将来負担比率（分子）の構造'!I$41</f>
        <v>10073</v>
      </c>
      <c r="C66" s="181"/>
      <c r="D66" s="181"/>
      <c r="E66" s="181">
        <f>'将来負担比率（分子）の構造'!J$41</f>
        <v>10196</v>
      </c>
      <c r="F66" s="181"/>
      <c r="G66" s="181"/>
      <c r="H66" s="181">
        <f>'将来負担比率（分子）の構造'!K$41</f>
        <v>10356</v>
      </c>
      <c r="I66" s="181"/>
      <c r="J66" s="181"/>
      <c r="K66" s="181">
        <f>'将来負担比率（分子）の構造'!L$41</f>
        <v>10396</v>
      </c>
      <c r="L66" s="181"/>
      <c r="M66" s="181"/>
      <c r="N66" s="181">
        <f>'将来負担比率（分子）の構造'!M$41</f>
        <v>10401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3176</v>
      </c>
      <c r="C72" s="185">
        <f>基金残高に係る経年分析!G55</f>
        <v>3277</v>
      </c>
      <c r="D72" s="185">
        <f>基金残高に係る経年分析!H55</f>
        <v>3479</v>
      </c>
    </row>
    <row r="73" spans="1:16" x14ac:dyDescent="0.15">
      <c r="A73" s="184" t="s">
        <v>77</v>
      </c>
      <c r="B73" s="185">
        <f>基金残高に係る経年分析!F56</f>
        <v>1834</v>
      </c>
      <c r="C73" s="185">
        <f>基金残高に係る経年分析!G56</f>
        <v>1834</v>
      </c>
      <c r="D73" s="185">
        <f>基金残高に係る経年分析!H56</f>
        <v>1635</v>
      </c>
    </row>
    <row r="74" spans="1:16" x14ac:dyDescent="0.15">
      <c r="A74" s="184" t="s">
        <v>78</v>
      </c>
      <c r="B74" s="185">
        <f>基金残高に係る経年分析!F57</f>
        <v>2216</v>
      </c>
      <c r="C74" s="185">
        <f>基金残高に係る経年分析!G57</f>
        <v>2617</v>
      </c>
      <c r="D74" s="185">
        <f>基金残高に係る経年分析!H57</f>
        <v>2923</v>
      </c>
    </row>
  </sheetData>
  <sheetProtection algorithmName="SHA-512" hashValue="CEKKGzt0eBWfRwvlCM94GzBd7pM5ZTCGY591FPMFosI8kK0d3aaBb3wlh9HNutzp9Y/nXSAuyhaOmZA/VKGurg==" saltValue="T8nkM4tL57ZWuHyBnLnR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1304406</v>
      </c>
      <c r="S5" s="673"/>
      <c r="T5" s="673"/>
      <c r="U5" s="673"/>
      <c r="V5" s="673"/>
      <c r="W5" s="673"/>
      <c r="X5" s="673"/>
      <c r="Y5" s="674"/>
      <c r="Z5" s="675">
        <v>14.6</v>
      </c>
      <c r="AA5" s="675"/>
      <c r="AB5" s="675"/>
      <c r="AC5" s="675"/>
      <c r="AD5" s="676">
        <v>1304406</v>
      </c>
      <c r="AE5" s="676"/>
      <c r="AF5" s="676"/>
      <c r="AG5" s="676"/>
      <c r="AH5" s="676"/>
      <c r="AI5" s="676"/>
      <c r="AJ5" s="676"/>
      <c r="AK5" s="676"/>
      <c r="AL5" s="677">
        <v>27</v>
      </c>
      <c r="AM5" s="678"/>
      <c r="AN5" s="678"/>
      <c r="AO5" s="679"/>
      <c r="AP5" s="669" t="s">
        <v>224</v>
      </c>
      <c r="AQ5" s="670"/>
      <c r="AR5" s="670"/>
      <c r="AS5" s="670"/>
      <c r="AT5" s="670"/>
      <c r="AU5" s="670"/>
      <c r="AV5" s="670"/>
      <c r="AW5" s="670"/>
      <c r="AX5" s="670"/>
      <c r="AY5" s="670"/>
      <c r="AZ5" s="670"/>
      <c r="BA5" s="670"/>
      <c r="BB5" s="670"/>
      <c r="BC5" s="670"/>
      <c r="BD5" s="670"/>
      <c r="BE5" s="670"/>
      <c r="BF5" s="671"/>
      <c r="BG5" s="683">
        <v>1304406</v>
      </c>
      <c r="BH5" s="684"/>
      <c r="BI5" s="684"/>
      <c r="BJ5" s="684"/>
      <c r="BK5" s="684"/>
      <c r="BL5" s="684"/>
      <c r="BM5" s="684"/>
      <c r="BN5" s="685"/>
      <c r="BO5" s="686">
        <v>100</v>
      </c>
      <c r="BP5" s="686"/>
      <c r="BQ5" s="686"/>
      <c r="BR5" s="686"/>
      <c r="BS5" s="687" t="s">
        <v>135</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107451</v>
      </c>
      <c r="S6" s="684"/>
      <c r="T6" s="684"/>
      <c r="U6" s="684"/>
      <c r="V6" s="684"/>
      <c r="W6" s="684"/>
      <c r="X6" s="684"/>
      <c r="Y6" s="685"/>
      <c r="Z6" s="686">
        <v>1.2</v>
      </c>
      <c r="AA6" s="686"/>
      <c r="AB6" s="686"/>
      <c r="AC6" s="686"/>
      <c r="AD6" s="687">
        <v>107451</v>
      </c>
      <c r="AE6" s="687"/>
      <c r="AF6" s="687"/>
      <c r="AG6" s="687"/>
      <c r="AH6" s="687"/>
      <c r="AI6" s="687"/>
      <c r="AJ6" s="687"/>
      <c r="AK6" s="687"/>
      <c r="AL6" s="688">
        <v>2.2000000000000002</v>
      </c>
      <c r="AM6" s="689"/>
      <c r="AN6" s="689"/>
      <c r="AO6" s="690"/>
      <c r="AP6" s="680" t="s">
        <v>229</v>
      </c>
      <c r="AQ6" s="681"/>
      <c r="AR6" s="681"/>
      <c r="AS6" s="681"/>
      <c r="AT6" s="681"/>
      <c r="AU6" s="681"/>
      <c r="AV6" s="681"/>
      <c r="AW6" s="681"/>
      <c r="AX6" s="681"/>
      <c r="AY6" s="681"/>
      <c r="AZ6" s="681"/>
      <c r="BA6" s="681"/>
      <c r="BB6" s="681"/>
      <c r="BC6" s="681"/>
      <c r="BD6" s="681"/>
      <c r="BE6" s="681"/>
      <c r="BF6" s="682"/>
      <c r="BG6" s="683">
        <v>1304406</v>
      </c>
      <c r="BH6" s="684"/>
      <c r="BI6" s="684"/>
      <c r="BJ6" s="684"/>
      <c r="BK6" s="684"/>
      <c r="BL6" s="684"/>
      <c r="BM6" s="684"/>
      <c r="BN6" s="685"/>
      <c r="BO6" s="686">
        <v>100</v>
      </c>
      <c r="BP6" s="686"/>
      <c r="BQ6" s="686"/>
      <c r="BR6" s="686"/>
      <c r="BS6" s="687" t="s">
        <v>145</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86444</v>
      </c>
      <c r="CS6" s="684"/>
      <c r="CT6" s="684"/>
      <c r="CU6" s="684"/>
      <c r="CV6" s="684"/>
      <c r="CW6" s="684"/>
      <c r="CX6" s="684"/>
      <c r="CY6" s="685"/>
      <c r="CZ6" s="677">
        <v>1</v>
      </c>
      <c r="DA6" s="678"/>
      <c r="DB6" s="678"/>
      <c r="DC6" s="697"/>
      <c r="DD6" s="692" t="s">
        <v>145</v>
      </c>
      <c r="DE6" s="684"/>
      <c r="DF6" s="684"/>
      <c r="DG6" s="684"/>
      <c r="DH6" s="684"/>
      <c r="DI6" s="684"/>
      <c r="DJ6" s="684"/>
      <c r="DK6" s="684"/>
      <c r="DL6" s="684"/>
      <c r="DM6" s="684"/>
      <c r="DN6" s="684"/>
      <c r="DO6" s="684"/>
      <c r="DP6" s="685"/>
      <c r="DQ6" s="692">
        <v>86269</v>
      </c>
      <c r="DR6" s="684"/>
      <c r="DS6" s="684"/>
      <c r="DT6" s="684"/>
      <c r="DU6" s="684"/>
      <c r="DV6" s="684"/>
      <c r="DW6" s="684"/>
      <c r="DX6" s="684"/>
      <c r="DY6" s="684"/>
      <c r="DZ6" s="684"/>
      <c r="EA6" s="684"/>
      <c r="EB6" s="684"/>
      <c r="EC6" s="693"/>
    </row>
    <row r="7" spans="2:143" ht="11.25" customHeight="1" x14ac:dyDescent="0.15">
      <c r="B7" s="680" t="s">
        <v>231</v>
      </c>
      <c r="C7" s="681"/>
      <c r="D7" s="681"/>
      <c r="E7" s="681"/>
      <c r="F7" s="681"/>
      <c r="G7" s="681"/>
      <c r="H7" s="681"/>
      <c r="I7" s="681"/>
      <c r="J7" s="681"/>
      <c r="K7" s="681"/>
      <c r="L7" s="681"/>
      <c r="M7" s="681"/>
      <c r="N7" s="681"/>
      <c r="O7" s="681"/>
      <c r="P7" s="681"/>
      <c r="Q7" s="682"/>
      <c r="R7" s="683">
        <v>1607</v>
      </c>
      <c r="S7" s="684"/>
      <c r="T7" s="684"/>
      <c r="U7" s="684"/>
      <c r="V7" s="684"/>
      <c r="W7" s="684"/>
      <c r="X7" s="684"/>
      <c r="Y7" s="685"/>
      <c r="Z7" s="686">
        <v>0</v>
      </c>
      <c r="AA7" s="686"/>
      <c r="AB7" s="686"/>
      <c r="AC7" s="686"/>
      <c r="AD7" s="687">
        <v>1607</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570304</v>
      </c>
      <c r="BH7" s="684"/>
      <c r="BI7" s="684"/>
      <c r="BJ7" s="684"/>
      <c r="BK7" s="684"/>
      <c r="BL7" s="684"/>
      <c r="BM7" s="684"/>
      <c r="BN7" s="685"/>
      <c r="BO7" s="686">
        <v>43.7</v>
      </c>
      <c r="BP7" s="686"/>
      <c r="BQ7" s="686"/>
      <c r="BR7" s="686"/>
      <c r="BS7" s="687" t="s">
        <v>145</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1930183</v>
      </c>
      <c r="CS7" s="684"/>
      <c r="CT7" s="684"/>
      <c r="CU7" s="684"/>
      <c r="CV7" s="684"/>
      <c r="CW7" s="684"/>
      <c r="CX7" s="684"/>
      <c r="CY7" s="685"/>
      <c r="CZ7" s="686">
        <v>22.7</v>
      </c>
      <c r="DA7" s="686"/>
      <c r="DB7" s="686"/>
      <c r="DC7" s="686"/>
      <c r="DD7" s="692">
        <v>41257</v>
      </c>
      <c r="DE7" s="684"/>
      <c r="DF7" s="684"/>
      <c r="DG7" s="684"/>
      <c r="DH7" s="684"/>
      <c r="DI7" s="684"/>
      <c r="DJ7" s="684"/>
      <c r="DK7" s="684"/>
      <c r="DL7" s="684"/>
      <c r="DM7" s="684"/>
      <c r="DN7" s="684"/>
      <c r="DO7" s="684"/>
      <c r="DP7" s="685"/>
      <c r="DQ7" s="692">
        <v>1741864</v>
      </c>
      <c r="DR7" s="684"/>
      <c r="DS7" s="684"/>
      <c r="DT7" s="684"/>
      <c r="DU7" s="684"/>
      <c r="DV7" s="684"/>
      <c r="DW7" s="684"/>
      <c r="DX7" s="684"/>
      <c r="DY7" s="684"/>
      <c r="DZ7" s="684"/>
      <c r="EA7" s="684"/>
      <c r="EB7" s="684"/>
      <c r="EC7" s="693"/>
    </row>
    <row r="8" spans="2:143" ht="11.25" customHeight="1" x14ac:dyDescent="0.15">
      <c r="B8" s="680" t="s">
        <v>234</v>
      </c>
      <c r="C8" s="681"/>
      <c r="D8" s="681"/>
      <c r="E8" s="681"/>
      <c r="F8" s="681"/>
      <c r="G8" s="681"/>
      <c r="H8" s="681"/>
      <c r="I8" s="681"/>
      <c r="J8" s="681"/>
      <c r="K8" s="681"/>
      <c r="L8" s="681"/>
      <c r="M8" s="681"/>
      <c r="N8" s="681"/>
      <c r="O8" s="681"/>
      <c r="P8" s="681"/>
      <c r="Q8" s="682"/>
      <c r="R8" s="683">
        <v>11051</v>
      </c>
      <c r="S8" s="684"/>
      <c r="T8" s="684"/>
      <c r="U8" s="684"/>
      <c r="V8" s="684"/>
      <c r="W8" s="684"/>
      <c r="X8" s="684"/>
      <c r="Y8" s="685"/>
      <c r="Z8" s="686">
        <v>0.1</v>
      </c>
      <c r="AA8" s="686"/>
      <c r="AB8" s="686"/>
      <c r="AC8" s="686"/>
      <c r="AD8" s="687">
        <v>11051</v>
      </c>
      <c r="AE8" s="687"/>
      <c r="AF8" s="687"/>
      <c r="AG8" s="687"/>
      <c r="AH8" s="687"/>
      <c r="AI8" s="687"/>
      <c r="AJ8" s="687"/>
      <c r="AK8" s="687"/>
      <c r="AL8" s="688">
        <v>0.2</v>
      </c>
      <c r="AM8" s="689"/>
      <c r="AN8" s="689"/>
      <c r="AO8" s="690"/>
      <c r="AP8" s="680" t="s">
        <v>235</v>
      </c>
      <c r="AQ8" s="681"/>
      <c r="AR8" s="681"/>
      <c r="AS8" s="681"/>
      <c r="AT8" s="681"/>
      <c r="AU8" s="681"/>
      <c r="AV8" s="681"/>
      <c r="AW8" s="681"/>
      <c r="AX8" s="681"/>
      <c r="AY8" s="681"/>
      <c r="AZ8" s="681"/>
      <c r="BA8" s="681"/>
      <c r="BB8" s="681"/>
      <c r="BC8" s="681"/>
      <c r="BD8" s="681"/>
      <c r="BE8" s="681"/>
      <c r="BF8" s="682"/>
      <c r="BG8" s="683">
        <v>23867</v>
      </c>
      <c r="BH8" s="684"/>
      <c r="BI8" s="684"/>
      <c r="BJ8" s="684"/>
      <c r="BK8" s="684"/>
      <c r="BL8" s="684"/>
      <c r="BM8" s="684"/>
      <c r="BN8" s="685"/>
      <c r="BO8" s="686">
        <v>1.8</v>
      </c>
      <c r="BP8" s="686"/>
      <c r="BQ8" s="686"/>
      <c r="BR8" s="686"/>
      <c r="BS8" s="692" t="s">
        <v>145</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2188497</v>
      </c>
      <c r="CS8" s="684"/>
      <c r="CT8" s="684"/>
      <c r="CU8" s="684"/>
      <c r="CV8" s="684"/>
      <c r="CW8" s="684"/>
      <c r="CX8" s="684"/>
      <c r="CY8" s="685"/>
      <c r="CZ8" s="686">
        <v>25.7</v>
      </c>
      <c r="DA8" s="686"/>
      <c r="DB8" s="686"/>
      <c r="DC8" s="686"/>
      <c r="DD8" s="692">
        <v>17069</v>
      </c>
      <c r="DE8" s="684"/>
      <c r="DF8" s="684"/>
      <c r="DG8" s="684"/>
      <c r="DH8" s="684"/>
      <c r="DI8" s="684"/>
      <c r="DJ8" s="684"/>
      <c r="DK8" s="684"/>
      <c r="DL8" s="684"/>
      <c r="DM8" s="684"/>
      <c r="DN8" s="684"/>
      <c r="DO8" s="684"/>
      <c r="DP8" s="685"/>
      <c r="DQ8" s="692">
        <v>1200034</v>
      </c>
      <c r="DR8" s="684"/>
      <c r="DS8" s="684"/>
      <c r="DT8" s="684"/>
      <c r="DU8" s="684"/>
      <c r="DV8" s="684"/>
      <c r="DW8" s="684"/>
      <c r="DX8" s="684"/>
      <c r="DY8" s="684"/>
      <c r="DZ8" s="684"/>
      <c r="EA8" s="684"/>
      <c r="EB8" s="684"/>
      <c r="EC8" s="693"/>
    </row>
    <row r="9" spans="2:143" ht="11.25" customHeight="1" x14ac:dyDescent="0.15">
      <c r="B9" s="680" t="s">
        <v>237</v>
      </c>
      <c r="C9" s="681"/>
      <c r="D9" s="681"/>
      <c r="E9" s="681"/>
      <c r="F9" s="681"/>
      <c r="G9" s="681"/>
      <c r="H9" s="681"/>
      <c r="I9" s="681"/>
      <c r="J9" s="681"/>
      <c r="K9" s="681"/>
      <c r="L9" s="681"/>
      <c r="M9" s="681"/>
      <c r="N9" s="681"/>
      <c r="O9" s="681"/>
      <c r="P9" s="681"/>
      <c r="Q9" s="682"/>
      <c r="R9" s="683">
        <v>5739</v>
      </c>
      <c r="S9" s="684"/>
      <c r="T9" s="684"/>
      <c r="U9" s="684"/>
      <c r="V9" s="684"/>
      <c r="W9" s="684"/>
      <c r="X9" s="684"/>
      <c r="Y9" s="685"/>
      <c r="Z9" s="686">
        <v>0.1</v>
      </c>
      <c r="AA9" s="686"/>
      <c r="AB9" s="686"/>
      <c r="AC9" s="686"/>
      <c r="AD9" s="687">
        <v>5739</v>
      </c>
      <c r="AE9" s="687"/>
      <c r="AF9" s="687"/>
      <c r="AG9" s="687"/>
      <c r="AH9" s="687"/>
      <c r="AI9" s="687"/>
      <c r="AJ9" s="687"/>
      <c r="AK9" s="687"/>
      <c r="AL9" s="688">
        <v>0.1</v>
      </c>
      <c r="AM9" s="689"/>
      <c r="AN9" s="689"/>
      <c r="AO9" s="690"/>
      <c r="AP9" s="680" t="s">
        <v>238</v>
      </c>
      <c r="AQ9" s="681"/>
      <c r="AR9" s="681"/>
      <c r="AS9" s="681"/>
      <c r="AT9" s="681"/>
      <c r="AU9" s="681"/>
      <c r="AV9" s="681"/>
      <c r="AW9" s="681"/>
      <c r="AX9" s="681"/>
      <c r="AY9" s="681"/>
      <c r="AZ9" s="681"/>
      <c r="BA9" s="681"/>
      <c r="BB9" s="681"/>
      <c r="BC9" s="681"/>
      <c r="BD9" s="681"/>
      <c r="BE9" s="681"/>
      <c r="BF9" s="682"/>
      <c r="BG9" s="683">
        <v>491218</v>
      </c>
      <c r="BH9" s="684"/>
      <c r="BI9" s="684"/>
      <c r="BJ9" s="684"/>
      <c r="BK9" s="684"/>
      <c r="BL9" s="684"/>
      <c r="BM9" s="684"/>
      <c r="BN9" s="685"/>
      <c r="BO9" s="686">
        <v>37.700000000000003</v>
      </c>
      <c r="BP9" s="686"/>
      <c r="BQ9" s="686"/>
      <c r="BR9" s="686"/>
      <c r="BS9" s="692" t="s">
        <v>239</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674700</v>
      </c>
      <c r="CS9" s="684"/>
      <c r="CT9" s="684"/>
      <c r="CU9" s="684"/>
      <c r="CV9" s="684"/>
      <c r="CW9" s="684"/>
      <c r="CX9" s="684"/>
      <c r="CY9" s="685"/>
      <c r="CZ9" s="686">
        <v>7.9</v>
      </c>
      <c r="DA9" s="686"/>
      <c r="DB9" s="686"/>
      <c r="DC9" s="686"/>
      <c r="DD9" s="692">
        <v>2206</v>
      </c>
      <c r="DE9" s="684"/>
      <c r="DF9" s="684"/>
      <c r="DG9" s="684"/>
      <c r="DH9" s="684"/>
      <c r="DI9" s="684"/>
      <c r="DJ9" s="684"/>
      <c r="DK9" s="684"/>
      <c r="DL9" s="684"/>
      <c r="DM9" s="684"/>
      <c r="DN9" s="684"/>
      <c r="DO9" s="684"/>
      <c r="DP9" s="685"/>
      <c r="DQ9" s="692">
        <v>483316</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145</v>
      </c>
      <c r="S10" s="684"/>
      <c r="T10" s="684"/>
      <c r="U10" s="684"/>
      <c r="V10" s="684"/>
      <c r="W10" s="684"/>
      <c r="X10" s="684"/>
      <c r="Y10" s="685"/>
      <c r="Z10" s="686" t="s">
        <v>145</v>
      </c>
      <c r="AA10" s="686"/>
      <c r="AB10" s="686"/>
      <c r="AC10" s="686"/>
      <c r="AD10" s="687" t="s">
        <v>145</v>
      </c>
      <c r="AE10" s="687"/>
      <c r="AF10" s="687"/>
      <c r="AG10" s="687"/>
      <c r="AH10" s="687"/>
      <c r="AI10" s="687"/>
      <c r="AJ10" s="687"/>
      <c r="AK10" s="687"/>
      <c r="AL10" s="688" t="s">
        <v>145</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29780</v>
      </c>
      <c r="BH10" s="684"/>
      <c r="BI10" s="684"/>
      <c r="BJ10" s="684"/>
      <c r="BK10" s="684"/>
      <c r="BL10" s="684"/>
      <c r="BM10" s="684"/>
      <c r="BN10" s="685"/>
      <c r="BO10" s="686">
        <v>2.2999999999999998</v>
      </c>
      <c r="BP10" s="686"/>
      <c r="BQ10" s="686"/>
      <c r="BR10" s="686"/>
      <c r="BS10" s="692" t="s">
        <v>239</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t="s">
        <v>239</v>
      </c>
      <c r="CS10" s="684"/>
      <c r="CT10" s="684"/>
      <c r="CU10" s="684"/>
      <c r="CV10" s="684"/>
      <c r="CW10" s="684"/>
      <c r="CX10" s="684"/>
      <c r="CY10" s="685"/>
      <c r="CZ10" s="686" t="s">
        <v>239</v>
      </c>
      <c r="DA10" s="686"/>
      <c r="DB10" s="686"/>
      <c r="DC10" s="686"/>
      <c r="DD10" s="692" t="s">
        <v>145</v>
      </c>
      <c r="DE10" s="684"/>
      <c r="DF10" s="684"/>
      <c r="DG10" s="684"/>
      <c r="DH10" s="684"/>
      <c r="DI10" s="684"/>
      <c r="DJ10" s="684"/>
      <c r="DK10" s="684"/>
      <c r="DL10" s="684"/>
      <c r="DM10" s="684"/>
      <c r="DN10" s="684"/>
      <c r="DO10" s="684"/>
      <c r="DP10" s="685"/>
      <c r="DQ10" s="692" t="s">
        <v>145</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221768</v>
      </c>
      <c r="S11" s="684"/>
      <c r="T11" s="684"/>
      <c r="U11" s="684"/>
      <c r="V11" s="684"/>
      <c r="W11" s="684"/>
      <c r="X11" s="684"/>
      <c r="Y11" s="685"/>
      <c r="Z11" s="688">
        <v>2.5</v>
      </c>
      <c r="AA11" s="689"/>
      <c r="AB11" s="689"/>
      <c r="AC11" s="701"/>
      <c r="AD11" s="692">
        <v>221768</v>
      </c>
      <c r="AE11" s="684"/>
      <c r="AF11" s="684"/>
      <c r="AG11" s="684"/>
      <c r="AH11" s="684"/>
      <c r="AI11" s="684"/>
      <c r="AJ11" s="684"/>
      <c r="AK11" s="685"/>
      <c r="AL11" s="688">
        <v>4.5999999999999996</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25439</v>
      </c>
      <c r="BH11" s="684"/>
      <c r="BI11" s="684"/>
      <c r="BJ11" s="684"/>
      <c r="BK11" s="684"/>
      <c r="BL11" s="684"/>
      <c r="BM11" s="684"/>
      <c r="BN11" s="685"/>
      <c r="BO11" s="686">
        <v>2</v>
      </c>
      <c r="BP11" s="686"/>
      <c r="BQ11" s="686"/>
      <c r="BR11" s="686"/>
      <c r="BS11" s="692" t="s">
        <v>145</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257176</v>
      </c>
      <c r="CS11" s="684"/>
      <c r="CT11" s="684"/>
      <c r="CU11" s="684"/>
      <c r="CV11" s="684"/>
      <c r="CW11" s="684"/>
      <c r="CX11" s="684"/>
      <c r="CY11" s="685"/>
      <c r="CZ11" s="686">
        <v>3</v>
      </c>
      <c r="DA11" s="686"/>
      <c r="DB11" s="686"/>
      <c r="DC11" s="686"/>
      <c r="DD11" s="692">
        <v>130016</v>
      </c>
      <c r="DE11" s="684"/>
      <c r="DF11" s="684"/>
      <c r="DG11" s="684"/>
      <c r="DH11" s="684"/>
      <c r="DI11" s="684"/>
      <c r="DJ11" s="684"/>
      <c r="DK11" s="684"/>
      <c r="DL11" s="684"/>
      <c r="DM11" s="684"/>
      <c r="DN11" s="684"/>
      <c r="DO11" s="684"/>
      <c r="DP11" s="685"/>
      <c r="DQ11" s="692">
        <v>123416</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t="s">
        <v>239</v>
      </c>
      <c r="S12" s="684"/>
      <c r="T12" s="684"/>
      <c r="U12" s="684"/>
      <c r="V12" s="684"/>
      <c r="W12" s="684"/>
      <c r="X12" s="684"/>
      <c r="Y12" s="685"/>
      <c r="Z12" s="686" t="s">
        <v>239</v>
      </c>
      <c r="AA12" s="686"/>
      <c r="AB12" s="686"/>
      <c r="AC12" s="686"/>
      <c r="AD12" s="687" t="s">
        <v>145</v>
      </c>
      <c r="AE12" s="687"/>
      <c r="AF12" s="687"/>
      <c r="AG12" s="687"/>
      <c r="AH12" s="687"/>
      <c r="AI12" s="687"/>
      <c r="AJ12" s="687"/>
      <c r="AK12" s="687"/>
      <c r="AL12" s="688" t="s">
        <v>145</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576248</v>
      </c>
      <c r="BH12" s="684"/>
      <c r="BI12" s="684"/>
      <c r="BJ12" s="684"/>
      <c r="BK12" s="684"/>
      <c r="BL12" s="684"/>
      <c r="BM12" s="684"/>
      <c r="BN12" s="685"/>
      <c r="BO12" s="686">
        <v>44.2</v>
      </c>
      <c r="BP12" s="686"/>
      <c r="BQ12" s="686"/>
      <c r="BR12" s="686"/>
      <c r="BS12" s="692" t="s">
        <v>145</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209640</v>
      </c>
      <c r="CS12" s="684"/>
      <c r="CT12" s="684"/>
      <c r="CU12" s="684"/>
      <c r="CV12" s="684"/>
      <c r="CW12" s="684"/>
      <c r="CX12" s="684"/>
      <c r="CY12" s="685"/>
      <c r="CZ12" s="686">
        <v>2.5</v>
      </c>
      <c r="DA12" s="686"/>
      <c r="DB12" s="686"/>
      <c r="DC12" s="686"/>
      <c r="DD12" s="692">
        <v>97535</v>
      </c>
      <c r="DE12" s="684"/>
      <c r="DF12" s="684"/>
      <c r="DG12" s="684"/>
      <c r="DH12" s="684"/>
      <c r="DI12" s="684"/>
      <c r="DJ12" s="684"/>
      <c r="DK12" s="684"/>
      <c r="DL12" s="684"/>
      <c r="DM12" s="684"/>
      <c r="DN12" s="684"/>
      <c r="DO12" s="684"/>
      <c r="DP12" s="685"/>
      <c r="DQ12" s="692">
        <v>100087</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135</v>
      </c>
      <c r="S13" s="684"/>
      <c r="T13" s="684"/>
      <c r="U13" s="684"/>
      <c r="V13" s="684"/>
      <c r="W13" s="684"/>
      <c r="X13" s="684"/>
      <c r="Y13" s="685"/>
      <c r="Z13" s="686" t="s">
        <v>145</v>
      </c>
      <c r="AA13" s="686"/>
      <c r="AB13" s="686"/>
      <c r="AC13" s="686"/>
      <c r="AD13" s="687" t="s">
        <v>145</v>
      </c>
      <c r="AE13" s="687"/>
      <c r="AF13" s="687"/>
      <c r="AG13" s="687"/>
      <c r="AH13" s="687"/>
      <c r="AI13" s="687"/>
      <c r="AJ13" s="687"/>
      <c r="AK13" s="687"/>
      <c r="AL13" s="688" t="s">
        <v>135</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575996</v>
      </c>
      <c r="BH13" s="684"/>
      <c r="BI13" s="684"/>
      <c r="BJ13" s="684"/>
      <c r="BK13" s="684"/>
      <c r="BL13" s="684"/>
      <c r="BM13" s="684"/>
      <c r="BN13" s="685"/>
      <c r="BO13" s="686">
        <v>44.2</v>
      </c>
      <c r="BP13" s="686"/>
      <c r="BQ13" s="686"/>
      <c r="BR13" s="686"/>
      <c r="BS13" s="692" t="s">
        <v>135</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957083</v>
      </c>
      <c r="CS13" s="684"/>
      <c r="CT13" s="684"/>
      <c r="CU13" s="684"/>
      <c r="CV13" s="684"/>
      <c r="CW13" s="684"/>
      <c r="CX13" s="684"/>
      <c r="CY13" s="685"/>
      <c r="CZ13" s="686">
        <v>11.2</v>
      </c>
      <c r="DA13" s="686"/>
      <c r="DB13" s="686"/>
      <c r="DC13" s="686"/>
      <c r="DD13" s="692">
        <v>727922</v>
      </c>
      <c r="DE13" s="684"/>
      <c r="DF13" s="684"/>
      <c r="DG13" s="684"/>
      <c r="DH13" s="684"/>
      <c r="DI13" s="684"/>
      <c r="DJ13" s="684"/>
      <c r="DK13" s="684"/>
      <c r="DL13" s="684"/>
      <c r="DM13" s="684"/>
      <c r="DN13" s="684"/>
      <c r="DO13" s="684"/>
      <c r="DP13" s="685"/>
      <c r="DQ13" s="692">
        <v>279991</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11412</v>
      </c>
      <c r="S14" s="684"/>
      <c r="T14" s="684"/>
      <c r="U14" s="684"/>
      <c r="V14" s="684"/>
      <c r="W14" s="684"/>
      <c r="X14" s="684"/>
      <c r="Y14" s="685"/>
      <c r="Z14" s="686">
        <v>0.1</v>
      </c>
      <c r="AA14" s="686"/>
      <c r="AB14" s="686"/>
      <c r="AC14" s="686"/>
      <c r="AD14" s="687">
        <v>11412</v>
      </c>
      <c r="AE14" s="687"/>
      <c r="AF14" s="687"/>
      <c r="AG14" s="687"/>
      <c r="AH14" s="687"/>
      <c r="AI14" s="687"/>
      <c r="AJ14" s="687"/>
      <c r="AK14" s="687"/>
      <c r="AL14" s="688">
        <v>0.2</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57181</v>
      </c>
      <c r="BH14" s="684"/>
      <c r="BI14" s="684"/>
      <c r="BJ14" s="684"/>
      <c r="BK14" s="684"/>
      <c r="BL14" s="684"/>
      <c r="BM14" s="684"/>
      <c r="BN14" s="685"/>
      <c r="BO14" s="686">
        <v>4.4000000000000004</v>
      </c>
      <c r="BP14" s="686"/>
      <c r="BQ14" s="686"/>
      <c r="BR14" s="686"/>
      <c r="BS14" s="692" t="s">
        <v>145</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281815</v>
      </c>
      <c r="CS14" s="684"/>
      <c r="CT14" s="684"/>
      <c r="CU14" s="684"/>
      <c r="CV14" s="684"/>
      <c r="CW14" s="684"/>
      <c r="CX14" s="684"/>
      <c r="CY14" s="685"/>
      <c r="CZ14" s="686">
        <v>3.3</v>
      </c>
      <c r="DA14" s="686"/>
      <c r="DB14" s="686"/>
      <c r="DC14" s="686"/>
      <c r="DD14" s="692">
        <v>3055</v>
      </c>
      <c r="DE14" s="684"/>
      <c r="DF14" s="684"/>
      <c r="DG14" s="684"/>
      <c r="DH14" s="684"/>
      <c r="DI14" s="684"/>
      <c r="DJ14" s="684"/>
      <c r="DK14" s="684"/>
      <c r="DL14" s="684"/>
      <c r="DM14" s="684"/>
      <c r="DN14" s="684"/>
      <c r="DO14" s="684"/>
      <c r="DP14" s="685"/>
      <c r="DQ14" s="692">
        <v>272185</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239</v>
      </c>
      <c r="S15" s="684"/>
      <c r="T15" s="684"/>
      <c r="U15" s="684"/>
      <c r="V15" s="684"/>
      <c r="W15" s="684"/>
      <c r="X15" s="684"/>
      <c r="Y15" s="685"/>
      <c r="Z15" s="686" t="s">
        <v>145</v>
      </c>
      <c r="AA15" s="686"/>
      <c r="AB15" s="686"/>
      <c r="AC15" s="686"/>
      <c r="AD15" s="687" t="s">
        <v>145</v>
      </c>
      <c r="AE15" s="687"/>
      <c r="AF15" s="687"/>
      <c r="AG15" s="687"/>
      <c r="AH15" s="687"/>
      <c r="AI15" s="687"/>
      <c r="AJ15" s="687"/>
      <c r="AK15" s="687"/>
      <c r="AL15" s="688" t="s">
        <v>145</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100673</v>
      </c>
      <c r="BH15" s="684"/>
      <c r="BI15" s="684"/>
      <c r="BJ15" s="684"/>
      <c r="BK15" s="684"/>
      <c r="BL15" s="684"/>
      <c r="BM15" s="684"/>
      <c r="BN15" s="685"/>
      <c r="BO15" s="686">
        <v>7.7</v>
      </c>
      <c r="BP15" s="686"/>
      <c r="BQ15" s="686"/>
      <c r="BR15" s="686"/>
      <c r="BS15" s="692" t="s">
        <v>135</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599858</v>
      </c>
      <c r="CS15" s="684"/>
      <c r="CT15" s="684"/>
      <c r="CU15" s="684"/>
      <c r="CV15" s="684"/>
      <c r="CW15" s="684"/>
      <c r="CX15" s="684"/>
      <c r="CY15" s="685"/>
      <c r="CZ15" s="686">
        <v>7.1</v>
      </c>
      <c r="DA15" s="686"/>
      <c r="DB15" s="686"/>
      <c r="DC15" s="686"/>
      <c r="DD15" s="692">
        <v>66373</v>
      </c>
      <c r="DE15" s="684"/>
      <c r="DF15" s="684"/>
      <c r="DG15" s="684"/>
      <c r="DH15" s="684"/>
      <c r="DI15" s="684"/>
      <c r="DJ15" s="684"/>
      <c r="DK15" s="684"/>
      <c r="DL15" s="684"/>
      <c r="DM15" s="684"/>
      <c r="DN15" s="684"/>
      <c r="DO15" s="684"/>
      <c r="DP15" s="685"/>
      <c r="DQ15" s="692">
        <v>509449</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2964</v>
      </c>
      <c r="S16" s="684"/>
      <c r="T16" s="684"/>
      <c r="U16" s="684"/>
      <c r="V16" s="684"/>
      <c r="W16" s="684"/>
      <c r="X16" s="684"/>
      <c r="Y16" s="685"/>
      <c r="Z16" s="686">
        <v>0</v>
      </c>
      <c r="AA16" s="686"/>
      <c r="AB16" s="686"/>
      <c r="AC16" s="686"/>
      <c r="AD16" s="687">
        <v>2964</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145</v>
      </c>
      <c r="BH16" s="684"/>
      <c r="BI16" s="684"/>
      <c r="BJ16" s="684"/>
      <c r="BK16" s="684"/>
      <c r="BL16" s="684"/>
      <c r="BM16" s="684"/>
      <c r="BN16" s="685"/>
      <c r="BO16" s="686" t="s">
        <v>145</v>
      </c>
      <c r="BP16" s="686"/>
      <c r="BQ16" s="686"/>
      <c r="BR16" s="686"/>
      <c r="BS16" s="692" t="s">
        <v>145</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162339</v>
      </c>
      <c r="CS16" s="684"/>
      <c r="CT16" s="684"/>
      <c r="CU16" s="684"/>
      <c r="CV16" s="684"/>
      <c r="CW16" s="684"/>
      <c r="CX16" s="684"/>
      <c r="CY16" s="685"/>
      <c r="CZ16" s="686">
        <v>1.9</v>
      </c>
      <c r="DA16" s="686"/>
      <c r="DB16" s="686"/>
      <c r="DC16" s="686"/>
      <c r="DD16" s="692" t="s">
        <v>145</v>
      </c>
      <c r="DE16" s="684"/>
      <c r="DF16" s="684"/>
      <c r="DG16" s="684"/>
      <c r="DH16" s="684"/>
      <c r="DI16" s="684"/>
      <c r="DJ16" s="684"/>
      <c r="DK16" s="684"/>
      <c r="DL16" s="684"/>
      <c r="DM16" s="684"/>
      <c r="DN16" s="684"/>
      <c r="DO16" s="684"/>
      <c r="DP16" s="685"/>
      <c r="DQ16" s="692">
        <v>576</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32890</v>
      </c>
      <c r="S17" s="684"/>
      <c r="T17" s="684"/>
      <c r="U17" s="684"/>
      <c r="V17" s="684"/>
      <c r="W17" s="684"/>
      <c r="X17" s="684"/>
      <c r="Y17" s="685"/>
      <c r="Z17" s="686">
        <v>0.4</v>
      </c>
      <c r="AA17" s="686"/>
      <c r="AB17" s="686"/>
      <c r="AC17" s="686"/>
      <c r="AD17" s="687">
        <v>32890</v>
      </c>
      <c r="AE17" s="687"/>
      <c r="AF17" s="687"/>
      <c r="AG17" s="687"/>
      <c r="AH17" s="687"/>
      <c r="AI17" s="687"/>
      <c r="AJ17" s="687"/>
      <c r="AK17" s="687"/>
      <c r="AL17" s="688">
        <v>0.7</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135</v>
      </c>
      <c r="BH17" s="684"/>
      <c r="BI17" s="684"/>
      <c r="BJ17" s="684"/>
      <c r="BK17" s="684"/>
      <c r="BL17" s="684"/>
      <c r="BM17" s="684"/>
      <c r="BN17" s="685"/>
      <c r="BO17" s="686" t="s">
        <v>145</v>
      </c>
      <c r="BP17" s="686"/>
      <c r="BQ17" s="686"/>
      <c r="BR17" s="686"/>
      <c r="BS17" s="692" t="s">
        <v>145</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1159895</v>
      </c>
      <c r="CS17" s="684"/>
      <c r="CT17" s="684"/>
      <c r="CU17" s="684"/>
      <c r="CV17" s="684"/>
      <c r="CW17" s="684"/>
      <c r="CX17" s="684"/>
      <c r="CY17" s="685"/>
      <c r="CZ17" s="686">
        <v>13.6</v>
      </c>
      <c r="DA17" s="686"/>
      <c r="DB17" s="686"/>
      <c r="DC17" s="686"/>
      <c r="DD17" s="692" t="s">
        <v>145</v>
      </c>
      <c r="DE17" s="684"/>
      <c r="DF17" s="684"/>
      <c r="DG17" s="684"/>
      <c r="DH17" s="684"/>
      <c r="DI17" s="684"/>
      <c r="DJ17" s="684"/>
      <c r="DK17" s="684"/>
      <c r="DL17" s="684"/>
      <c r="DM17" s="684"/>
      <c r="DN17" s="684"/>
      <c r="DO17" s="684"/>
      <c r="DP17" s="685"/>
      <c r="DQ17" s="692">
        <v>1140119</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5828</v>
      </c>
      <c r="S18" s="684"/>
      <c r="T18" s="684"/>
      <c r="U18" s="684"/>
      <c r="V18" s="684"/>
      <c r="W18" s="684"/>
      <c r="X18" s="684"/>
      <c r="Y18" s="685"/>
      <c r="Z18" s="686">
        <v>0.1</v>
      </c>
      <c r="AA18" s="686"/>
      <c r="AB18" s="686"/>
      <c r="AC18" s="686"/>
      <c r="AD18" s="687">
        <v>5828</v>
      </c>
      <c r="AE18" s="687"/>
      <c r="AF18" s="687"/>
      <c r="AG18" s="687"/>
      <c r="AH18" s="687"/>
      <c r="AI18" s="687"/>
      <c r="AJ18" s="687"/>
      <c r="AK18" s="687"/>
      <c r="AL18" s="688">
        <v>0.1</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145</v>
      </c>
      <c r="BH18" s="684"/>
      <c r="BI18" s="684"/>
      <c r="BJ18" s="684"/>
      <c r="BK18" s="684"/>
      <c r="BL18" s="684"/>
      <c r="BM18" s="684"/>
      <c r="BN18" s="685"/>
      <c r="BO18" s="686" t="s">
        <v>239</v>
      </c>
      <c r="BP18" s="686"/>
      <c r="BQ18" s="686"/>
      <c r="BR18" s="686"/>
      <c r="BS18" s="692" t="s">
        <v>145</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239</v>
      </c>
      <c r="CS18" s="684"/>
      <c r="CT18" s="684"/>
      <c r="CU18" s="684"/>
      <c r="CV18" s="684"/>
      <c r="CW18" s="684"/>
      <c r="CX18" s="684"/>
      <c r="CY18" s="685"/>
      <c r="CZ18" s="686" t="s">
        <v>239</v>
      </c>
      <c r="DA18" s="686"/>
      <c r="DB18" s="686"/>
      <c r="DC18" s="686"/>
      <c r="DD18" s="692" t="s">
        <v>145</v>
      </c>
      <c r="DE18" s="684"/>
      <c r="DF18" s="684"/>
      <c r="DG18" s="684"/>
      <c r="DH18" s="684"/>
      <c r="DI18" s="684"/>
      <c r="DJ18" s="684"/>
      <c r="DK18" s="684"/>
      <c r="DL18" s="684"/>
      <c r="DM18" s="684"/>
      <c r="DN18" s="684"/>
      <c r="DO18" s="684"/>
      <c r="DP18" s="685"/>
      <c r="DQ18" s="692" t="s">
        <v>145</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1537</v>
      </c>
      <c r="S19" s="684"/>
      <c r="T19" s="684"/>
      <c r="U19" s="684"/>
      <c r="V19" s="684"/>
      <c r="W19" s="684"/>
      <c r="X19" s="684"/>
      <c r="Y19" s="685"/>
      <c r="Z19" s="686">
        <v>0</v>
      </c>
      <c r="AA19" s="686"/>
      <c r="AB19" s="686"/>
      <c r="AC19" s="686"/>
      <c r="AD19" s="687">
        <v>1537</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t="s">
        <v>145</v>
      </c>
      <c r="BH19" s="684"/>
      <c r="BI19" s="684"/>
      <c r="BJ19" s="684"/>
      <c r="BK19" s="684"/>
      <c r="BL19" s="684"/>
      <c r="BM19" s="684"/>
      <c r="BN19" s="685"/>
      <c r="BO19" s="686" t="s">
        <v>145</v>
      </c>
      <c r="BP19" s="686"/>
      <c r="BQ19" s="686"/>
      <c r="BR19" s="686"/>
      <c r="BS19" s="692" t="s">
        <v>135</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145</v>
      </c>
      <c r="CS19" s="684"/>
      <c r="CT19" s="684"/>
      <c r="CU19" s="684"/>
      <c r="CV19" s="684"/>
      <c r="CW19" s="684"/>
      <c r="CX19" s="684"/>
      <c r="CY19" s="685"/>
      <c r="CZ19" s="686" t="s">
        <v>145</v>
      </c>
      <c r="DA19" s="686"/>
      <c r="DB19" s="686"/>
      <c r="DC19" s="686"/>
      <c r="DD19" s="692" t="s">
        <v>145</v>
      </c>
      <c r="DE19" s="684"/>
      <c r="DF19" s="684"/>
      <c r="DG19" s="684"/>
      <c r="DH19" s="684"/>
      <c r="DI19" s="684"/>
      <c r="DJ19" s="684"/>
      <c r="DK19" s="684"/>
      <c r="DL19" s="684"/>
      <c r="DM19" s="684"/>
      <c r="DN19" s="684"/>
      <c r="DO19" s="684"/>
      <c r="DP19" s="685"/>
      <c r="DQ19" s="692" t="s">
        <v>145</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263</v>
      </c>
      <c r="S20" s="684"/>
      <c r="T20" s="684"/>
      <c r="U20" s="684"/>
      <c r="V20" s="684"/>
      <c r="W20" s="684"/>
      <c r="X20" s="684"/>
      <c r="Y20" s="685"/>
      <c r="Z20" s="686">
        <v>0</v>
      </c>
      <c r="AA20" s="686"/>
      <c r="AB20" s="686"/>
      <c r="AC20" s="686"/>
      <c r="AD20" s="687">
        <v>263</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t="s">
        <v>239</v>
      </c>
      <c r="BH20" s="684"/>
      <c r="BI20" s="684"/>
      <c r="BJ20" s="684"/>
      <c r="BK20" s="684"/>
      <c r="BL20" s="684"/>
      <c r="BM20" s="684"/>
      <c r="BN20" s="685"/>
      <c r="BO20" s="686" t="s">
        <v>145</v>
      </c>
      <c r="BP20" s="686"/>
      <c r="BQ20" s="686"/>
      <c r="BR20" s="686"/>
      <c r="BS20" s="692" t="s">
        <v>135</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8507630</v>
      </c>
      <c r="CS20" s="684"/>
      <c r="CT20" s="684"/>
      <c r="CU20" s="684"/>
      <c r="CV20" s="684"/>
      <c r="CW20" s="684"/>
      <c r="CX20" s="684"/>
      <c r="CY20" s="685"/>
      <c r="CZ20" s="686">
        <v>100</v>
      </c>
      <c r="DA20" s="686"/>
      <c r="DB20" s="686"/>
      <c r="DC20" s="686"/>
      <c r="DD20" s="692">
        <v>1085433</v>
      </c>
      <c r="DE20" s="684"/>
      <c r="DF20" s="684"/>
      <c r="DG20" s="684"/>
      <c r="DH20" s="684"/>
      <c r="DI20" s="684"/>
      <c r="DJ20" s="684"/>
      <c r="DK20" s="684"/>
      <c r="DL20" s="684"/>
      <c r="DM20" s="684"/>
      <c r="DN20" s="684"/>
      <c r="DO20" s="684"/>
      <c r="DP20" s="685"/>
      <c r="DQ20" s="692">
        <v>5937306</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25262</v>
      </c>
      <c r="S21" s="684"/>
      <c r="T21" s="684"/>
      <c r="U21" s="684"/>
      <c r="V21" s="684"/>
      <c r="W21" s="684"/>
      <c r="X21" s="684"/>
      <c r="Y21" s="685"/>
      <c r="Z21" s="686">
        <v>0.3</v>
      </c>
      <c r="AA21" s="686"/>
      <c r="AB21" s="686"/>
      <c r="AC21" s="686"/>
      <c r="AD21" s="687">
        <v>25262</v>
      </c>
      <c r="AE21" s="687"/>
      <c r="AF21" s="687"/>
      <c r="AG21" s="687"/>
      <c r="AH21" s="687"/>
      <c r="AI21" s="687"/>
      <c r="AJ21" s="687"/>
      <c r="AK21" s="687"/>
      <c r="AL21" s="688">
        <v>0.5</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t="s">
        <v>239</v>
      </c>
      <c r="BH21" s="684"/>
      <c r="BI21" s="684"/>
      <c r="BJ21" s="684"/>
      <c r="BK21" s="684"/>
      <c r="BL21" s="684"/>
      <c r="BM21" s="684"/>
      <c r="BN21" s="685"/>
      <c r="BO21" s="686" t="s">
        <v>145</v>
      </c>
      <c r="BP21" s="686"/>
      <c r="BQ21" s="686"/>
      <c r="BR21" s="686"/>
      <c r="BS21" s="692" t="s">
        <v>135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3437770</v>
      </c>
      <c r="S22" s="684"/>
      <c r="T22" s="684"/>
      <c r="U22" s="684"/>
      <c r="V22" s="684"/>
      <c r="W22" s="684"/>
      <c r="X22" s="684"/>
      <c r="Y22" s="685"/>
      <c r="Z22" s="686">
        <v>38.4</v>
      </c>
      <c r="AA22" s="686"/>
      <c r="AB22" s="686"/>
      <c r="AC22" s="686"/>
      <c r="AD22" s="687">
        <v>3049301</v>
      </c>
      <c r="AE22" s="687"/>
      <c r="AF22" s="687"/>
      <c r="AG22" s="687"/>
      <c r="AH22" s="687"/>
      <c r="AI22" s="687"/>
      <c r="AJ22" s="687"/>
      <c r="AK22" s="687"/>
      <c r="AL22" s="688">
        <v>63.2</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145</v>
      </c>
      <c r="BH22" s="684"/>
      <c r="BI22" s="684"/>
      <c r="BJ22" s="684"/>
      <c r="BK22" s="684"/>
      <c r="BL22" s="684"/>
      <c r="BM22" s="684"/>
      <c r="BN22" s="685"/>
      <c r="BO22" s="686" t="s">
        <v>135</v>
      </c>
      <c r="BP22" s="686"/>
      <c r="BQ22" s="686"/>
      <c r="BR22" s="686"/>
      <c r="BS22" s="692" t="s">
        <v>145</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3049301</v>
      </c>
      <c r="S23" s="684"/>
      <c r="T23" s="684"/>
      <c r="U23" s="684"/>
      <c r="V23" s="684"/>
      <c r="W23" s="684"/>
      <c r="X23" s="684"/>
      <c r="Y23" s="685"/>
      <c r="Z23" s="686">
        <v>34.1</v>
      </c>
      <c r="AA23" s="686"/>
      <c r="AB23" s="686"/>
      <c r="AC23" s="686"/>
      <c r="AD23" s="687">
        <v>3049301</v>
      </c>
      <c r="AE23" s="687"/>
      <c r="AF23" s="687"/>
      <c r="AG23" s="687"/>
      <c r="AH23" s="687"/>
      <c r="AI23" s="687"/>
      <c r="AJ23" s="687"/>
      <c r="AK23" s="687"/>
      <c r="AL23" s="688">
        <v>63.2</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239</v>
      </c>
      <c r="BH23" s="684"/>
      <c r="BI23" s="684"/>
      <c r="BJ23" s="684"/>
      <c r="BK23" s="684"/>
      <c r="BL23" s="684"/>
      <c r="BM23" s="684"/>
      <c r="BN23" s="685"/>
      <c r="BO23" s="686" t="s">
        <v>239</v>
      </c>
      <c r="BP23" s="686"/>
      <c r="BQ23" s="686"/>
      <c r="BR23" s="686"/>
      <c r="BS23" s="692" t="s">
        <v>135</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388469</v>
      </c>
      <c r="S24" s="684"/>
      <c r="T24" s="684"/>
      <c r="U24" s="684"/>
      <c r="V24" s="684"/>
      <c r="W24" s="684"/>
      <c r="X24" s="684"/>
      <c r="Y24" s="685"/>
      <c r="Z24" s="686">
        <v>4.3</v>
      </c>
      <c r="AA24" s="686"/>
      <c r="AB24" s="686"/>
      <c r="AC24" s="686"/>
      <c r="AD24" s="687" t="s">
        <v>145</v>
      </c>
      <c r="AE24" s="687"/>
      <c r="AF24" s="687"/>
      <c r="AG24" s="687"/>
      <c r="AH24" s="687"/>
      <c r="AI24" s="687"/>
      <c r="AJ24" s="687"/>
      <c r="AK24" s="687"/>
      <c r="AL24" s="688" t="s">
        <v>145</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145</v>
      </c>
      <c r="BH24" s="684"/>
      <c r="BI24" s="684"/>
      <c r="BJ24" s="684"/>
      <c r="BK24" s="684"/>
      <c r="BL24" s="684"/>
      <c r="BM24" s="684"/>
      <c r="BN24" s="685"/>
      <c r="BO24" s="686" t="s">
        <v>145</v>
      </c>
      <c r="BP24" s="686"/>
      <c r="BQ24" s="686"/>
      <c r="BR24" s="686"/>
      <c r="BS24" s="692" t="s">
        <v>145</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3332440</v>
      </c>
      <c r="CS24" s="673"/>
      <c r="CT24" s="673"/>
      <c r="CU24" s="673"/>
      <c r="CV24" s="673"/>
      <c r="CW24" s="673"/>
      <c r="CX24" s="673"/>
      <c r="CY24" s="674"/>
      <c r="CZ24" s="677">
        <v>39.200000000000003</v>
      </c>
      <c r="DA24" s="678"/>
      <c r="DB24" s="678"/>
      <c r="DC24" s="697"/>
      <c r="DD24" s="722">
        <v>2502075</v>
      </c>
      <c r="DE24" s="673"/>
      <c r="DF24" s="673"/>
      <c r="DG24" s="673"/>
      <c r="DH24" s="673"/>
      <c r="DI24" s="673"/>
      <c r="DJ24" s="673"/>
      <c r="DK24" s="674"/>
      <c r="DL24" s="722">
        <v>2447548</v>
      </c>
      <c r="DM24" s="673"/>
      <c r="DN24" s="673"/>
      <c r="DO24" s="673"/>
      <c r="DP24" s="673"/>
      <c r="DQ24" s="673"/>
      <c r="DR24" s="673"/>
      <c r="DS24" s="673"/>
      <c r="DT24" s="673"/>
      <c r="DU24" s="673"/>
      <c r="DV24" s="674"/>
      <c r="DW24" s="677">
        <v>49.1</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t="s">
        <v>145</v>
      </c>
      <c r="S25" s="684"/>
      <c r="T25" s="684"/>
      <c r="U25" s="684"/>
      <c r="V25" s="684"/>
      <c r="W25" s="684"/>
      <c r="X25" s="684"/>
      <c r="Y25" s="685"/>
      <c r="Z25" s="686" t="s">
        <v>239</v>
      </c>
      <c r="AA25" s="686"/>
      <c r="AB25" s="686"/>
      <c r="AC25" s="686"/>
      <c r="AD25" s="687" t="s">
        <v>239</v>
      </c>
      <c r="AE25" s="687"/>
      <c r="AF25" s="687"/>
      <c r="AG25" s="687"/>
      <c r="AH25" s="687"/>
      <c r="AI25" s="687"/>
      <c r="AJ25" s="687"/>
      <c r="AK25" s="687"/>
      <c r="AL25" s="688" t="s">
        <v>145</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145</v>
      </c>
      <c r="BH25" s="684"/>
      <c r="BI25" s="684"/>
      <c r="BJ25" s="684"/>
      <c r="BK25" s="684"/>
      <c r="BL25" s="684"/>
      <c r="BM25" s="684"/>
      <c r="BN25" s="685"/>
      <c r="BO25" s="686" t="s">
        <v>239</v>
      </c>
      <c r="BP25" s="686"/>
      <c r="BQ25" s="686"/>
      <c r="BR25" s="686"/>
      <c r="BS25" s="692" t="s">
        <v>145</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1120571</v>
      </c>
      <c r="CS25" s="719"/>
      <c r="CT25" s="719"/>
      <c r="CU25" s="719"/>
      <c r="CV25" s="719"/>
      <c r="CW25" s="719"/>
      <c r="CX25" s="719"/>
      <c r="CY25" s="720"/>
      <c r="CZ25" s="688">
        <v>13.2</v>
      </c>
      <c r="DA25" s="717"/>
      <c r="DB25" s="717"/>
      <c r="DC25" s="721"/>
      <c r="DD25" s="692">
        <v>1033121</v>
      </c>
      <c r="DE25" s="719"/>
      <c r="DF25" s="719"/>
      <c r="DG25" s="719"/>
      <c r="DH25" s="719"/>
      <c r="DI25" s="719"/>
      <c r="DJ25" s="719"/>
      <c r="DK25" s="720"/>
      <c r="DL25" s="692">
        <v>981364</v>
      </c>
      <c r="DM25" s="719"/>
      <c r="DN25" s="719"/>
      <c r="DO25" s="719"/>
      <c r="DP25" s="719"/>
      <c r="DQ25" s="719"/>
      <c r="DR25" s="719"/>
      <c r="DS25" s="719"/>
      <c r="DT25" s="719"/>
      <c r="DU25" s="719"/>
      <c r="DV25" s="720"/>
      <c r="DW25" s="688">
        <v>19.7</v>
      </c>
      <c r="DX25" s="717"/>
      <c r="DY25" s="717"/>
      <c r="DZ25" s="717"/>
      <c r="EA25" s="717"/>
      <c r="EB25" s="717"/>
      <c r="EC25" s="718"/>
    </row>
    <row r="26" spans="2:133" ht="11.25" customHeight="1" x14ac:dyDescent="0.15">
      <c r="B26" s="680" t="s">
        <v>292</v>
      </c>
      <c r="C26" s="681"/>
      <c r="D26" s="681"/>
      <c r="E26" s="681"/>
      <c r="F26" s="681"/>
      <c r="G26" s="681"/>
      <c r="H26" s="681"/>
      <c r="I26" s="681"/>
      <c r="J26" s="681"/>
      <c r="K26" s="681"/>
      <c r="L26" s="681"/>
      <c r="M26" s="681"/>
      <c r="N26" s="681"/>
      <c r="O26" s="681"/>
      <c r="P26" s="681"/>
      <c r="Q26" s="682"/>
      <c r="R26" s="683">
        <v>5137058</v>
      </c>
      <c r="S26" s="684"/>
      <c r="T26" s="684"/>
      <c r="U26" s="684"/>
      <c r="V26" s="684"/>
      <c r="W26" s="684"/>
      <c r="X26" s="684"/>
      <c r="Y26" s="685"/>
      <c r="Z26" s="686">
        <v>57.4</v>
      </c>
      <c r="AA26" s="686"/>
      <c r="AB26" s="686"/>
      <c r="AC26" s="686"/>
      <c r="AD26" s="687">
        <v>4748589</v>
      </c>
      <c r="AE26" s="687"/>
      <c r="AF26" s="687"/>
      <c r="AG26" s="687"/>
      <c r="AH26" s="687"/>
      <c r="AI26" s="687"/>
      <c r="AJ26" s="687"/>
      <c r="AK26" s="687"/>
      <c r="AL26" s="688">
        <v>98.4</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145</v>
      </c>
      <c r="BH26" s="684"/>
      <c r="BI26" s="684"/>
      <c r="BJ26" s="684"/>
      <c r="BK26" s="684"/>
      <c r="BL26" s="684"/>
      <c r="BM26" s="684"/>
      <c r="BN26" s="685"/>
      <c r="BO26" s="686" t="s">
        <v>145</v>
      </c>
      <c r="BP26" s="686"/>
      <c r="BQ26" s="686"/>
      <c r="BR26" s="686"/>
      <c r="BS26" s="692" t="s">
        <v>145</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721919</v>
      </c>
      <c r="CS26" s="684"/>
      <c r="CT26" s="684"/>
      <c r="CU26" s="684"/>
      <c r="CV26" s="684"/>
      <c r="CW26" s="684"/>
      <c r="CX26" s="684"/>
      <c r="CY26" s="685"/>
      <c r="CZ26" s="688">
        <v>8.5</v>
      </c>
      <c r="DA26" s="717"/>
      <c r="DB26" s="717"/>
      <c r="DC26" s="721"/>
      <c r="DD26" s="692">
        <v>647117</v>
      </c>
      <c r="DE26" s="684"/>
      <c r="DF26" s="684"/>
      <c r="DG26" s="684"/>
      <c r="DH26" s="684"/>
      <c r="DI26" s="684"/>
      <c r="DJ26" s="684"/>
      <c r="DK26" s="685"/>
      <c r="DL26" s="692" t="s">
        <v>145</v>
      </c>
      <c r="DM26" s="684"/>
      <c r="DN26" s="684"/>
      <c r="DO26" s="684"/>
      <c r="DP26" s="684"/>
      <c r="DQ26" s="684"/>
      <c r="DR26" s="684"/>
      <c r="DS26" s="684"/>
      <c r="DT26" s="684"/>
      <c r="DU26" s="684"/>
      <c r="DV26" s="685"/>
      <c r="DW26" s="688" t="s">
        <v>145</v>
      </c>
      <c r="DX26" s="717"/>
      <c r="DY26" s="717"/>
      <c r="DZ26" s="717"/>
      <c r="EA26" s="717"/>
      <c r="EB26" s="717"/>
      <c r="EC26" s="718"/>
    </row>
    <row r="27" spans="2:133" ht="11.25" customHeight="1" x14ac:dyDescent="0.15">
      <c r="B27" s="680" t="s">
        <v>295</v>
      </c>
      <c r="C27" s="681"/>
      <c r="D27" s="681"/>
      <c r="E27" s="681"/>
      <c r="F27" s="681"/>
      <c r="G27" s="681"/>
      <c r="H27" s="681"/>
      <c r="I27" s="681"/>
      <c r="J27" s="681"/>
      <c r="K27" s="681"/>
      <c r="L27" s="681"/>
      <c r="M27" s="681"/>
      <c r="N27" s="681"/>
      <c r="O27" s="681"/>
      <c r="P27" s="681"/>
      <c r="Q27" s="682"/>
      <c r="R27" s="683">
        <v>1313</v>
      </c>
      <c r="S27" s="684"/>
      <c r="T27" s="684"/>
      <c r="U27" s="684"/>
      <c r="V27" s="684"/>
      <c r="W27" s="684"/>
      <c r="X27" s="684"/>
      <c r="Y27" s="685"/>
      <c r="Z27" s="686">
        <v>0</v>
      </c>
      <c r="AA27" s="686"/>
      <c r="AB27" s="686"/>
      <c r="AC27" s="686"/>
      <c r="AD27" s="687">
        <v>1313</v>
      </c>
      <c r="AE27" s="687"/>
      <c r="AF27" s="687"/>
      <c r="AG27" s="687"/>
      <c r="AH27" s="687"/>
      <c r="AI27" s="687"/>
      <c r="AJ27" s="687"/>
      <c r="AK27" s="687"/>
      <c r="AL27" s="688">
        <v>0</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1304406</v>
      </c>
      <c r="BH27" s="684"/>
      <c r="BI27" s="684"/>
      <c r="BJ27" s="684"/>
      <c r="BK27" s="684"/>
      <c r="BL27" s="684"/>
      <c r="BM27" s="684"/>
      <c r="BN27" s="685"/>
      <c r="BO27" s="686">
        <v>100</v>
      </c>
      <c r="BP27" s="686"/>
      <c r="BQ27" s="686"/>
      <c r="BR27" s="686"/>
      <c r="BS27" s="692" t="s">
        <v>239</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1051974</v>
      </c>
      <c r="CS27" s="719"/>
      <c r="CT27" s="719"/>
      <c r="CU27" s="719"/>
      <c r="CV27" s="719"/>
      <c r="CW27" s="719"/>
      <c r="CX27" s="719"/>
      <c r="CY27" s="720"/>
      <c r="CZ27" s="688">
        <v>12.4</v>
      </c>
      <c r="DA27" s="717"/>
      <c r="DB27" s="717"/>
      <c r="DC27" s="721"/>
      <c r="DD27" s="692">
        <v>328835</v>
      </c>
      <c r="DE27" s="719"/>
      <c r="DF27" s="719"/>
      <c r="DG27" s="719"/>
      <c r="DH27" s="719"/>
      <c r="DI27" s="719"/>
      <c r="DJ27" s="719"/>
      <c r="DK27" s="720"/>
      <c r="DL27" s="692">
        <v>327371</v>
      </c>
      <c r="DM27" s="719"/>
      <c r="DN27" s="719"/>
      <c r="DO27" s="719"/>
      <c r="DP27" s="719"/>
      <c r="DQ27" s="719"/>
      <c r="DR27" s="719"/>
      <c r="DS27" s="719"/>
      <c r="DT27" s="719"/>
      <c r="DU27" s="719"/>
      <c r="DV27" s="720"/>
      <c r="DW27" s="688">
        <v>6.6</v>
      </c>
      <c r="DX27" s="717"/>
      <c r="DY27" s="717"/>
      <c r="DZ27" s="717"/>
      <c r="EA27" s="717"/>
      <c r="EB27" s="717"/>
      <c r="EC27" s="718"/>
    </row>
    <row r="28" spans="2:133" ht="11.25" customHeight="1" x14ac:dyDescent="0.15">
      <c r="B28" s="680" t="s">
        <v>298</v>
      </c>
      <c r="C28" s="681"/>
      <c r="D28" s="681"/>
      <c r="E28" s="681"/>
      <c r="F28" s="681"/>
      <c r="G28" s="681"/>
      <c r="H28" s="681"/>
      <c r="I28" s="681"/>
      <c r="J28" s="681"/>
      <c r="K28" s="681"/>
      <c r="L28" s="681"/>
      <c r="M28" s="681"/>
      <c r="N28" s="681"/>
      <c r="O28" s="681"/>
      <c r="P28" s="681"/>
      <c r="Q28" s="682"/>
      <c r="R28" s="683">
        <v>94579</v>
      </c>
      <c r="S28" s="684"/>
      <c r="T28" s="684"/>
      <c r="U28" s="684"/>
      <c r="V28" s="684"/>
      <c r="W28" s="684"/>
      <c r="X28" s="684"/>
      <c r="Y28" s="685"/>
      <c r="Z28" s="686">
        <v>1.1000000000000001</v>
      </c>
      <c r="AA28" s="686"/>
      <c r="AB28" s="686"/>
      <c r="AC28" s="686"/>
      <c r="AD28" s="687" t="s">
        <v>145</v>
      </c>
      <c r="AE28" s="687"/>
      <c r="AF28" s="687"/>
      <c r="AG28" s="687"/>
      <c r="AH28" s="687"/>
      <c r="AI28" s="687"/>
      <c r="AJ28" s="687"/>
      <c r="AK28" s="687"/>
      <c r="AL28" s="688" t="s">
        <v>145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1159895</v>
      </c>
      <c r="CS28" s="684"/>
      <c r="CT28" s="684"/>
      <c r="CU28" s="684"/>
      <c r="CV28" s="684"/>
      <c r="CW28" s="684"/>
      <c r="CX28" s="684"/>
      <c r="CY28" s="685"/>
      <c r="CZ28" s="688">
        <v>13.6</v>
      </c>
      <c r="DA28" s="717"/>
      <c r="DB28" s="717"/>
      <c r="DC28" s="721"/>
      <c r="DD28" s="692">
        <v>1140119</v>
      </c>
      <c r="DE28" s="684"/>
      <c r="DF28" s="684"/>
      <c r="DG28" s="684"/>
      <c r="DH28" s="684"/>
      <c r="DI28" s="684"/>
      <c r="DJ28" s="684"/>
      <c r="DK28" s="685"/>
      <c r="DL28" s="692">
        <v>1138813</v>
      </c>
      <c r="DM28" s="684"/>
      <c r="DN28" s="684"/>
      <c r="DO28" s="684"/>
      <c r="DP28" s="684"/>
      <c r="DQ28" s="684"/>
      <c r="DR28" s="684"/>
      <c r="DS28" s="684"/>
      <c r="DT28" s="684"/>
      <c r="DU28" s="684"/>
      <c r="DV28" s="685"/>
      <c r="DW28" s="688">
        <v>22.8</v>
      </c>
      <c r="DX28" s="717"/>
      <c r="DY28" s="717"/>
      <c r="DZ28" s="717"/>
      <c r="EA28" s="717"/>
      <c r="EB28" s="717"/>
      <c r="EC28" s="718"/>
    </row>
    <row r="29" spans="2:133" ht="11.25" customHeight="1" x14ac:dyDescent="0.15">
      <c r="B29" s="680" t="s">
        <v>300</v>
      </c>
      <c r="C29" s="681"/>
      <c r="D29" s="681"/>
      <c r="E29" s="681"/>
      <c r="F29" s="681"/>
      <c r="G29" s="681"/>
      <c r="H29" s="681"/>
      <c r="I29" s="681"/>
      <c r="J29" s="681"/>
      <c r="K29" s="681"/>
      <c r="L29" s="681"/>
      <c r="M29" s="681"/>
      <c r="N29" s="681"/>
      <c r="O29" s="681"/>
      <c r="P29" s="681"/>
      <c r="Q29" s="682"/>
      <c r="R29" s="683">
        <v>80232</v>
      </c>
      <c r="S29" s="684"/>
      <c r="T29" s="684"/>
      <c r="U29" s="684"/>
      <c r="V29" s="684"/>
      <c r="W29" s="684"/>
      <c r="X29" s="684"/>
      <c r="Y29" s="685"/>
      <c r="Z29" s="686">
        <v>0.9</v>
      </c>
      <c r="AA29" s="686"/>
      <c r="AB29" s="686"/>
      <c r="AC29" s="686"/>
      <c r="AD29" s="687">
        <v>126</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69</v>
      </c>
      <c r="CG29" s="699"/>
      <c r="CH29" s="699"/>
      <c r="CI29" s="699"/>
      <c r="CJ29" s="699"/>
      <c r="CK29" s="699"/>
      <c r="CL29" s="699"/>
      <c r="CM29" s="699"/>
      <c r="CN29" s="699"/>
      <c r="CO29" s="699"/>
      <c r="CP29" s="699"/>
      <c r="CQ29" s="700"/>
      <c r="CR29" s="683">
        <v>1159895</v>
      </c>
      <c r="CS29" s="719"/>
      <c r="CT29" s="719"/>
      <c r="CU29" s="719"/>
      <c r="CV29" s="719"/>
      <c r="CW29" s="719"/>
      <c r="CX29" s="719"/>
      <c r="CY29" s="720"/>
      <c r="CZ29" s="688">
        <v>13.6</v>
      </c>
      <c r="DA29" s="717"/>
      <c r="DB29" s="717"/>
      <c r="DC29" s="721"/>
      <c r="DD29" s="692">
        <v>1140119</v>
      </c>
      <c r="DE29" s="719"/>
      <c r="DF29" s="719"/>
      <c r="DG29" s="719"/>
      <c r="DH29" s="719"/>
      <c r="DI29" s="719"/>
      <c r="DJ29" s="719"/>
      <c r="DK29" s="720"/>
      <c r="DL29" s="692">
        <v>1138813</v>
      </c>
      <c r="DM29" s="719"/>
      <c r="DN29" s="719"/>
      <c r="DO29" s="719"/>
      <c r="DP29" s="719"/>
      <c r="DQ29" s="719"/>
      <c r="DR29" s="719"/>
      <c r="DS29" s="719"/>
      <c r="DT29" s="719"/>
      <c r="DU29" s="719"/>
      <c r="DV29" s="720"/>
      <c r="DW29" s="688">
        <v>22.8</v>
      </c>
      <c r="DX29" s="717"/>
      <c r="DY29" s="717"/>
      <c r="DZ29" s="717"/>
      <c r="EA29" s="717"/>
      <c r="EB29" s="717"/>
      <c r="EC29" s="718"/>
    </row>
    <row r="30" spans="2:133" ht="11.25" customHeight="1" x14ac:dyDescent="0.15">
      <c r="B30" s="680" t="s">
        <v>302</v>
      </c>
      <c r="C30" s="681"/>
      <c r="D30" s="681"/>
      <c r="E30" s="681"/>
      <c r="F30" s="681"/>
      <c r="G30" s="681"/>
      <c r="H30" s="681"/>
      <c r="I30" s="681"/>
      <c r="J30" s="681"/>
      <c r="K30" s="681"/>
      <c r="L30" s="681"/>
      <c r="M30" s="681"/>
      <c r="N30" s="681"/>
      <c r="O30" s="681"/>
      <c r="P30" s="681"/>
      <c r="Q30" s="682"/>
      <c r="R30" s="683">
        <v>9746</v>
      </c>
      <c r="S30" s="684"/>
      <c r="T30" s="684"/>
      <c r="U30" s="684"/>
      <c r="V30" s="684"/>
      <c r="W30" s="684"/>
      <c r="X30" s="684"/>
      <c r="Y30" s="685"/>
      <c r="Z30" s="686">
        <v>0.1</v>
      </c>
      <c r="AA30" s="686"/>
      <c r="AB30" s="686"/>
      <c r="AC30" s="686"/>
      <c r="AD30" s="687" t="s">
        <v>145</v>
      </c>
      <c r="AE30" s="687"/>
      <c r="AF30" s="687"/>
      <c r="AG30" s="687"/>
      <c r="AH30" s="687"/>
      <c r="AI30" s="687"/>
      <c r="AJ30" s="687"/>
      <c r="AK30" s="687"/>
      <c r="AL30" s="688" t="s">
        <v>145</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303</v>
      </c>
      <c r="BH30" s="736"/>
      <c r="BI30" s="736"/>
      <c r="BJ30" s="736"/>
      <c r="BK30" s="736"/>
      <c r="BL30" s="736"/>
      <c r="BM30" s="736"/>
      <c r="BN30" s="736"/>
      <c r="BO30" s="736"/>
      <c r="BP30" s="736"/>
      <c r="BQ30" s="737"/>
      <c r="BR30" s="662" t="s">
        <v>304</v>
      </c>
      <c r="BS30" s="736"/>
      <c r="BT30" s="736"/>
      <c r="BU30" s="736"/>
      <c r="BV30" s="736"/>
      <c r="BW30" s="736"/>
      <c r="BX30" s="736"/>
      <c r="BY30" s="736"/>
      <c r="BZ30" s="736"/>
      <c r="CA30" s="736"/>
      <c r="CB30" s="737"/>
      <c r="CD30" s="725"/>
      <c r="CE30" s="726"/>
      <c r="CF30" s="698" t="s">
        <v>305</v>
      </c>
      <c r="CG30" s="699"/>
      <c r="CH30" s="699"/>
      <c r="CI30" s="699"/>
      <c r="CJ30" s="699"/>
      <c r="CK30" s="699"/>
      <c r="CL30" s="699"/>
      <c r="CM30" s="699"/>
      <c r="CN30" s="699"/>
      <c r="CO30" s="699"/>
      <c r="CP30" s="699"/>
      <c r="CQ30" s="700"/>
      <c r="CR30" s="683">
        <v>1108664</v>
      </c>
      <c r="CS30" s="684"/>
      <c r="CT30" s="684"/>
      <c r="CU30" s="684"/>
      <c r="CV30" s="684"/>
      <c r="CW30" s="684"/>
      <c r="CX30" s="684"/>
      <c r="CY30" s="685"/>
      <c r="CZ30" s="688">
        <v>13</v>
      </c>
      <c r="DA30" s="717"/>
      <c r="DB30" s="717"/>
      <c r="DC30" s="721"/>
      <c r="DD30" s="692">
        <v>1088992</v>
      </c>
      <c r="DE30" s="684"/>
      <c r="DF30" s="684"/>
      <c r="DG30" s="684"/>
      <c r="DH30" s="684"/>
      <c r="DI30" s="684"/>
      <c r="DJ30" s="684"/>
      <c r="DK30" s="685"/>
      <c r="DL30" s="692">
        <v>1087721</v>
      </c>
      <c r="DM30" s="684"/>
      <c r="DN30" s="684"/>
      <c r="DO30" s="684"/>
      <c r="DP30" s="684"/>
      <c r="DQ30" s="684"/>
      <c r="DR30" s="684"/>
      <c r="DS30" s="684"/>
      <c r="DT30" s="684"/>
      <c r="DU30" s="684"/>
      <c r="DV30" s="685"/>
      <c r="DW30" s="688">
        <v>21.8</v>
      </c>
      <c r="DX30" s="717"/>
      <c r="DY30" s="717"/>
      <c r="DZ30" s="717"/>
      <c r="EA30" s="717"/>
      <c r="EB30" s="717"/>
      <c r="EC30" s="718"/>
    </row>
    <row r="31" spans="2:133" ht="11.25" customHeight="1" x14ac:dyDescent="0.15">
      <c r="B31" s="680" t="s">
        <v>306</v>
      </c>
      <c r="C31" s="681"/>
      <c r="D31" s="681"/>
      <c r="E31" s="681"/>
      <c r="F31" s="681"/>
      <c r="G31" s="681"/>
      <c r="H31" s="681"/>
      <c r="I31" s="681"/>
      <c r="J31" s="681"/>
      <c r="K31" s="681"/>
      <c r="L31" s="681"/>
      <c r="M31" s="681"/>
      <c r="N31" s="681"/>
      <c r="O31" s="681"/>
      <c r="P31" s="681"/>
      <c r="Q31" s="682"/>
      <c r="R31" s="683">
        <v>698777</v>
      </c>
      <c r="S31" s="684"/>
      <c r="T31" s="684"/>
      <c r="U31" s="684"/>
      <c r="V31" s="684"/>
      <c r="W31" s="684"/>
      <c r="X31" s="684"/>
      <c r="Y31" s="685"/>
      <c r="Z31" s="686">
        <v>7.8</v>
      </c>
      <c r="AA31" s="686"/>
      <c r="AB31" s="686"/>
      <c r="AC31" s="686"/>
      <c r="AD31" s="687" t="s">
        <v>239</v>
      </c>
      <c r="AE31" s="687"/>
      <c r="AF31" s="687"/>
      <c r="AG31" s="687"/>
      <c r="AH31" s="687"/>
      <c r="AI31" s="687"/>
      <c r="AJ31" s="687"/>
      <c r="AK31" s="687"/>
      <c r="AL31" s="688" t="s">
        <v>145</v>
      </c>
      <c r="AM31" s="689"/>
      <c r="AN31" s="689"/>
      <c r="AO31" s="690"/>
      <c r="AP31" s="740" t="s">
        <v>307</v>
      </c>
      <c r="AQ31" s="741"/>
      <c r="AR31" s="741"/>
      <c r="AS31" s="741"/>
      <c r="AT31" s="746" t="s">
        <v>308</v>
      </c>
      <c r="AU31" s="231"/>
      <c r="AV31" s="231"/>
      <c r="AW31" s="231"/>
      <c r="AX31" s="669" t="s">
        <v>186</v>
      </c>
      <c r="AY31" s="670"/>
      <c r="AZ31" s="670"/>
      <c r="BA31" s="670"/>
      <c r="BB31" s="670"/>
      <c r="BC31" s="670"/>
      <c r="BD31" s="670"/>
      <c r="BE31" s="670"/>
      <c r="BF31" s="671"/>
      <c r="BG31" s="751">
        <v>99.3</v>
      </c>
      <c r="BH31" s="738"/>
      <c r="BI31" s="738"/>
      <c r="BJ31" s="738"/>
      <c r="BK31" s="738"/>
      <c r="BL31" s="738"/>
      <c r="BM31" s="678">
        <v>97.6</v>
      </c>
      <c r="BN31" s="738"/>
      <c r="BO31" s="738"/>
      <c r="BP31" s="738"/>
      <c r="BQ31" s="739"/>
      <c r="BR31" s="751">
        <v>99.3</v>
      </c>
      <c r="BS31" s="738"/>
      <c r="BT31" s="738"/>
      <c r="BU31" s="738"/>
      <c r="BV31" s="738"/>
      <c r="BW31" s="738"/>
      <c r="BX31" s="678">
        <v>97.1</v>
      </c>
      <c r="BY31" s="738"/>
      <c r="BZ31" s="738"/>
      <c r="CA31" s="738"/>
      <c r="CB31" s="739"/>
      <c r="CD31" s="725"/>
      <c r="CE31" s="726"/>
      <c r="CF31" s="698" t="s">
        <v>309</v>
      </c>
      <c r="CG31" s="699"/>
      <c r="CH31" s="699"/>
      <c r="CI31" s="699"/>
      <c r="CJ31" s="699"/>
      <c r="CK31" s="699"/>
      <c r="CL31" s="699"/>
      <c r="CM31" s="699"/>
      <c r="CN31" s="699"/>
      <c r="CO31" s="699"/>
      <c r="CP31" s="699"/>
      <c r="CQ31" s="700"/>
      <c r="CR31" s="683">
        <v>51231</v>
      </c>
      <c r="CS31" s="719"/>
      <c r="CT31" s="719"/>
      <c r="CU31" s="719"/>
      <c r="CV31" s="719"/>
      <c r="CW31" s="719"/>
      <c r="CX31" s="719"/>
      <c r="CY31" s="720"/>
      <c r="CZ31" s="688">
        <v>0.6</v>
      </c>
      <c r="DA31" s="717"/>
      <c r="DB31" s="717"/>
      <c r="DC31" s="721"/>
      <c r="DD31" s="692">
        <v>51127</v>
      </c>
      <c r="DE31" s="719"/>
      <c r="DF31" s="719"/>
      <c r="DG31" s="719"/>
      <c r="DH31" s="719"/>
      <c r="DI31" s="719"/>
      <c r="DJ31" s="719"/>
      <c r="DK31" s="720"/>
      <c r="DL31" s="692">
        <v>51092</v>
      </c>
      <c r="DM31" s="719"/>
      <c r="DN31" s="719"/>
      <c r="DO31" s="719"/>
      <c r="DP31" s="719"/>
      <c r="DQ31" s="719"/>
      <c r="DR31" s="719"/>
      <c r="DS31" s="719"/>
      <c r="DT31" s="719"/>
      <c r="DU31" s="719"/>
      <c r="DV31" s="720"/>
      <c r="DW31" s="688">
        <v>1</v>
      </c>
      <c r="DX31" s="717"/>
      <c r="DY31" s="717"/>
      <c r="DZ31" s="717"/>
      <c r="EA31" s="717"/>
      <c r="EB31" s="717"/>
      <c r="EC31" s="718"/>
    </row>
    <row r="32" spans="2:133" ht="11.25" customHeight="1" x14ac:dyDescent="0.15">
      <c r="B32" s="729" t="s">
        <v>310</v>
      </c>
      <c r="C32" s="730"/>
      <c r="D32" s="730"/>
      <c r="E32" s="730"/>
      <c r="F32" s="730"/>
      <c r="G32" s="730"/>
      <c r="H32" s="730"/>
      <c r="I32" s="730"/>
      <c r="J32" s="730"/>
      <c r="K32" s="730"/>
      <c r="L32" s="730"/>
      <c r="M32" s="730"/>
      <c r="N32" s="730"/>
      <c r="O32" s="730"/>
      <c r="P32" s="730"/>
      <c r="Q32" s="731"/>
      <c r="R32" s="683" t="s">
        <v>145</v>
      </c>
      <c r="S32" s="684"/>
      <c r="T32" s="684"/>
      <c r="U32" s="684"/>
      <c r="V32" s="684"/>
      <c r="W32" s="684"/>
      <c r="X32" s="684"/>
      <c r="Y32" s="685"/>
      <c r="Z32" s="686" t="s">
        <v>239</v>
      </c>
      <c r="AA32" s="686"/>
      <c r="AB32" s="686"/>
      <c r="AC32" s="686"/>
      <c r="AD32" s="687" t="s">
        <v>145</v>
      </c>
      <c r="AE32" s="687"/>
      <c r="AF32" s="687"/>
      <c r="AG32" s="687"/>
      <c r="AH32" s="687"/>
      <c r="AI32" s="687"/>
      <c r="AJ32" s="687"/>
      <c r="AK32" s="687"/>
      <c r="AL32" s="688" t="s">
        <v>145</v>
      </c>
      <c r="AM32" s="689"/>
      <c r="AN32" s="689"/>
      <c r="AO32" s="690"/>
      <c r="AP32" s="742"/>
      <c r="AQ32" s="743"/>
      <c r="AR32" s="743"/>
      <c r="AS32" s="743"/>
      <c r="AT32" s="747"/>
      <c r="AU32" s="230" t="s">
        <v>311</v>
      </c>
      <c r="AV32" s="230"/>
      <c r="AW32" s="230"/>
      <c r="AX32" s="680" t="s">
        <v>312</v>
      </c>
      <c r="AY32" s="681"/>
      <c r="AZ32" s="681"/>
      <c r="BA32" s="681"/>
      <c r="BB32" s="681"/>
      <c r="BC32" s="681"/>
      <c r="BD32" s="681"/>
      <c r="BE32" s="681"/>
      <c r="BF32" s="682"/>
      <c r="BG32" s="752">
        <v>99.4</v>
      </c>
      <c r="BH32" s="719"/>
      <c r="BI32" s="719"/>
      <c r="BJ32" s="719"/>
      <c r="BK32" s="719"/>
      <c r="BL32" s="719"/>
      <c r="BM32" s="689">
        <v>98.4</v>
      </c>
      <c r="BN32" s="749"/>
      <c r="BO32" s="749"/>
      <c r="BP32" s="749"/>
      <c r="BQ32" s="750"/>
      <c r="BR32" s="752">
        <v>99.4</v>
      </c>
      <c r="BS32" s="719"/>
      <c r="BT32" s="719"/>
      <c r="BU32" s="719"/>
      <c r="BV32" s="719"/>
      <c r="BW32" s="719"/>
      <c r="BX32" s="689">
        <v>98.2</v>
      </c>
      <c r="BY32" s="749"/>
      <c r="BZ32" s="749"/>
      <c r="CA32" s="749"/>
      <c r="CB32" s="750"/>
      <c r="CD32" s="727"/>
      <c r="CE32" s="728"/>
      <c r="CF32" s="698" t="s">
        <v>313</v>
      </c>
      <c r="CG32" s="699"/>
      <c r="CH32" s="699"/>
      <c r="CI32" s="699"/>
      <c r="CJ32" s="699"/>
      <c r="CK32" s="699"/>
      <c r="CL32" s="699"/>
      <c r="CM32" s="699"/>
      <c r="CN32" s="699"/>
      <c r="CO32" s="699"/>
      <c r="CP32" s="699"/>
      <c r="CQ32" s="700"/>
      <c r="CR32" s="683" t="s">
        <v>145</v>
      </c>
      <c r="CS32" s="684"/>
      <c r="CT32" s="684"/>
      <c r="CU32" s="684"/>
      <c r="CV32" s="684"/>
      <c r="CW32" s="684"/>
      <c r="CX32" s="684"/>
      <c r="CY32" s="685"/>
      <c r="CZ32" s="688" t="s">
        <v>239</v>
      </c>
      <c r="DA32" s="717"/>
      <c r="DB32" s="717"/>
      <c r="DC32" s="721"/>
      <c r="DD32" s="692" t="s">
        <v>145</v>
      </c>
      <c r="DE32" s="684"/>
      <c r="DF32" s="684"/>
      <c r="DG32" s="684"/>
      <c r="DH32" s="684"/>
      <c r="DI32" s="684"/>
      <c r="DJ32" s="684"/>
      <c r="DK32" s="685"/>
      <c r="DL32" s="692" t="s">
        <v>145</v>
      </c>
      <c r="DM32" s="684"/>
      <c r="DN32" s="684"/>
      <c r="DO32" s="684"/>
      <c r="DP32" s="684"/>
      <c r="DQ32" s="684"/>
      <c r="DR32" s="684"/>
      <c r="DS32" s="684"/>
      <c r="DT32" s="684"/>
      <c r="DU32" s="684"/>
      <c r="DV32" s="685"/>
      <c r="DW32" s="688" t="s">
        <v>145</v>
      </c>
      <c r="DX32" s="717"/>
      <c r="DY32" s="717"/>
      <c r="DZ32" s="717"/>
      <c r="EA32" s="717"/>
      <c r="EB32" s="717"/>
      <c r="EC32" s="718"/>
    </row>
    <row r="33" spans="2:133" ht="11.25" customHeight="1" x14ac:dyDescent="0.15">
      <c r="B33" s="680" t="s">
        <v>314</v>
      </c>
      <c r="C33" s="681"/>
      <c r="D33" s="681"/>
      <c r="E33" s="681"/>
      <c r="F33" s="681"/>
      <c r="G33" s="681"/>
      <c r="H33" s="681"/>
      <c r="I33" s="681"/>
      <c r="J33" s="681"/>
      <c r="K33" s="681"/>
      <c r="L33" s="681"/>
      <c r="M33" s="681"/>
      <c r="N33" s="681"/>
      <c r="O33" s="681"/>
      <c r="P33" s="681"/>
      <c r="Q33" s="682"/>
      <c r="R33" s="683">
        <v>565810</v>
      </c>
      <c r="S33" s="684"/>
      <c r="T33" s="684"/>
      <c r="U33" s="684"/>
      <c r="V33" s="684"/>
      <c r="W33" s="684"/>
      <c r="X33" s="684"/>
      <c r="Y33" s="685"/>
      <c r="Z33" s="686">
        <v>6.3</v>
      </c>
      <c r="AA33" s="686"/>
      <c r="AB33" s="686"/>
      <c r="AC33" s="686"/>
      <c r="AD33" s="687" t="s">
        <v>145</v>
      </c>
      <c r="AE33" s="687"/>
      <c r="AF33" s="687"/>
      <c r="AG33" s="687"/>
      <c r="AH33" s="687"/>
      <c r="AI33" s="687"/>
      <c r="AJ33" s="687"/>
      <c r="AK33" s="687"/>
      <c r="AL33" s="688" t="s">
        <v>239</v>
      </c>
      <c r="AM33" s="689"/>
      <c r="AN33" s="689"/>
      <c r="AO33" s="690"/>
      <c r="AP33" s="744"/>
      <c r="AQ33" s="745"/>
      <c r="AR33" s="745"/>
      <c r="AS33" s="745"/>
      <c r="AT33" s="748"/>
      <c r="AU33" s="232"/>
      <c r="AV33" s="232"/>
      <c r="AW33" s="232"/>
      <c r="AX33" s="733" t="s">
        <v>315</v>
      </c>
      <c r="AY33" s="734"/>
      <c r="AZ33" s="734"/>
      <c r="BA33" s="734"/>
      <c r="BB33" s="734"/>
      <c r="BC33" s="734"/>
      <c r="BD33" s="734"/>
      <c r="BE33" s="734"/>
      <c r="BF33" s="735"/>
      <c r="BG33" s="753">
        <v>99.2</v>
      </c>
      <c r="BH33" s="754"/>
      <c r="BI33" s="754"/>
      <c r="BJ33" s="754"/>
      <c r="BK33" s="754"/>
      <c r="BL33" s="754"/>
      <c r="BM33" s="755">
        <v>96.5</v>
      </c>
      <c r="BN33" s="754"/>
      <c r="BO33" s="754"/>
      <c r="BP33" s="754"/>
      <c r="BQ33" s="756"/>
      <c r="BR33" s="753">
        <v>99.2</v>
      </c>
      <c r="BS33" s="754"/>
      <c r="BT33" s="754"/>
      <c r="BU33" s="754"/>
      <c r="BV33" s="754"/>
      <c r="BW33" s="754"/>
      <c r="BX33" s="755">
        <v>95.8</v>
      </c>
      <c r="BY33" s="754"/>
      <c r="BZ33" s="754"/>
      <c r="CA33" s="754"/>
      <c r="CB33" s="756"/>
      <c r="CD33" s="698" t="s">
        <v>316</v>
      </c>
      <c r="CE33" s="699"/>
      <c r="CF33" s="699"/>
      <c r="CG33" s="699"/>
      <c r="CH33" s="699"/>
      <c r="CI33" s="699"/>
      <c r="CJ33" s="699"/>
      <c r="CK33" s="699"/>
      <c r="CL33" s="699"/>
      <c r="CM33" s="699"/>
      <c r="CN33" s="699"/>
      <c r="CO33" s="699"/>
      <c r="CP33" s="699"/>
      <c r="CQ33" s="700"/>
      <c r="CR33" s="683">
        <v>3927418</v>
      </c>
      <c r="CS33" s="719"/>
      <c r="CT33" s="719"/>
      <c r="CU33" s="719"/>
      <c r="CV33" s="719"/>
      <c r="CW33" s="719"/>
      <c r="CX33" s="719"/>
      <c r="CY33" s="720"/>
      <c r="CZ33" s="688">
        <v>46.2</v>
      </c>
      <c r="DA33" s="717"/>
      <c r="DB33" s="717"/>
      <c r="DC33" s="721"/>
      <c r="DD33" s="692">
        <v>3246095</v>
      </c>
      <c r="DE33" s="719"/>
      <c r="DF33" s="719"/>
      <c r="DG33" s="719"/>
      <c r="DH33" s="719"/>
      <c r="DI33" s="719"/>
      <c r="DJ33" s="719"/>
      <c r="DK33" s="720"/>
      <c r="DL33" s="692">
        <v>2100332</v>
      </c>
      <c r="DM33" s="719"/>
      <c r="DN33" s="719"/>
      <c r="DO33" s="719"/>
      <c r="DP33" s="719"/>
      <c r="DQ33" s="719"/>
      <c r="DR33" s="719"/>
      <c r="DS33" s="719"/>
      <c r="DT33" s="719"/>
      <c r="DU33" s="719"/>
      <c r="DV33" s="720"/>
      <c r="DW33" s="688">
        <v>42.1</v>
      </c>
      <c r="DX33" s="717"/>
      <c r="DY33" s="717"/>
      <c r="DZ33" s="717"/>
      <c r="EA33" s="717"/>
      <c r="EB33" s="717"/>
      <c r="EC33" s="718"/>
    </row>
    <row r="34" spans="2:133" ht="11.25" customHeight="1" x14ac:dyDescent="0.15">
      <c r="B34" s="680" t="s">
        <v>317</v>
      </c>
      <c r="C34" s="681"/>
      <c r="D34" s="681"/>
      <c r="E34" s="681"/>
      <c r="F34" s="681"/>
      <c r="G34" s="681"/>
      <c r="H34" s="681"/>
      <c r="I34" s="681"/>
      <c r="J34" s="681"/>
      <c r="K34" s="681"/>
      <c r="L34" s="681"/>
      <c r="M34" s="681"/>
      <c r="N34" s="681"/>
      <c r="O34" s="681"/>
      <c r="P34" s="681"/>
      <c r="Q34" s="682"/>
      <c r="R34" s="683">
        <v>88149</v>
      </c>
      <c r="S34" s="684"/>
      <c r="T34" s="684"/>
      <c r="U34" s="684"/>
      <c r="V34" s="684"/>
      <c r="W34" s="684"/>
      <c r="X34" s="684"/>
      <c r="Y34" s="685"/>
      <c r="Z34" s="686">
        <v>1</v>
      </c>
      <c r="AA34" s="686"/>
      <c r="AB34" s="686"/>
      <c r="AC34" s="686"/>
      <c r="AD34" s="687">
        <v>76566</v>
      </c>
      <c r="AE34" s="687"/>
      <c r="AF34" s="687"/>
      <c r="AG34" s="687"/>
      <c r="AH34" s="687"/>
      <c r="AI34" s="687"/>
      <c r="AJ34" s="687"/>
      <c r="AK34" s="687"/>
      <c r="AL34" s="688">
        <v>1.6</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318</v>
      </c>
      <c r="CE34" s="699"/>
      <c r="CF34" s="699"/>
      <c r="CG34" s="699"/>
      <c r="CH34" s="699"/>
      <c r="CI34" s="699"/>
      <c r="CJ34" s="699"/>
      <c r="CK34" s="699"/>
      <c r="CL34" s="699"/>
      <c r="CM34" s="699"/>
      <c r="CN34" s="699"/>
      <c r="CO34" s="699"/>
      <c r="CP34" s="699"/>
      <c r="CQ34" s="700"/>
      <c r="CR34" s="683">
        <v>1270631</v>
      </c>
      <c r="CS34" s="684"/>
      <c r="CT34" s="684"/>
      <c r="CU34" s="684"/>
      <c r="CV34" s="684"/>
      <c r="CW34" s="684"/>
      <c r="CX34" s="684"/>
      <c r="CY34" s="685"/>
      <c r="CZ34" s="688">
        <v>14.9</v>
      </c>
      <c r="DA34" s="717"/>
      <c r="DB34" s="717"/>
      <c r="DC34" s="721"/>
      <c r="DD34" s="692">
        <v>951868</v>
      </c>
      <c r="DE34" s="684"/>
      <c r="DF34" s="684"/>
      <c r="DG34" s="684"/>
      <c r="DH34" s="684"/>
      <c r="DI34" s="684"/>
      <c r="DJ34" s="684"/>
      <c r="DK34" s="685"/>
      <c r="DL34" s="692">
        <v>736539</v>
      </c>
      <c r="DM34" s="684"/>
      <c r="DN34" s="684"/>
      <c r="DO34" s="684"/>
      <c r="DP34" s="684"/>
      <c r="DQ34" s="684"/>
      <c r="DR34" s="684"/>
      <c r="DS34" s="684"/>
      <c r="DT34" s="684"/>
      <c r="DU34" s="684"/>
      <c r="DV34" s="685"/>
      <c r="DW34" s="688">
        <v>14.8</v>
      </c>
      <c r="DX34" s="717"/>
      <c r="DY34" s="717"/>
      <c r="DZ34" s="717"/>
      <c r="EA34" s="717"/>
      <c r="EB34" s="717"/>
      <c r="EC34" s="718"/>
    </row>
    <row r="35" spans="2:133" ht="11.25" customHeight="1" x14ac:dyDescent="0.15">
      <c r="B35" s="680" t="s">
        <v>319</v>
      </c>
      <c r="C35" s="681"/>
      <c r="D35" s="681"/>
      <c r="E35" s="681"/>
      <c r="F35" s="681"/>
      <c r="G35" s="681"/>
      <c r="H35" s="681"/>
      <c r="I35" s="681"/>
      <c r="J35" s="681"/>
      <c r="K35" s="681"/>
      <c r="L35" s="681"/>
      <c r="M35" s="681"/>
      <c r="N35" s="681"/>
      <c r="O35" s="681"/>
      <c r="P35" s="681"/>
      <c r="Q35" s="682"/>
      <c r="R35" s="683">
        <v>3695</v>
      </c>
      <c r="S35" s="684"/>
      <c r="T35" s="684"/>
      <c r="U35" s="684"/>
      <c r="V35" s="684"/>
      <c r="W35" s="684"/>
      <c r="X35" s="684"/>
      <c r="Y35" s="685"/>
      <c r="Z35" s="686">
        <v>0</v>
      </c>
      <c r="AA35" s="686"/>
      <c r="AB35" s="686"/>
      <c r="AC35" s="686"/>
      <c r="AD35" s="687" t="s">
        <v>145</v>
      </c>
      <c r="AE35" s="687"/>
      <c r="AF35" s="687"/>
      <c r="AG35" s="687"/>
      <c r="AH35" s="687"/>
      <c r="AI35" s="687"/>
      <c r="AJ35" s="687"/>
      <c r="AK35" s="687"/>
      <c r="AL35" s="688" t="s">
        <v>145</v>
      </c>
      <c r="AM35" s="689"/>
      <c r="AN35" s="689"/>
      <c r="AO35" s="690"/>
      <c r="AP35" s="235"/>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322</v>
      </c>
      <c r="CE35" s="699"/>
      <c r="CF35" s="699"/>
      <c r="CG35" s="699"/>
      <c r="CH35" s="699"/>
      <c r="CI35" s="699"/>
      <c r="CJ35" s="699"/>
      <c r="CK35" s="699"/>
      <c r="CL35" s="699"/>
      <c r="CM35" s="699"/>
      <c r="CN35" s="699"/>
      <c r="CO35" s="699"/>
      <c r="CP35" s="699"/>
      <c r="CQ35" s="700"/>
      <c r="CR35" s="683">
        <v>44843</v>
      </c>
      <c r="CS35" s="719"/>
      <c r="CT35" s="719"/>
      <c r="CU35" s="719"/>
      <c r="CV35" s="719"/>
      <c r="CW35" s="719"/>
      <c r="CX35" s="719"/>
      <c r="CY35" s="720"/>
      <c r="CZ35" s="688">
        <v>0.5</v>
      </c>
      <c r="DA35" s="717"/>
      <c r="DB35" s="717"/>
      <c r="DC35" s="721"/>
      <c r="DD35" s="692">
        <v>31581</v>
      </c>
      <c r="DE35" s="719"/>
      <c r="DF35" s="719"/>
      <c r="DG35" s="719"/>
      <c r="DH35" s="719"/>
      <c r="DI35" s="719"/>
      <c r="DJ35" s="719"/>
      <c r="DK35" s="720"/>
      <c r="DL35" s="692">
        <v>26808</v>
      </c>
      <c r="DM35" s="719"/>
      <c r="DN35" s="719"/>
      <c r="DO35" s="719"/>
      <c r="DP35" s="719"/>
      <c r="DQ35" s="719"/>
      <c r="DR35" s="719"/>
      <c r="DS35" s="719"/>
      <c r="DT35" s="719"/>
      <c r="DU35" s="719"/>
      <c r="DV35" s="720"/>
      <c r="DW35" s="688">
        <v>0.5</v>
      </c>
      <c r="DX35" s="717"/>
      <c r="DY35" s="717"/>
      <c r="DZ35" s="717"/>
      <c r="EA35" s="717"/>
      <c r="EB35" s="717"/>
      <c r="EC35" s="718"/>
    </row>
    <row r="36" spans="2:133" ht="11.25" customHeight="1" x14ac:dyDescent="0.15">
      <c r="B36" s="680" t="s">
        <v>323</v>
      </c>
      <c r="C36" s="681"/>
      <c r="D36" s="681"/>
      <c r="E36" s="681"/>
      <c r="F36" s="681"/>
      <c r="G36" s="681"/>
      <c r="H36" s="681"/>
      <c r="I36" s="681"/>
      <c r="J36" s="681"/>
      <c r="K36" s="681"/>
      <c r="L36" s="681"/>
      <c r="M36" s="681"/>
      <c r="N36" s="681"/>
      <c r="O36" s="681"/>
      <c r="P36" s="681"/>
      <c r="Q36" s="682"/>
      <c r="R36" s="683">
        <v>502659</v>
      </c>
      <c r="S36" s="684"/>
      <c r="T36" s="684"/>
      <c r="U36" s="684"/>
      <c r="V36" s="684"/>
      <c r="W36" s="684"/>
      <c r="X36" s="684"/>
      <c r="Y36" s="685"/>
      <c r="Z36" s="686">
        <v>5.6</v>
      </c>
      <c r="AA36" s="686"/>
      <c r="AB36" s="686"/>
      <c r="AC36" s="686"/>
      <c r="AD36" s="687" t="s">
        <v>239</v>
      </c>
      <c r="AE36" s="687"/>
      <c r="AF36" s="687"/>
      <c r="AG36" s="687"/>
      <c r="AH36" s="687"/>
      <c r="AI36" s="687"/>
      <c r="AJ36" s="687"/>
      <c r="AK36" s="687"/>
      <c r="AL36" s="688" t="s">
        <v>145</v>
      </c>
      <c r="AM36" s="689"/>
      <c r="AN36" s="689"/>
      <c r="AO36" s="690"/>
      <c r="AP36" s="235"/>
      <c r="AQ36" s="757" t="s">
        <v>324</v>
      </c>
      <c r="AR36" s="758"/>
      <c r="AS36" s="758"/>
      <c r="AT36" s="758"/>
      <c r="AU36" s="758"/>
      <c r="AV36" s="758"/>
      <c r="AW36" s="758"/>
      <c r="AX36" s="758"/>
      <c r="AY36" s="759"/>
      <c r="AZ36" s="672">
        <v>810434</v>
      </c>
      <c r="BA36" s="673"/>
      <c r="BB36" s="673"/>
      <c r="BC36" s="673"/>
      <c r="BD36" s="673"/>
      <c r="BE36" s="673"/>
      <c r="BF36" s="760"/>
      <c r="BG36" s="694" t="s">
        <v>325</v>
      </c>
      <c r="BH36" s="695"/>
      <c r="BI36" s="695"/>
      <c r="BJ36" s="695"/>
      <c r="BK36" s="695"/>
      <c r="BL36" s="695"/>
      <c r="BM36" s="695"/>
      <c r="BN36" s="695"/>
      <c r="BO36" s="695"/>
      <c r="BP36" s="695"/>
      <c r="BQ36" s="695"/>
      <c r="BR36" s="695"/>
      <c r="BS36" s="695"/>
      <c r="BT36" s="695"/>
      <c r="BU36" s="696"/>
      <c r="BV36" s="672">
        <v>89932</v>
      </c>
      <c r="BW36" s="673"/>
      <c r="BX36" s="673"/>
      <c r="BY36" s="673"/>
      <c r="BZ36" s="673"/>
      <c r="CA36" s="673"/>
      <c r="CB36" s="760"/>
      <c r="CD36" s="698" t="s">
        <v>326</v>
      </c>
      <c r="CE36" s="699"/>
      <c r="CF36" s="699"/>
      <c r="CG36" s="699"/>
      <c r="CH36" s="699"/>
      <c r="CI36" s="699"/>
      <c r="CJ36" s="699"/>
      <c r="CK36" s="699"/>
      <c r="CL36" s="699"/>
      <c r="CM36" s="699"/>
      <c r="CN36" s="699"/>
      <c r="CO36" s="699"/>
      <c r="CP36" s="699"/>
      <c r="CQ36" s="700"/>
      <c r="CR36" s="683">
        <v>997657</v>
      </c>
      <c r="CS36" s="684"/>
      <c r="CT36" s="684"/>
      <c r="CU36" s="684"/>
      <c r="CV36" s="684"/>
      <c r="CW36" s="684"/>
      <c r="CX36" s="684"/>
      <c r="CY36" s="685"/>
      <c r="CZ36" s="688">
        <v>11.7</v>
      </c>
      <c r="DA36" s="717"/>
      <c r="DB36" s="717"/>
      <c r="DC36" s="721"/>
      <c r="DD36" s="692">
        <v>761236</v>
      </c>
      <c r="DE36" s="684"/>
      <c r="DF36" s="684"/>
      <c r="DG36" s="684"/>
      <c r="DH36" s="684"/>
      <c r="DI36" s="684"/>
      <c r="DJ36" s="684"/>
      <c r="DK36" s="685"/>
      <c r="DL36" s="692">
        <v>684480</v>
      </c>
      <c r="DM36" s="684"/>
      <c r="DN36" s="684"/>
      <c r="DO36" s="684"/>
      <c r="DP36" s="684"/>
      <c r="DQ36" s="684"/>
      <c r="DR36" s="684"/>
      <c r="DS36" s="684"/>
      <c r="DT36" s="684"/>
      <c r="DU36" s="684"/>
      <c r="DV36" s="685"/>
      <c r="DW36" s="688">
        <v>13.7</v>
      </c>
      <c r="DX36" s="717"/>
      <c r="DY36" s="717"/>
      <c r="DZ36" s="717"/>
      <c r="EA36" s="717"/>
      <c r="EB36" s="717"/>
      <c r="EC36" s="718"/>
    </row>
    <row r="37" spans="2:133" ht="11.25" customHeight="1" x14ac:dyDescent="0.15">
      <c r="B37" s="680" t="s">
        <v>327</v>
      </c>
      <c r="C37" s="681"/>
      <c r="D37" s="681"/>
      <c r="E37" s="681"/>
      <c r="F37" s="681"/>
      <c r="G37" s="681"/>
      <c r="H37" s="681"/>
      <c r="I37" s="681"/>
      <c r="J37" s="681"/>
      <c r="K37" s="681"/>
      <c r="L37" s="681"/>
      <c r="M37" s="681"/>
      <c r="N37" s="681"/>
      <c r="O37" s="681"/>
      <c r="P37" s="681"/>
      <c r="Q37" s="682"/>
      <c r="R37" s="683">
        <v>518327</v>
      </c>
      <c r="S37" s="684"/>
      <c r="T37" s="684"/>
      <c r="U37" s="684"/>
      <c r="V37" s="684"/>
      <c r="W37" s="684"/>
      <c r="X37" s="684"/>
      <c r="Y37" s="685"/>
      <c r="Z37" s="686">
        <v>5.8</v>
      </c>
      <c r="AA37" s="686"/>
      <c r="AB37" s="686"/>
      <c r="AC37" s="686"/>
      <c r="AD37" s="687" t="s">
        <v>145</v>
      </c>
      <c r="AE37" s="687"/>
      <c r="AF37" s="687"/>
      <c r="AG37" s="687"/>
      <c r="AH37" s="687"/>
      <c r="AI37" s="687"/>
      <c r="AJ37" s="687"/>
      <c r="AK37" s="687"/>
      <c r="AL37" s="688" t="s">
        <v>145</v>
      </c>
      <c r="AM37" s="689"/>
      <c r="AN37" s="689"/>
      <c r="AO37" s="690"/>
      <c r="AQ37" s="761" t="s">
        <v>328</v>
      </c>
      <c r="AR37" s="762"/>
      <c r="AS37" s="762"/>
      <c r="AT37" s="762"/>
      <c r="AU37" s="762"/>
      <c r="AV37" s="762"/>
      <c r="AW37" s="762"/>
      <c r="AX37" s="762"/>
      <c r="AY37" s="763"/>
      <c r="AZ37" s="683">
        <v>92000</v>
      </c>
      <c r="BA37" s="684"/>
      <c r="BB37" s="684"/>
      <c r="BC37" s="684"/>
      <c r="BD37" s="719"/>
      <c r="BE37" s="719"/>
      <c r="BF37" s="750"/>
      <c r="BG37" s="698" t="s">
        <v>329</v>
      </c>
      <c r="BH37" s="699"/>
      <c r="BI37" s="699"/>
      <c r="BJ37" s="699"/>
      <c r="BK37" s="699"/>
      <c r="BL37" s="699"/>
      <c r="BM37" s="699"/>
      <c r="BN37" s="699"/>
      <c r="BO37" s="699"/>
      <c r="BP37" s="699"/>
      <c r="BQ37" s="699"/>
      <c r="BR37" s="699"/>
      <c r="BS37" s="699"/>
      <c r="BT37" s="699"/>
      <c r="BU37" s="700"/>
      <c r="BV37" s="683">
        <v>67455</v>
      </c>
      <c r="BW37" s="684"/>
      <c r="BX37" s="684"/>
      <c r="BY37" s="684"/>
      <c r="BZ37" s="684"/>
      <c r="CA37" s="684"/>
      <c r="CB37" s="693"/>
      <c r="CD37" s="698" t="s">
        <v>330</v>
      </c>
      <c r="CE37" s="699"/>
      <c r="CF37" s="699"/>
      <c r="CG37" s="699"/>
      <c r="CH37" s="699"/>
      <c r="CI37" s="699"/>
      <c r="CJ37" s="699"/>
      <c r="CK37" s="699"/>
      <c r="CL37" s="699"/>
      <c r="CM37" s="699"/>
      <c r="CN37" s="699"/>
      <c r="CO37" s="699"/>
      <c r="CP37" s="699"/>
      <c r="CQ37" s="700"/>
      <c r="CR37" s="683">
        <v>676427</v>
      </c>
      <c r="CS37" s="719"/>
      <c r="CT37" s="719"/>
      <c r="CU37" s="719"/>
      <c r="CV37" s="719"/>
      <c r="CW37" s="719"/>
      <c r="CX37" s="719"/>
      <c r="CY37" s="720"/>
      <c r="CZ37" s="688">
        <v>8</v>
      </c>
      <c r="DA37" s="717"/>
      <c r="DB37" s="717"/>
      <c r="DC37" s="721"/>
      <c r="DD37" s="692">
        <v>510440</v>
      </c>
      <c r="DE37" s="719"/>
      <c r="DF37" s="719"/>
      <c r="DG37" s="719"/>
      <c r="DH37" s="719"/>
      <c r="DI37" s="719"/>
      <c r="DJ37" s="719"/>
      <c r="DK37" s="720"/>
      <c r="DL37" s="692">
        <v>483677</v>
      </c>
      <c r="DM37" s="719"/>
      <c r="DN37" s="719"/>
      <c r="DO37" s="719"/>
      <c r="DP37" s="719"/>
      <c r="DQ37" s="719"/>
      <c r="DR37" s="719"/>
      <c r="DS37" s="719"/>
      <c r="DT37" s="719"/>
      <c r="DU37" s="719"/>
      <c r="DV37" s="720"/>
      <c r="DW37" s="688">
        <v>9.6999999999999993</v>
      </c>
      <c r="DX37" s="717"/>
      <c r="DY37" s="717"/>
      <c r="DZ37" s="717"/>
      <c r="EA37" s="717"/>
      <c r="EB37" s="717"/>
      <c r="EC37" s="718"/>
    </row>
    <row r="38" spans="2:133" ht="11.25" customHeight="1" x14ac:dyDescent="0.15">
      <c r="B38" s="680" t="s">
        <v>331</v>
      </c>
      <c r="C38" s="681"/>
      <c r="D38" s="681"/>
      <c r="E38" s="681"/>
      <c r="F38" s="681"/>
      <c r="G38" s="681"/>
      <c r="H38" s="681"/>
      <c r="I38" s="681"/>
      <c r="J38" s="681"/>
      <c r="K38" s="681"/>
      <c r="L38" s="681"/>
      <c r="M38" s="681"/>
      <c r="N38" s="681"/>
      <c r="O38" s="681"/>
      <c r="P38" s="681"/>
      <c r="Q38" s="682"/>
      <c r="R38" s="683">
        <v>128855</v>
      </c>
      <c r="S38" s="684"/>
      <c r="T38" s="684"/>
      <c r="U38" s="684"/>
      <c r="V38" s="684"/>
      <c r="W38" s="684"/>
      <c r="X38" s="684"/>
      <c r="Y38" s="685"/>
      <c r="Z38" s="686">
        <v>1.4</v>
      </c>
      <c r="AA38" s="686"/>
      <c r="AB38" s="686"/>
      <c r="AC38" s="686"/>
      <c r="AD38" s="687">
        <v>1</v>
      </c>
      <c r="AE38" s="687"/>
      <c r="AF38" s="687"/>
      <c r="AG38" s="687"/>
      <c r="AH38" s="687"/>
      <c r="AI38" s="687"/>
      <c r="AJ38" s="687"/>
      <c r="AK38" s="687"/>
      <c r="AL38" s="688">
        <v>0</v>
      </c>
      <c r="AM38" s="689"/>
      <c r="AN38" s="689"/>
      <c r="AO38" s="690"/>
      <c r="AQ38" s="761" t="s">
        <v>332</v>
      </c>
      <c r="AR38" s="762"/>
      <c r="AS38" s="762"/>
      <c r="AT38" s="762"/>
      <c r="AU38" s="762"/>
      <c r="AV38" s="762"/>
      <c r="AW38" s="762"/>
      <c r="AX38" s="762"/>
      <c r="AY38" s="763"/>
      <c r="AZ38" s="683">
        <v>7155</v>
      </c>
      <c r="BA38" s="684"/>
      <c r="BB38" s="684"/>
      <c r="BC38" s="684"/>
      <c r="BD38" s="719"/>
      <c r="BE38" s="719"/>
      <c r="BF38" s="750"/>
      <c r="BG38" s="698" t="s">
        <v>333</v>
      </c>
      <c r="BH38" s="699"/>
      <c r="BI38" s="699"/>
      <c r="BJ38" s="699"/>
      <c r="BK38" s="699"/>
      <c r="BL38" s="699"/>
      <c r="BM38" s="699"/>
      <c r="BN38" s="699"/>
      <c r="BO38" s="699"/>
      <c r="BP38" s="699"/>
      <c r="BQ38" s="699"/>
      <c r="BR38" s="699"/>
      <c r="BS38" s="699"/>
      <c r="BT38" s="699"/>
      <c r="BU38" s="700"/>
      <c r="BV38" s="683">
        <v>1775</v>
      </c>
      <c r="BW38" s="684"/>
      <c r="BX38" s="684"/>
      <c r="BY38" s="684"/>
      <c r="BZ38" s="684"/>
      <c r="CA38" s="684"/>
      <c r="CB38" s="693"/>
      <c r="CD38" s="698" t="s">
        <v>334</v>
      </c>
      <c r="CE38" s="699"/>
      <c r="CF38" s="699"/>
      <c r="CG38" s="699"/>
      <c r="CH38" s="699"/>
      <c r="CI38" s="699"/>
      <c r="CJ38" s="699"/>
      <c r="CK38" s="699"/>
      <c r="CL38" s="699"/>
      <c r="CM38" s="699"/>
      <c r="CN38" s="699"/>
      <c r="CO38" s="699"/>
      <c r="CP38" s="699"/>
      <c r="CQ38" s="700"/>
      <c r="CR38" s="683">
        <v>803279</v>
      </c>
      <c r="CS38" s="684"/>
      <c r="CT38" s="684"/>
      <c r="CU38" s="684"/>
      <c r="CV38" s="684"/>
      <c r="CW38" s="684"/>
      <c r="CX38" s="684"/>
      <c r="CY38" s="685"/>
      <c r="CZ38" s="688">
        <v>9.4</v>
      </c>
      <c r="DA38" s="717"/>
      <c r="DB38" s="717"/>
      <c r="DC38" s="721"/>
      <c r="DD38" s="692">
        <v>696289</v>
      </c>
      <c r="DE38" s="684"/>
      <c r="DF38" s="684"/>
      <c r="DG38" s="684"/>
      <c r="DH38" s="684"/>
      <c r="DI38" s="684"/>
      <c r="DJ38" s="684"/>
      <c r="DK38" s="685"/>
      <c r="DL38" s="692">
        <v>652505</v>
      </c>
      <c r="DM38" s="684"/>
      <c r="DN38" s="684"/>
      <c r="DO38" s="684"/>
      <c r="DP38" s="684"/>
      <c r="DQ38" s="684"/>
      <c r="DR38" s="684"/>
      <c r="DS38" s="684"/>
      <c r="DT38" s="684"/>
      <c r="DU38" s="684"/>
      <c r="DV38" s="685"/>
      <c r="DW38" s="688">
        <v>13.1</v>
      </c>
      <c r="DX38" s="717"/>
      <c r="DY38" s="717"/>
      <c r="DZ38" s="717"/>
      <c r="EA38" s="717"/>
      <c r="EB38" s="717"/>
      <c r="EC38" s="718"/>
    </row>
    <row r="39" spans="2:133" ht="11.25" customHeight="1" x14ac:dyDescent="0.15">
      <c r="B39" s="680" t="s">
        <v>335</v>
      </c>
      <c r="C39" s="681"/>
      <c r="D39" s="681"/>
      <c r="E39" s="681"/>
      <c r="F39" s="681"/>
      <c r="G39" s="681"/>
      <c r="H39" s="681"/>
      <c r="I39" s="681"/>
      <c r="J39" s="681"/>
      <c r="K39" s="681"/>
      <c r="L39" s="681"/>
      <c r="M39" s="681"/>
      <c r="N39" s="681"/>
      <c r="O39" s="681"/>
      <c r="P39" s="681"/>
      <c r="Q39" s="682"/>
      <c r="R39" s="683">
        <v>1113361</v>
      </c>
      <c r="S39" s="684"/>
      <c r="T39" s="684"/>
      <c r="U39" s="684"/>
      <c r="V39" s="684"/>
      <c r="W39" s="684"/>
      <c r="X39" s="684"/>
      <c r="Y39" s="685"/>
      <c r="Z39" s="686">
        <v>12.5</v>
      </c>
      <c r="AA39" s="686"/>
      <c r="AB39" s="686"/>
      <c r="AC39" s="686"/>
      <c r="AD39" s="687" t="s">
        <v>145</v>
      </c>
      <c r="AE39" s="687"/>
      <c r="AF39" s="687"/>
      <c r="AG39" s="687"/>
      <c r="AH39" s="687"/>
      <c r="AI39" s="687"/>
      <c r="AJ39" s="687"/>
      <c r="AK39" s="687"/>
      <c r="AL39" s="688" t="s">
        <v>145</v>
      </c>
      <c r="AM39" s="689"/>
      <c r="AN39" s="689"/>
      <c r="AO39" s="690"/>
      <c r="AQ39" s="761" t="s">
        <v>336</v>
      </c>
      <c r="AR39" s="762"/>
      <c r="AS39" s="762"/>
      <c r="AT39" s="762"/>
      <c r="AU39" s="762"/>
      <c r="AV39" s="762"/>
      <c r="AW39" s="762"/>
      <c r="AX39" s="762"/>
      <c r="AY39" s="763"/>
      <c r="AZ39" s="683" t="s">
        <v>145</v>
      </c>
      <c r="BA39" s="684"/>
      <c r="BB39" s="684"/>
      <c r="BC39" s="684"/>
      <c r="BD39" s="719"/>
      <c r="BE39" s="719"/>
      <c r="BF39" s="750"/>
      <c r="BG39" s="698" t="s">
        <v>337</v>
      </c>
      <c r="BH39" s="699"/>
      <c r="BI39" s="699"/>
      <c r="BJ39" s="699"/>
      <c r="BK39" s="699"/>
      <c r="BL39" s="699"/>
      <c r="BM39" s="699"/>
      <c r="BN39" s="699"/>
      <c r="BO39" s="699"/>
      <c r="BP39" s="699"/>
      <c r="BQ39" s="699"/>
      <c r="BR39" s="699"/>
      <c r="BS39" s="699"/>
      <c r="BT39" s="699"/>
      <c r="BU39" s="700"/>
      <c r="BV39" s="683">
        <v>2680</v>
      </c>
      <c r="BW39" s="684"/>
      <c r="BX39" s="684"/>
      <c r="BY39" s="684"/>
      <c r="BZ39" s="684"/>
      <c r="CA39" s="684"/>
      <c r="CB39" s="693"/>
      <c r="CD39" s="698" t="s">
        <v>338</v>
      </c>
      <c r="CE39" s="699"/>
      <c r="CF39" s="699"/>
      <c r="CG39" s="699"/>
      <c r="CH39" s="699"/>
      <c r="CI39" s="699"/>
      <c r="CJ39" s="699"/>
      <c r="CK39" s="699"/>
      <c r="CL39" s="699"/>
      <c r="CM39" s="699"/>
      <c r="CN39" s="699"/>
      <c r="CO39" s="699"/>
      <c r="CP39" s="699"/>
      <c r="CQ39" s="700"/>
      <c r="CR39" s="683">
        <v>811008</v>
      </c>
      <c r="CS39" s="719"/>
      <c r="CT39" s="719"/>
      <c r="CU39" s="719"/>
      <c r="CV39" s="719"/>
      <c r="CW39" s="719"/>
      <c r="CX39" s="719"/>
      <c r="CY39" s="720"/>
      <c r="CZ39" s="688">
        <v>9.5</v>
      </c>
      <c r="DA39" s="717"/>
      <c r="DB39" s="717"/>
      <c r="DC39" s="721"/>
      <c r="DD39" s="692">
        <v>805121</v>
      </c>
      <c r="DE39" s="719"/>
      <c r="DF39" s="719"/>
      <c r="DG39" s="719"/>
      <c r="DH39" s="719"/>
      <c r="DI39" s="719"/>
      <c r="DJ39" s="719"/>
      <c r="DK39" s="720"/>
      <c r="DL39" s="692" t="s">
        <v>145</v>
      </c>
      <c r="DM39" s="719"/>
      <c r="DN39" s="719"/>
      <c r="DO39" s="719"/>
      <c r="DP39" s="719"/>
      <c r="DQ39" s="719"/>
      <c r="DR39" s="719"/>
      <c r="DS39" s="719"/>
      <c r="DT39" s="719"/>
      <c r="DU39" s="719"/>
      <c r="DV39" s="720"/>
      <c r="DW39" s="688" t="s">
        <v>135</v>
      </c>
      <c r="DX39" s="717"/>
      <c r="DY39" s="717"/>
      <c r="DZ39" s="717"/>
      <c r="EA39" s="717"/>
      <c r="EB39" s="717"/>
      <c r="EC39" s="718"/>
    </row>
    <row r="40" spans="2:133" ht="11.25" customHeight="1" x14ac:dyDescent="0.15">
      <c r="B40" s="680" t="s">
        <v>339</v>
      </c>
      <c r="C40" s="681"/>
      <c r="D40" s="681"/>
      <c r="E40" s="681"/>
      <c r="F40" s="681"/>
      <c r="G40" s="681"/>
      <c r="H40" s="681"/>
      <c r="I40" s="681"/>
      <c r="J40" s="681"/>
      <c r="K40" s="681"/>
      <c r="L40" s="681"/>
      <c r="M40" s="681"/>
      <c r="N40" s="681"/>
      <c r="O40" s="681"/>
      <c r="P40" s="681"/>
      <c r="Q40" s="682"/>
      <c r="R40" s="683" t="s">
        <v>135</v>
      </c>
      <c r="S40" s="684"/>
      <c r="T40" s="684"/>
      <c r="U40" s="684"/>
      <c r="V40" s="684"/>
      <c r="W40" s="684"/>
      <c r="X40" s="684"/>
      <c r="Y40" s="685"/>
      <c r="Z40" s="686" t="s">
        <v>135</v>
      </c>
      <c r="AA40" s="686"/>
      <c r="AB40" s="686"/>
      <c r="AC40" s="686"/>
      <c r="AD40" s="687" t="s">
        <v>135</v>
      </c>
      <c r="AE40" s="687"/>
      <c r="AF40" s="687"/>
      <c r="AG40" s="687"/>
      <c r="AH40" s="687"/>
      <c r="AI40" s="687"/>
      <c r="AJ40" s="687"/>
      <c r="AK40" s="687"/>
      <c r="AL40" s="688" t="s">
        <v>239</v>
      </c>
      <c r="AM40" s="689"/>
      <c r="AN40" s="689"/>
      <c r="AO40" s="690"/>
      <c r="AQ40" s="761" t="s">
        <v>340</v>
      </c>
      <c r="AR40" s="762"/>
      <c r="AS40" s="762"/>
      <c r="AT40" s="762"/>
      <c r="AU40" s="762"/>
      <c r="AV40" s="762"/>
      <c r="AW40" s="762"/>
      <c r="AX40" s="762"/>
      <c r="AY40" s="763"/>
      <c r="AZ40" s="683" t="s">
        <v>145</v>
      </c>
      <c r="BA40" s="684"/>
      <c r="BB40" s="684"/>
      <c r="BC40" s="684"/>
      <c r="BD40" s="719"/>
      <c r="BE40" s="719"/>
      <c r="BF40" s="750"/>
      <c r="BG40" s="764" t="s">
        <v>341</v>
      </c>
      <c r="BH40" s="765"/>
      <c r="BI40" s="765"/>
      <c r="BJ40" s="765"/>
      <c r="BK40" s="765"/>
      <c r="BL40" s="236"/>
      <c r="BM40" s="699" t="s">
        <v>342</v>
      </c>
      <c r="BN40" s="699"/>
      <c r="BO40" s="699"/>
      <c r="BP40" s="699"/>
      <c r="BQ40" s="699"/>
      <c r="BR40" s="699"/>
      <c r="BS40" s="699"/>
      <c r="BT40" s="699"/>
      <c r="BU40" s="700"/>
      <c r="BV40" s="683">
        <v>93</v>
      </c>
      <c r="BW40" s="684"/>
      <c r="BX40" s="684"/>
      <c r="BY40" s="684"/>
      <c r="BZ40" s="684"/>
      <c r="CA40" s="684"/>
      <c r="CB40" s="693"/>
      <c r="CD40" s="698" t="s">
        <v>343</v>
      </c>
      <c r="CE40" s="699"/>
      <c r="CF40" s="699"/>
      <c r="CG40" s="699"/>
      <c r="CH40" s="699"/>
      <c r="CI40" s="699"/>
      <c r="CJ40" s="699"/>
      <c r="CK40" s="699"/>
      <c r="CL40" s="699"/>
      <c r="CM40" s="699"/>
      <c r="CN40" s="699"/>
      <c r="CO40" s="699"/>
      <c r="CP40" s="699"/>
      <c r="CQ40" s="700"/>
      <c r="CR40" s="683" t="s">
        <v>135</v>
      </c>
      <c r="CS40" s="684"/>
      <c r="CT40" s="684"/>
      <c r="CU40" s="684"/>
      <c r="CV40" s="684"/>
      <c r="CW40" s="684"/>
      <c r="CX40" s="684"/>
      <c r="CY40" s="685"/>
      <c r="CZ40" s="688" t="s">
        <v>145</v>
      </c>
      <c r="DA40" s="717"/>
      <c r="DB40" s="717"/>
      <c r="DC40" s="721"/>
      <c r="DD40" s="692" t="s">
        <v>145</v>
      </c>
      <c r="DE40" s="684"/>
      <c r="DF40" s="684"/>
      <c r="DG40" s="684"/>
      <c r="DH40" s="684"/>
      <c r="DI40" s="684"/>
      <c r="DJ40" s="684"/>
      <c r="DK40" s="685"/>
      <c r="DL40" s="692" t="s">
        <v>145</v>
      </c>
      <c r="DM40" s="684"/>
      <c r="DN40" s="684"/>
      <c r="DO40" s="684"/>
      <c r="DP40" s="684"/>
      <c r="DQ40" s="684"/>
      <c r="DR40" s="684"/>
      <c r="DS40" s="684"/>
      <c r="DT40" s="684"/>
      <c r="DU40" s="684"/>
      <c r="DV40" s="685"/>
      <c r="DW40" s="688" t="s">
        <v>145</v>
      </c>
      <c r="DX40" s="717"/>
      <c r="DY40" s="717"/>
      <c r="DZ40" s="717"/>
      <c r="EA40" s="717"/>
      <c r="EB40" s="717"/>
      <c r="EC40" s="718"/>
    </row>
    <row r="41" spans="2:133" ht="11.25" customHeight="1" x14ac:dyDescent="0.15">
      <c r="B41" s="680" t="s">
        <v>344</v>
      </c>
      <c r="C41" s="681"/>
      <c r="D41" s="681"/>
      <c r="E41" s="681"/>
      <c r="F41" s="681"/>
      <c r="G41" s="681"/>
      <c r="H41" s="681"/>
      <c r="I41" s="681"/>
      <c r="J41" s="681"/>
      <c r="K41" s="681"/>
      <c r="L41" s="681"/>
      <c r="M41" s="681"/>
      <c r="N41" s="681"/>
      <c r="O41" s="681"/>
      <c r="P41" s="681"/>
      <c r="Q41" s="682"/>
      <c r="R41" s="683">
        <v>159261</v>
      </c>
      <c r="S41" s="684"/>
      <c r="T41" s="684"/>
      <c r="U41" s="684"/>
      <c r="V41" s="684"/>
      <c r="W41" s="684"/>
      <c r="X41" s="684"/>
      <c r="Y41" s="685"/>
      <c r="Z41" s="686">
        <v>1.8</v>
      </c>
      <c r="AA41" s="686"/>
      <c r="AB41" s="686"/>
      <c r="AC41" s="686"/>
      <c r="AD41" s="687" t="s">
        <v>239</v>
      </c>
      <c r="AE41" s="687"/>
      <c r="AF41" s="687"/>
      <c r="AG41" s="687"/>
      <c r="AH41" s="687"/>
      <c r="AI41" s="687"/>
      <c r="AJ41" s="687"/>
      <c r="AK41" s="687"/>
      <c r="AL41" s="688" t="s">
        <v>239</v>
      </c>
      <c r="AM41" s="689"/>
      <c r="AN41" s="689"/>
      <c r="AO41" s="690"/>
      <c r="AQ41" s="761" t="s">
        <v>345</v>
      </c>
      <c r="AR41" s="762"/>
      <c r="AS41" s="762"/>
      <c r="AT41" s="762"/>
      <c r="AU41" s="762"/>
      <c r="AV41" s="762"/>
      <c r="AW41" s="762"/>
      <c r="AX41" s="762"/>
      <c r="AY41" s="763"/>
      <c r="AZ41" s="683">
        <v>122469</v>
      </c>
      <c r="BA41" s="684"/>
      <c r="BB41" s="684"/>
      <c r="BC41" s="684"/>
      <c r="BD41" s="719"/>
      <c r="BE41" s="719"/>
      <c r="BF41" s="750"/>
      <c r="BG41" s="764"/>
      <c r="BH41" s="765"/>
      <c r="BI41" s="765"/>
      <c r="BJ41" s="765"/>
      <c r="BK41" s="765"/>
      <c r="BL41" s="236"/>
      <c r="BM41" s="699" t="s">
        <v>346</v>
      </c>
      <c r="BN41" s="699"/>
      <c r="BO41" s="699"/>
      <c r="BP41" s="699"/>
      <c r="BQ41" s="699"/>
      <c r="BR41" s="699"/>
      <c r="BS41" s="699"/>
      <c r="BT41" s="699"/>
      <c r="BU41" s="700"/>
      <c r="BV41" s="683" t="s">
        <v>135</v>
      </c>
      <c r="BW41" s="684"/>
      <c r="BX41" s="684"/>
      <c r="BY41" s="684"/>
      <c r="BZ41" s="684"/>
      <c r="CA41" s="684"/>
      <c r="CB41" s="693"/>
      <c r="CD41" s="698" t="s">
        <v>347</v>
      </c>
      <c r="CE41" s="699"/>
      <c r="CF41" s="699"/>
      <c r="CG41" s="699"/>
      <c r="CH41" s="699"/>
      <c r="CI41" s="699"/>
      <c r="CJ41" s="699"/>
      <c r="CK41" s="699"/>
      <c r="CL41" s="699"/>
      <c r="CM41" s="699"/>
      <c r="CN41" s="699"/>
      <c r="CO41" s="699"/>
      <c r="CP41" s="699"/>
      <c r="CQ41" s="700"/>
      <c r="CR41" s="683" t="s">
        <v>239</v>
      </c>
      <c r="CS41" s="719"/>
      <c r="CT41" s="719"/>
      <c r="CU41" s="719"/>
      <c r="CV41" s="719"/>
      <c r="CW41" s="719"/>
      <c r="CX41" s="719"/>
      <c r="CY41" s="720"/>
      <c r="CZ41" s="688" t="s">
        <v>135</v>
      </c>
      <c r="DA41" s="717"/>
      <c r="DB41" s="717"/>
      <c r="DC41" s="721"/>
      <c r="DD41" s="692" t="s">
        <v>135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348</v>
      </c>
      <c r="C42" s="734"/>
      <c r="D42" s="734"/>
      <c r="E42" s="734"/>
      <c r="F42" s="734"/>
      <c r="G42" s="734"/>
      <c r="H42" s="734"/>
      <c r="I42" s="734"/>
      <c r="J42" s="734"/>
      <c r="K42" s="734"/>
      <c r="L42" s="734"/>
      <c r="M42" s="734"/>
      <c r="N42" s="734"/>
      <c r="O42" s="734"/>
      <c r="P42" s="734"/>
      <c r="Q42" s="735"/>
      <c r="R42" s="768">
        <v>8942561</v>
      </c>
      <c r="S42" s="769"/>
      <c r="T42" s="769"/>
      <c r="U42" s="769"/>
      <c r="V42" s="769"/>
      <c r="W42" s="769"/>
      <c r="X42" s="769"/>
      <c r="Y42" s="777"/>
      <c r="Z42" s="778">
        <v>100</v>
      </c>
      <c r="AA42" s="778"/>
      <c r="AB42" s="778"/>
      <c r="AC42" s="778"/>
      <c r="AD42" s="779">
        <v>4826595</v>
      </c>
      <c r="AE42" s="779"/>
      <c r="AF42" s="779"/>
      <c r="AG42" s="779"/>
      <c r="AH42" s="779"/>
      <c r="AI42" s="779"/>
      <c r="AJ42" s="779"/>
      <c r="AK42" s="779"/>
      <c r="AL42" s="780">
        <v>100</v>
      </c>
      <c r="AM42" s="755"/>
      <c r="AN42" s="755"/>
      <c r="AO42" s="781"/>
      <c r="AQ42" s="782" t="s">
        <v>349</v>
      </c>
      <c r="AR42" s="783"/>
      <c r="AS42" s="783"/>
      <c r="AT42" s="783"/>
      <c r="AU42" s="783"/>
      <c r="AV42" s="783"/>
      <c r="AW42" s="783"/>
      <c r="AX42" s="783"/>
      <c r="AY42" s="784"/>
      <c r="AZ42" s="768">
        <v>588810</v>
      </c>
      <c r="BA42" s="769"/>
      <c r="BB42" s="769"/>
      <c r="BC42" s="769"/>
      <c r="BD42" s="754"/>
      <c r="BE42" s="754"/>
      <c r="BF42" s="756"/>
      <c r="BG42" s="766"/>
      <c r="BH42" s="767"/>
      <c r="BI42" s="767"/>
      <c r="BJ42" s="767"/>
      <c r="BK42" s="767"/>
      <c r="BL42" s="237"/>
      <c r="BM42" s="709" t="s">
        <v>350</v>
      </c>
      <c r="BN42" s="709"/>
      <c r="BO42" s="709"/>
      <c r="BP42" s="709"/>
      <c r="BQ42" s="709"/>
      <c r="BR42" s="709"/>
      <c r="BS42" s="709"/>
      <c r="BT42" s="709"/>
      <c r="BU42" s="710"/>
      <c r="BV42" s="768">
        <v>420</v>
      </c>
      <c r="BW42" s="769"/>
      <c r="BX42" s="769"/>
      <c r="BY42" s="769"/>
      <c r="BZ42" s="769"/>
      <c r="CA42" s="769"/>
      <c r="CB42" s="776"/>
      <c r="CD42" s="680" t="s">
        <v>351</v>
      </c>
      <c r="CE42" s="681"/>
      <c r="CF42" s="681"/>
      <c r="CG42" s="681"/>
      <c r="CH42" s="681"/>
      <c r="CI42" s="681"/>
      <c r="CJ42" s="681"/>
      <c r="CK42" s="681"/>
      <c r="CL42" s="681"/>
      <c r="CM42" s="681"/>
      <c r="CN42" s="681"/>
      <c r="CO42" s="681"/>
      <c r="CP42" s="681"/>
      <c r="CQ42" s="682"/>
      <c r="CR42" s="683">
        <v>1247772</v>
      </c>
      <c r="CS42" s="684"/>
      <c r="CT42" s="684"/>
      <c r="CU42" s="684"/>
      <c r="CV42" s="684"/>
      <c r="CW42" s="684"/>
      <c r="CX42" s="684"/>
      <c r="CY42" s="685"/>
      <c r="CZ42" s="688">
        <v>14.7</v>
      </c>
      <c r="DA42" s="689"/>
      <c r="DB42" s="689"/>
      <c r="DC42" s="701"/>
      <c r="DD42" s="692">
        <v>189136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352</v>
      </c>
      <c r="CE43" s="681"/>
      <c r="CF43" s="681"/>
      <c r="CG43" s="681"/>
      <c r="CH43" s="681"/>
      <c r="CI43" s="681"/>
      <c r="CJ43" s="681"/>
      <c r="CK43" s="681"/>
      <c r="CL43" s="681"/>
      <c r="CM43" s="681"/>
      <c r="CN43" s="681"/>
      <c r="CO43" s="681"/>
      <c r="CP43" s="681"/>
      <c r="CQ43" s="682"/>
      <c r="CR43" s="683">
        <v>39989</v>
      </c>
      <c r="CS43" s="719"/>
      <c r="CT43" s="719"/>
      <c r="CU43" s="719"/>
      <c r="CV43" s="719"/>
      <c r="CW43" s="719"/>
      <c r="CX43" s="719"/>
      <c r="CY43" s="720"/>
      <c r="CZ43" s="688">
        <v>0.5</v>
      </c>
      <c r="DA43" s="717"/>
      <c r="DB43" s="717"/>
      <c r="DC43" s="721"/>
      <c r="DD43" s="692">
        <v>33730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353</v>
      </c>
      <c r="CG44" s="681"/>
      <c r="CH44" s="681"/>
      <c r="CI44" s="681"/>
      <c r="CJ44" s="681"/>
      <c r="CK44" s="681"/>
      <c r="CL44" s="681"/>
      <c r="CM44" s="681"/>
      <c r="CN44" s="681"/>
      <c r="CO44" s="681"/>
      <c r="CP44" s="681"/>
      <c r="CQ44" s="682"/>
      <c r="CR44" s="683">
        <v>1085433</v>
      </c>
      <c r="CS44" s="684"/>
      <c r="CT44" s="684"/>
      <c r="CU44" s="684"/>
      <c r="CV44" s="684"/>
      <c r="CW44" s="684"/>
      <c r="CX44" s="684"/>
      <c r="CY44" s="685"/>
      <c r="CZ44" s="688">
        <v>12.8</v>
      </c>
      <c r="DA44" s="689"/>
      <c r="DB44" s="689"/>
      <c r="DC44" s="701"/>
      <c r="DD44" s="692">
        <v>188560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354</v>
      </c>
      <c r="CG45" s="681"/>
      <c r="CH45" s="681"/>
      <c r="CI45" s="681"/>
      <c r="CJ45" s="681"/>
      <c r="CK45" s="681"/>
      <c r="CL45" s="681"/>
      <c r="CM45" s="681"/>
      <c r="CN45" s="681"/>
      <c r="CO45" s="681"/>
      <c r="CP45" s="681"/>
      <c r="CQ45" s="682"/>
      <c r="CR45" s="683">
        <v>116729</v>
      </c>
      <c r="CS45" s="719"/>
      <c r="CT45" s="719"/>
      <c r="CU45" s="719"/>
      <c r="CV45" s="719"/>
      <c r="CW45" s="719"/>
      <c r="CX45" s="719"/>
      <c r="CY45" s="720"/>
      <c r="CZ45" s="688">
        <v>1.4</v>
      </c>
      <c r="DA45" s="717"/>
      <c r="DB45" s="717"/>
      <c r="DC45" s="721"/>
      <c r="DD45" s="692">
        <v>2497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356</v>
      </c>
      <c r="CG46" s="681"/>
      <c r="CH46" s="681"/>
      <c r="CI46" s="681"/>
      <c r="CJ46" s="681"/>
      <c r="CK46" s="681"/>
      <c r="CL46" s="681"/>
      <c r="CM46" s="681"/>
      <c r="CN46" s="681"/>
      <c r="CO46" s="681"/>
      <c r="CP46" s="681"/>
      <c r="CQ46" s="682"/>
      <c r="CR46" s="683">
        <v>945482</v>
      </c>
      <c r="CS46" s="684"/>
      <c r="CT46" s="684"/>
      <c r="CU46" s="684"/>
      <c r="CV46" s="684"/>
      <c r="CW46" s="684"/>
      <c r="CX46" s="684"/>
      <c r="CY46" s="685"/>
      <c r="CZ46" s="688">
        <v>11.1</v>
      </c>
      <c r="DA46" s="689"/>
      <c r="DB46" s="689"/>
      <c r="DC46" s="701"/>
      <c r="DD46" s="692">
        <v>185780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358</v>
      </c>
      <c r="CG47" s="681"/>
      <c r="CH47" s="681"/>
      <c r="CI47" s="681"/>
      <c r="CJ47" s="681"/>
      <c r="CK47" s="681"/>
      <c r="CL47" s="681"/>
      <c r="CM47" s="681"/>
      <c r="CN47" s="681"/>
      <c r="CO47" s="681"/>
      <c r="CP47" s="681"/>
      <c r="CQ47" s="682"/>
      <c r="CR47" s="683">
        <v>162339</v>
      </c>
      <c r="CS47" s="719"/>
      <c r="CT47" s="719"/>
      <c r="CU47" s="719"/>
      <c r="CV47" s="719"/>
      <c r="CW47" s="719"/>
      <c r="CX47" s="719"/>
      <c r="CY47" s="720"/>
      <c r="CZ47" s="688">
        <v>1.9</v>
      </c>
      <c r="DA47" s="717"/>
      <c r="DB47" s="717"/>
      <c r="DC47" s="721"/>
      <c r="DD47" s="692">
        <v>576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359</v>
      </c>
      <c r="CD48" s="799"/>
      <c r="CE48" s="800"/>
      <c r="CF48" s="680" t="s">
        <v>360</v>
      </c>
      <c r="CG48" s="681"/>
      <c r="CH48" s="681"/>
      <c r="CI48" s="681"/>
      <c r="CJ48" s="681"/>
      <c r="CK48" s="681"/>
      <c r="CL48" s="681"/>
      <c r="CM48" s="681"/>
      <c r="CN48" s="681"/>
      <c r="CO48" s="681"/>
      <c r="CP48" s="681"/>
      <c r="CQ48" s="682"/>
      <c r="CR48" s="683" t="s">
        <v>145</v>
      </c>
      <c r="CS48" s="684"/>
      <c r="CT48" s="684"/>
      <c r="CU48" s="684"/>
      <c r="CV48" s="684"/>
      <c r="CW48" s="684"/>
      <c r="CX48" s="684"/>
      <c r="CY48" s="685"/>
      <c r="CZ48" s="688" t="s">
        <v>239</v>
      </c>
      <c r="DA48" s="689"/>
      <c r="DB48" s="689"/>
      <c r="DC48" s="701"/>
      <c r="DD48" s="692" t="s">
        <v>145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361</v>
      </c>
      <c r="CE49" s="734"/>
      <c r="CF49" s="734"/>
      <c r="CG49" s="734"/>
      <c r="CH49" s="734"/>
      <c r="CI49" s="734"/>
      <c r="CJ49" s="734"/>
      <c r="CK49" s="734"/>
      <c r="CL49" s="734"/>
      <c r="CM49" s="734"/>
      <c r="CN49" s="734"/>
      <c r="CO49" s="734"/>
      <c r="CP49" s="734"/>
      <c r="CQ49" s="735"/>
      <c r="CR49" s="768">
        <v>8507630</v>
      </c>
      <c r="CS49" s="754"/>
      <c r="CT49" s="754"/>
      <c r="CU49" s="754"/>
      <c r="CV49" s="754"/>
      <c r="CW49" s="754"/>
      <c r="CX49" s="754"/>
      <c r="CY49" s="785"/>
      <c r="CZ49" s="780">
        <v>100</v>
      </c>
      <c r="DA49" s="786"/>
      <c r="DB49" s="786"/>
      <c r="DC49" s="787"/>
      <c r="DD49" s="788">
        <v>5937306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lkpaVTgXxQPNkYYZkMezPKkUb83Loi8ej65FYhAWI8XF1wpW1ioXwW0Jdr8li02cp1+V6f1PZp7TODn3ScXKMg==" saltValue="YiKseEPb4w3kDATZadCG+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363</v>
      </c>
      <c r="DK2" s="831"/>
      <c r="DL2" s="831"/>
      <c r="DM2" s="831"/>
      <c r="DN2" s="831"/>
      <c r="DO2" s="832"/>
      <c r="DP2" s="250"/>
      <c r="DQ2" s="830" t="s">
        <v>364</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367</v>
      </c>
      <c r="B5" s="825"/>
      <c r="C5" s="825"/>
      <c r="D5" s="825"/>
      <c r="E5" s="825"/>
      <c r="F5" s="825"/>
      <c r="G5" s="825"/>
      <c r="H5" s="825"/>
      <c r="I5" s="825"/>
      <c r="J5" s="825"/>
      <c r="K5" s="825"/>
      <c r="L5" s="825"/>
      <c r="M5" s="825"/>
      <c r="N5" s="825"/>
      <c r="O5" s="825"/>
      <c r="P5" s="826"/>
      <c r="Q5" s="801" t="s">
        <v>368</v>
      </c>
      <c r="R5" s="802"/>
      <c r="S5" s="802"/>
      <c r="T5" s="802"/>
      <c r="U5" s="803"/>
      <c r="V5" s="801" t="s">
        <v>369</v>
      </c>
      <c r="W5" s="802"/>
      <c r="X5" s="802"/>
      <c r="Y5" s="802"/>
      <c r="Z5" s="803"/>
      <c r="AA5" s="801" t="s">
        <v>370</v>
      </c>
      <c r="AB5" s="802"/>
      <c r="AC5" s="802"/>
      <c r="AD5" s="802"/>
      <c r="AE5" s="802"/>
      <c r="AF5" s="834" t="s">
        <v>371</v>
      </c>
      <c r="AG5" s="802"/>
      <c r="AH5" s="802"/>
      <c r="AI5" s="802"/>
      <c r="AJ5" s="813"/>
      <c r="AK5" s="802" t="s">
        <v>372</v>
      </c>
      <c r="AL5" s="802"/>
      <c r="AM5" s="802"/>
      <c r="AN5" s="802"/>
      <c r="AO5" s="803"/>
      <c r="AP5" s="801" t="s">
        <v>373</v>
      </c>
      <c r="AQ5" s="802"/>
      <c r="AR5" s="802"/>
      <c r="AS5" s="802"/>
      <c r="AT5" s="803"/>
      <c r="AU5" s="801" t="s">
        <v>374</v>
      </c>
      <c r="AV5" s="802"/>
      <c r="AW5" s="802"/>
      <c r="AX5" s="802"/>
      <c r="AY5" s="813"/>
      <c r="AZ5" s="257"/>
      <c r="BA5" s="257"/>
      <c r="BB5" s="257"/>
      <c r="BC5" s="257"/>
      <c r="BD5" s="257"/>
      <c r="BE5" s="258"/>
      <c r="BF5" s="258"/>
      <c r="BG5" s="258"/>
      <c r="BH5" s="258"/>
      <c r="BI5" s="258"/>
      <c r="BJ5" s="258"/>
      <c r="BK5" s="258"/>
      <c r="BL5" s="258"/>
      <c r="BM5" s="258"/>
      <c r="BN5" s="258"/>
      <c r="BO5" s="258"/>
      <c r="BP5" s="258"/>
      <c r="BQ5" s="824" t="s">
        <v>375</v>
      </c>
      <c r="BR5" s="825"/>
      <c r="BS5" s="825"/>
      <c r="BT5" s="825"/>
      <c r="BU5" s="825"/>
      <c r="BV5" s="825"/>
      <c r="BW5" s="825"/>
      <c r="BX5" s="825"/>
      <c r="BY5" s="825"/>
      <c r="BZ5" s="825"/>
      <c r="CA5" s="825"/>
      <c r="CB5" s="825"/>
      <c r="CC5" s="825"/>
      <c r="CD5" s="825"/>
      <c r="CE5" s="825"/>
      <c r="CF5" s="825"/>
      <c r="CG5" s="826"/>
      <c r="CH5" s="801" t="s">
        <v>376</v>
      </c>
      <c r="CI5" s="802"/>
      <c r="CJ5" s="802"/>
      <c r="CK5" s="802"/>
      <c r="CL5" s="803"/>
      <c r="CM5" s="801" t="s">
        <v>377</v>
      </c>
      <c r="CN5" s="802"/>
      <c r="CO5" s="802"/>
      <c r="CP5" s="802"/>
      <c r="CQ5" s="803"/>
      <c r="CR5" s="801" t="s">
        <v>378</v>
      </c>
      <c r="CS5" s="802"/>
      <c r="CT5" s="802"/>
      <c r="CU5" s="802"/>
      <c r="CV5" s="803"/>
      <c r="CW5" s="801" t="s">
        <v>379</v>
      </c>
      <c r="CX5" s="802"/>
      <c r="CY5" s="802"/>
      <c r="CZ5" s="802"/>
      <c r="DA5" s="803"/>
      <c r="DB5" s="801" t="s">
        <v>380</v>
      </c>
      <c r="DC5" s="802"/>
      <c r="DD5" s="802"/>
      <c r="DE5" s="802"/>
      <c r="DF5" s="803"/>
      <c r="DG5" s="807" t="s">
        <v>381</v>
      </c>
      <c r="DH5" s="808"/>
      <c r="DI5" s="808"/>
      <c r="DJ5" s="808"/>
      <c r="DK5" s="809"/>
      <c r="DL5" s="807" t="s">
        <v>382</v>
      </c>
      <c r="DM5" s="808"/>
      <c r="DN5" s="808"/>
      <c r="DO5" s="808"/>
      <c r="DP5" s="809"/>
      <c r="DQ5" s="801" t="s">
        <v>383</v>
      </c>
      <c r="DR5" s="802"/>
      <c r="DS5" s="802"/>
      <c r="DT5" s="802"/>
      <c r="DU5" s="803"/>
      <c r="DV5" s="801" t="s">
        <v>374</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384</v>
      </c>
      <c r="C7" s="816"/>
      <c r="D7" s="816"/>
      <c r="E7" s="816"/>
      <c r="F7" s="816"/>
      <c r="G7" s="816"/>
      <c r="H7" s="816"/>
      <c r="I7" s="816"/>
      <c r="J7" s="816"/>
      <c r="K7" s="816"/>
      <c r="L7" s="816"/>
      <c r="M7" s="816"/>
      <c r="N7" s="816"/>
      <c r="O7" s="816"/>
      <c r="P7" s="817"/>
      <c r="Q7" s="818">
        <v>8943</v>
      </c>
      <c r="R7" s="819"/>
      <c r="S7" s="819"/>
      <c r="T7" s="819"/>
      <c r="U7" s="819"/>
      <c r="V7" s="819">
        <v>8508</v>
      </c>
      <c r="W7" s="819"/>
      <c r="X7" s="819"/>
      <c r="Y7" s="819"/>
      <c r="Z7" s="819"/>
      <c r="AA7" s="819">
        <v>435</v>
      </c>
      <c r="AB7" s="819"/>
      <c r="AC7" s="819"/>
      <c r="AD7" s="819"/>
      <c r="AE7" s="820"/>
      <c r="AF7" s="821">
        <v>365</v>
      </c>
      <c r="AG7" s="822"/>
      <c r="AH7" s="822"/>
      <c r="AI7" s="822"/>
      <c r="AJ7" s="823"/>
      <c r="AK7" s="858">
        <v>503</v>
      </c>
      <c r="AL7" s="859"/>
      <c r="AM7" s="859"/>
      <c r="AN7" s="859"/>
      <c r="AO7" s="859"/>
      <c r="AP7" s="859">
        <v>10401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588</v>
      </c>
      <c r="BT7" s="863"/>
      <c r="BU7" s="863"/>
      <c r="BV7" s="863"/>
      <c r="BW7" s="863"/>
      <c r="BX7" s="863"/>
      <c r="BY7" s="863"/>
      <c r="BZ7" s="863"/>
      <c r="CA7" s="863"/>
      <c r="CB7" s="863"/>
      <c r="CC7" s="863"/>
      <c r="CD7" s="863"/>
      <c r="CE7" s="863"/>
      <c r="CF7" s="863"/>
      <c r="CG7" s="864"/>
      <c r="CH7" s="855">
        <v>-205</v>
      </c>
      <c r="CI7" s="856"/>
      <c r="CJ7" s="856"/>
      <c r="CK7" s="856"/>
      <c r="CL7" s="857"/>
      <c r="CM7" s="855">
        <v>4</v>
      </c>
      <c r="CN7" s="856"/>
      <c r="CO7" s="856"/>
      <c r="CP7" s="856"/>
      <c r="CQ7" s="857"/>
      <c r="CR7" s="855">
        <v>300</v>
      </c>
      <c r="CS7" s="856"/>
      <c r="CT7" s="856"/>
      <c r="CU7" s="856"/>
      <c r="CV7" s="857"/>
      <c r="CW7" s="855" t="s">
        <v>589</v>
      </c>
      <c r="CX7" s="856"/>
      <c r="CY7" s="856"/>
      <c r="CZ7" s="856"/>
      <c r="DA7" s="857"/>
      <c r="DB7" s="855" t="s">
        <v>589</v>
      </c>
      <c r="DC7" s="856"/>
      <c r="DD7" s="856"/>
      <c r="DE7" s="856"/>
      <c r="DF7" s="857"/>
      <c r="DG7" s="855" t="s">
        <v>589</v>
      </c>
      <c r="DH7" s="856"/>
      <c r="DI7" s="856"/>
      <c r="DJ7" s="856"/>
      <c r="DK7" s="857"/>
      <c r="DL7" s="855" t="s">
        <v>589</v>
      </c>
      <c r="DM7" s="856"/>
      <c r="DN7" s="856"/>
      <c r="DO7" s="856"/>
      <c r="DP7" s="857"/>
      <c r="DQ7" s="855" t="s">
        <v>589</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386</v>
      </c>
      <c r="B23" s="874" t="s">
        <v>387</v>
      </c>
      <c r="C23" s="875"/>
      <c r="D23" s="875"/>
      <c r="E23" s="875"/>
      <c r="F23" s="875"/>
      <c r="G23" s="875"/>
      <c r="H23" s="875"/>
      <c r="I23" s="875"/>
      <c r="J23" s="875"/>
      <c r="K23" s="875"/>
      <c r="L23" s="875"/>
      <c r="M23" s="875"/>
      <c r="N23" s="875"/>
      <c r="O23" s="875"/>
      <c r="P23" s="876"/>
      <c r="Q23" s="877">
        <v>8943</v>
      </c>
      <c r="R23" s="878"/>
      <c r="S23" s="878"/>
      <c r="T23" s="878"/>
      <c r="U23" s="878"/>
      <c r="V23" s="878">
        <v>8508</v>
      </c>
      <c r="W23" s="878"/>
      <c r="X23" s="878"/>
      <c r="Y23" s="878"/>
      <c r="Z23" s="878"/>
      <c r="AA23" s="878">
        <v>435</v>
      </c>
      <c r="AB23" s="878"/>
      <c r="AC23" s="878"/>
      <c r="AD23" s="878"/>
      <c r="AE23" s="879"/>
      <c r="AF23" s="880">
        <v>365</v>
      </c>
      <c r="AG23" s="878"/>
      <c r="AH23" s="878"/>
      <c r="AI23" s="878"/>
      <c r="AJ23" s="881"/>
      <c r="AK23" s="882"/>
      <c r="AL23" s="883"/>
      <c r="AM23" s="883"/>
      <c r="AN23" s="883"/>
      <c r="AO23" s="883"/>
      <c r="AP23" s="878">
        <v>10401</v>
      </c>
      <c r="AQ23" s="878"/>
      <c r="AR23" s="878"/>
      <c r="AS23" s="878"/>
      <c r="AT23" s="878"/>
      <c r="AU23" s="884"/>
      <c r="AV23" s="884"/>
      <c r="AW23" s="884"/>
      <c r="AX23" s="884"/>
      <c r="AY23" s="885"/>
      <c r="AZ23" s="893" t="s">
        <v>388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367</v>
      </c>
      <c r="B26" s="825"/>
      <c r="C26" s="825"/>
      <c r="D26" s="825"/>
      <c r="E26" s="825"/>
      <c r="F26" s="825"/>
      <c r="G26" s="825"/>
      <c r="H26" s="825"/>
      <c r="I26" s="825"/>
      <c r="J26" s="825"/>
      <c r="K26" s="825"/>
      <c r="L26" s="825"/>
      <c r="M26" s="825"/>
      <c r="N26" s="825"/>
      <c r="O26" s="825"/>
      <c r="P26" s="826"/>
      <c r="Q26" s="801" t="s">
        <v>391</v>
      </c>
      <c r="R26" s="802"/>
      <c r="S26" s="802"/>
      <c r="T26" s="802"/>
      <c r="U26" s="803"/>
      <c r="V26" s="801" t="s">
        <v>392</v>
      </c>
      <c r="W26" s="802"/>
      <c r="X26" s="802"/>
      <c r="Y26" s="802"/>
      <c r="Z26" s="803"/>
      <c r="AA26" s="801" t="s">
        <v>393</v>
      </c>
      <c r="AB26" s="802"/>
      <c r="AC26" s="802"/>
      <c r="AD26" s="802"/>
      <c r="AE26" s="802"/>
      <c r="AF26" s="896" t="s">
        <v>394</v>
      </c>
      <c r="AG26" s="897"/>
      <c r="AH26" s="897"/>
      <c r="AI26" s="897"/>
      <c r="AJ26" s="898"/>
      <c r="AK26" s="802" t="s">
        <v>395</v>
      </c>
      <c r="AL26" s="802"/>
      <c r="AM26" s="802"/>
      <c r="AN26" s="802"/>
      <c r="AO26" s="803"/>
      <c r="AP26" s="801" t="s">
        <v>396</v>
      </c>
      <c r="AQ26" s="802"/>
      <c r="AR26" s="802"/>
      <c r="AS26" s="802"/>
      <c r="AT26" s="803"/>
      <c r="AU26" s="801" t="s">
        <v>397</v>
      </c>
      <c r="AV26" s="802"/>
      <c r="AW26" s="802"/>
      <c r="AX26" s="802"/>
      <c r="AY26" s="803"/>
      <c r="AZ26" s="801" t="s">
        <v>398</v>
      </c>
      <c r="BA26" s="802"/>
      <c r="BB26" s="802"/>
      <c r="BC26" s="802"/>
      <c r="BD26" s="803"/>
      <c r="BE26" s="801" t="s">
        <v>374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399</v>
      </c>
      <c r="C28" s="816"/>
      <c r="D28" s="816"/>
      <c r="E28" s="816"/>
      <c r="F28" s="816"/>
      <c r="G28" s="816"/>
      <c r="H28" s="816"/>
      <c r="I28" s="816"/>
      <c r="J28" s="816"/>
      <c r="K28" s="816"/>
      <c r="L28" s="816"/>
      <c r="M28" s="816"/>
      <c r="N28" s="816"/>
      <c r="O28" s="816"/>
      <c r="P28" s="817"/>
      <c r="Q28" s="906">
        <v>1677</v>
      </c>
      <c r="R28" s="907"/>
      <c r="S28" s="907"/>
      <c r="T28" s="907"/>
      <c r="U28" s="907"/>
      <c r="V28" s="907">
        <v>1587</v>
      </c>
      <c r="W28" s="907"/>
      <c r="X28" s="907"/>
      <c r="Y28" s="907"/>
      <c r="Z28" s="907"/>
      <c r="AA28" s="907">
        <v>90</v>
      </c>
      <c r="AB28" s="907"/>
      <c r="AC28" s="907"/>
      <c r="AD28" s="907"/>
      <c r="AE28" s="908"/>
      <c r="AF28" s="909">
        <v>90</v>
      </c>
      <c r="AG28" s="907"/>
      <c r="AH28" s="907"/>
      <c r="AI28" s="907"/>
      <c r="AJ28" s="910"/>
      <c r="AK28" s="911">
        <v>122</v>
      </c>
      <c r="AL28" s="902"/>
      <c r="AM28" s="902"/>
      <c r="AN28" s="902"/>
      <c r="AO28" s="902"/>
      <c r="AP28" s="902" t="s">
        <v>575</v>
      </c>
      <c r="AQ28" s="902"/>
      <c r="AR28" s="902"/>
      <c r="AS28" s="902"/>
      <c r="AT28" s="902"/>
      <c r="AU28" s="902" t="s">
        <v>575</v>
      </c>
      <c r="AV28" s="902"/>
      <c r="AW28" s="902"/>
      <c r="AX28" s="902"/>
      <c r="AY28" s="902"/>
      <c r="AZ28" s="903" t="s">
        <v>575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400</v>
      </c>
      <c r="C29" s="840"/>
      <c r="D29" s="840"/>
      <c r="E29" s="840"/>
      <c r="F29" s="840"/>
      <c r="G29" s="840"/>
      <c r="H29" s="840"/>
      <c r="I29" s="840"/>
      <c r="J29" s="840"/>
      <c r="K29" s="840"/>
      <c r="L29" s="840"/>
      <c r="M29" s="840"/>
      <c r="N29" s="840"/>
      <c r="O29" s="840"/>
      <c r="P29" s="841"/>
      <c r="Q29" s="842">
        <v>203</v>
      </c>
      <c r="R29" s="843"/>
      <c r="S29" s="843"/>
      <c r="T29" s="843"/>
      <c r="U29" s="843"/>
      <c r="V29" s="843">
        <v>202</v>
      </c>
      <c r="W29" s="843"/>
      <c r="X29" s="843"/>
      <c r="Y29" s="843"/>
      <c r="Z29" s="843"/>
      <c r="AA29" s="843">
        <v>1</v>
      </c>
      <c r="AB29" s="843"/>
      <c r="AC29" s="843"/>
      <c r="AD29" s="843"/>
      <c r="AE29" s="844"/>
      <c r="AF29" s="845">
        <v>1</v>
      </c>
      <c r="AG29" s="846"/>
      <c r="AH29" s="846"/>
      <c r="AI29" s="846"/>
      <c r="AJ29" s="847"/>
      <c r="AK29" s="914">
        <v>74</v>
      </c>
      <c r="AL29" s="915"/>
      <c r="AM29" s="915"/>
      <c r="AN29" s="915"/>
      <c r="AO29" s="915"/>
      <c r="AP29" s="915" t="s">
        <v>575</v>
      </c>
      <c r="AQ29" s="915"/>
      <c r="AR29" s="915"/>
      <c r="AS29" s="915"/>
      <c r="AT29" s="915"/>
      <c r="AU29" s="915" t="s">
        <v>575</v>
      </c>
      <c r="AV29" s="915"/>
      <c r="AW29" s="915"/>
      <c r="AX29" s="915"/>
      <c r="AY29" s="915"/>
      <c r="AZ29" s="916" t="s">
        <v>575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401</v>
      </c>
      <c r="C30" s="840"/>
      <c r="D30" s="840"/>
      <c r="E30" s="840"/>
      <c r="F30" s="840"/>
      <c r="G30" s="840"/>
      <c r="H30" s="840"/>
      <c r="I30" s="840"/>
      <c r="J30" s="840"/>
      <c r="K30" s="840"/>
      <c r="L30" s="840"/>
      <c r="M30" s="840"/>
      <c r="N30" s="840"/>
      <c r="O30" s="840"/>
      <c r="P30" s="841"/>
      <c r="Q30" s="842">
        <v>233</v>
      </c>
      <c r="R30" s="843"/>
      <c r="S30" s="843"/>
      <c r="T30" s="843"/>
      <c r="U30" s="843"/>
      <c r="V30" s="843">
        <v>186</v>
      </c>
      <c r="W30" s="843"/>
      <c r="X30" s="843"/>
      <c r="Y30" s="843"/>
      <c r="Z30" s="843"/>
      <c r="AA30" s="843">
        <v>47</v>
      </c>
      <c r="AB30" s="843"/>
      <c r="AC30" s="843"/>
      <c r="AD30" s="843"/>
      <c r="AE30" s="844"/>
      <c r="AF30" s="845">
        <v>635</v>
      </c>
      <c r="AG30" s="846"/>
      <c r="AH30" s="846"/>
      <c r="AI30" s="846"/>
      <c r="AJ30" s="847"/>
      <c r="AK30" s="914">
        <v>7</v>
      </c>
      <c r="AL30" s="915"/>
      <c r="AM30" s="915"/>
      <c r="AN30" s="915"/>
      <c r="AO30" s="915"/>
      <c r="AP30" s="915">
        <v>1198</v>
      </c>
      <c r="AQ30" s="915"/>
      <c r="AR30" s="915"/>
      <c r="AS30" s="915"/>
      <c r="AT30" s="915"/>
      <c r="AU30" s="915">
        <v>104</v>
      </c>
      <c r="AV30" s="915"/>
      <c r="AW30" s="915"/>
      <c r="AX30" s="915"/>
      <c r="AY30" s="915"/>
      <c r="AZ30" s="916" t="s">
        <v>576</v>
      </c>
      <c r="BA30" s="916"/>
      <c r="BB30" s="916"/>
      <c r="BC30" s="916"/>
      <c r="BD30" s="916"/>
      <c r="BE30" s="912" t="s">
        <v>402</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147</v>
      </c>
      <c r="R31" s="843"/>
      <c r="S31" s="843"/>
      <c r="T31" s="843"/>
      <c r="U31" s="843"/>
      <c r="V31" s="843">
        <v>144</v>
      </c>
      <c r="W31" s="843"/>
      <c r="X31" s="843"/>
      <c r="Y31" s="843"/>
      <c r="Z31" s="843"/>
      <c r="AA31" s="843">
        <v>3</v>
      </c>
      <c r="AB31" s="843"/>
      <c r="AC31" s="843"/>
      <c r="AD31" s="843"/>
      <c r="AE31" s="844"/>
      <c r="AF31" s="845">
        <v>3</v>
      </c>
      <c r="AG31" s="846"/>
      <c r="AH31" s="846"/>
      <c r="AI31" s="846"/>
      <c r="AJ31" s="847"/>
      <c r="AK31" s="914">
        <v>77</v>
      </c>
      <c r="AL31" s="915"/>
      <c r="AM31" s="915"/>
      <c r="AN31" s="915"/>
      <c r="AO31" s="915"/>
      <c r="AP31" s="915">
        <v>692</v>
      </c>
      <c r="AQ31" s="915"/>
      <c r="AR31" s="915"/>
      <c r="AS31" s="915"/>
      <c r="AT31" s="915"/>
      <c r="AU31" s="915">
        <v>687</v>
      </c>
      <c r="AV31" s="915"/>
      <c r="AW31" s="915"/>
      <c r="AX31" s="915"/>
      <c r="AY31" s="915"/>
      <c r="AZ31" s="916" t="s">
        <v>577</v>
      </c>
      <c r="BA31" s="916"/>
      <c r="BB31" s="916"/>
      <c r="BC31" s="916"/>
      <c r="BD31" s="916"/>
      <c r="BE31" s="912" t="s">
        <v>404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405</v>
      </c>
      <c r="C32" s="840"/>
      <c r="D32" s="840"/>
      <c r="E32" s="840"/>
      <c r="F32" s="840"/>
      <c r="G32" s="840"/>
      <c r="H32" s="840"/>
      <c r="I32" s="840"/>
      <c r="J32" s="840"/>
      <c r="K32" s="840"/>
      <c r="L32" s="840"/>
      <c r="M32" s="840"/>
      <c r="N32" s="840"/>
      <c r="O32" s="840"/>
      <c r="P32" s="841"/>
      <c r="Q32" s="842">
        <v>60</v>
      </c>
      <c r="R32" s="843"/>
      <c r="S32" s="843"/>
      <c r="T32" s="843"/>
      <c r="U32" s="843"/>
      <c r="V32" s="843">
        <v>46</v>
      </c>
      <c r="W32" s="843"/>
      <c r="X32" s="843"/>
      <c r="Y32" s="843"/>
      <c r="Z32" s="843"/>
      <c r="AA32" s="843">
        <v>14</v>
      </c>
      <c r="AB32" s="843"/>
      <c r="AC32" s="843"/>
      <c r="AD32" s="843"/>
      <c r="AE32" s="844"/>
      <c r="AF32" s="845">
        <v>8</v>
      </c>
      <c r="AG32" s="846"/>
      <c r="AH32" s="846"/>
      <c r="AI32" s="846"/>
      <c r="AJ32" s="847"/>
      <c r="AK32" s="914">
        <v>15</v>
      </c>
      <c r="AL32" s="915"/>
      <c r="AM32" s="915"/>
      <c r="AN32" s="915"/>
      <c r="AO32" s="915"/>
      <c r="AP32" s="915">
        <v>8</v>
      </c>
      <c r="AQ32" s="915"/>
      <c r="AR32" s="915"/>
      <c r="AS32" s="915"/>
      <c r="AT32" s="915"/>
      <c r="AU32" s="915">
        <v>0</v>
      </c>
      <c r="AV32" s="915"/>
      <c r="AW32" s="915"/>
      <c r="AX32" s="915"/>
      <c r="AY32" s="915"/>
      <c r="AZ32" s="916" t="s">
        <v>577</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386</v>
      </c>
      <c r="B63" s="874" t="s">
        <v>408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738</v>
      </c>
      <c r="AG63" s="926"/>
      <c r="AH63" s="926"/>
      <c r="AI63" s="926"/>
      <c r="AJ63" s="927"/>
      <c r="AK63" s="928"/>
      <c r="AL63" s="923"/>
      <c r="AM63" s="923"/>
      <c r="AN63" s="923"/>
      <c r="AO63" s="923"/>
      <c r="AP63" s="926">
        <v>1898</v>
      </c>
      <c r="AQ63" s="926"/>
      <c r="AR63" s="926"/>
      <c r="AS63" s="926"/>
      <c r="AT63" s="926"/>
      <c r="AU63" s="926">
        <v>791</v>
      </c>
      <c r="AV63" s="926"/>
      <c r="AW63" s="926"/>
      <c r="AX63" s="926"/>
      <c r="AY63" s="926"/>
      <c r="AZ63" s="930"/>
      <c r="BA63" s="930"/>
      <c r="BB63" s="930"/>
      <c r="BC63" s="930"/>
      <c r="BD63" s="930"/>
      <c r="BE63" s="931"/>
      <c r="BF63" s="931"/>
      <c r="BG63" s="931"/>
      <c r="BH63" s="931"/>
      <c r="BI63" s="932"/>
      <c r="BJ63" s="933" t="s">
        <v>409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411</v>
      </c>
      <c r="B66" s="825"/>
      <c r="C66" s="825"/>
      <c r="D66" s="825"/>
      <c r="E66" s="825"/>
      <c r="F66" s="825"/>
      <c r="G66" s="825"/>
      <c r="H66" s="825"/>
      <c r="I66" s="825"/>
      <c r="J66" s="825"/>
      <c r="K66" s="825"/>
      <c r="L66" s="825"/>
      <c r="M66" s="825"/>
      <c r="N66" s="825"/>
      <c r="O66" s="825"/>
      <c r="P66" s="826"/>
      <c r="Q66" s="801" t="s">
        <v>412</v>
      </c>
      <c r="R66" s="802"/>
      <c r="S66" s="802"/>
      <c r="T66" s="802"/>
      <c r="U66" s="803"/>
      <c r="V66" s="801" t="s">
        <v>413</v>
      </c>
      <c r="W66" s="802"/>
      <c r="X66" s="802"/>
      <c r="Y66" s="802"/>
      <c r="Z66" s="803"/>
      <c r="AA66" s="801" t="s">
        <v>393</v>
      </c>
      <c r="AB66" s="802"/>
      <c r="AC66" s="802"/>
      <c r="AD66" s="802"/>
      <c r="AE66" s="803"/>
      <c r="AF66" s="936" t="s">
        <v>414</v>
      </c>
      <c r="AG66" s="897"/>
      <c r="AH66" s="897"/>
      <c r="AI66" s="897"/>
      <c r="AJ66" s="937"/>
      <c r="AK66" s="801" t="s">
        <v>415</v>
      </c>
      <c r="AL66" s="825"/>
      <c r="AM66" s="825"/>
      <c r="AN66" s="825"/>
      <c r="AO66" s="826"/>
      <c r="AP66" s="801" t="s">
        <v>396</v>
      </c>
      <c r="AQ66" s="802"/>
      <c r="AR66" s="802"/>
      <c r="AS66" s="802"/>
      <c r="AT66" s="803"/>
      <c r="AU66" s="801" t="s">
        <v>416</v>
      </c>
      <c r="AV66" s="802"/>
      <c r="AW66" s="802"/>
      <c r="AX66" s="802"/>
      <c r="AY66" s="803"/>
      <c r="AZ66" s="801" t="s">
        <v>374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578</v>
      </c>
      <c r="C68" s="954"/>
      <c r="D68" s="954"/>
      <c r="E68" s="954"/>
      <c r="F68" s="954"/>
      <c r="G68" s="954"/>
      <c r="H68" s="954"/>
      <c r="I68" s="954"/>
      <c r="J68" s="954"/>
      <c r="K68" s="954"/>
      <c r="L68" s="954"/>
      <c r="M68" s="954"/>
      <c r="N68" s="954"/>
      <c r="O68" s="954"/>
      <c r="P68" s="955"/>
      <c r="Q68" s="956">
        <v>2</v>
      </c>
      <c r="R68" s="950"/>
      <c r="S68" s="950"/>
      <c r="T68" s="950"/>
      <c r="U68" s="950"/>
      <c r="V68" s="950">
        <v>1</v>
      </c>
      <c r="W68" s="950"/>
      <c r="X68" s="950"/>
      <c r="Y68" s="950"/>
      <c r="Z68" s="950"/>
      <c r="AA68" s="950">
        <v>1</v>
      </c>
      <c r="AB68" s="950"/>
      <c r="AC68" s="950"/>
      <c r="AD68" s="950"/>
      <c r="AE68" s="950"/>
      <c r="AF68" s="950">
        <v>1</v>
      </c>
      <c r="AG68" s="950"/>
      <c r="AH68" s="950"/>
      <c r="AI68" s="950"/>
      <c r="AJ68" s="950"/>
      <c r="AK68" s="950" t="s">
        <v>587</v>
      </c>
      <c r="AL68" s="950"/>
      <c r="AM68" s="950"/>
      <c r="AN68" s="950"/>
      <c r="AO68" s="950"/>
      <c r="AP68" s="950" t="s">
        <v>587</v>
      </c>
      <c r="AQ68" s="950"/>
      <c r="AR68" s="950"/>
      <c r="AS68" s="950"/>
      <c r="AT68" s="950"/>
      <c r="AU68" s="950" t="s">
        <v>587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579</v>
      </c>
      <c r="C69" s="958"/>
      <c r="D69" s="958"/>
      <c r="E69" s="958"/>
      <c r="F69" s="958"/>
      <c r="G69" s="958"/>
      <c r="H69" s="958"/>
      <c r="I69" s="958"/>
      <c r="J69" s="958"/>
      <c r="K69" s="958"/>
      <c r="L69" s="958"/>
      <c r="M69" s="958"/>
      <c r="N69" s="958"/>
      <c r="O69" s="958"/>
      <c r="P69" s="959"/>
      <c r="Q69" s="960">
        <v>5321</v>
      </c>
      <c r="R69" s="915"/>
      <c r="S69" s="915"/>
      <c r="T69" s="915"/>
      <c r="U69" s="915"/>
      <c r="V69" s="915">
        <v>4836</v>
      </c>
      <c r="W69" s="915"/>
      <c r="X69" s="915"/>
      <c r="Y69" s="915"/>
      <c r="Z69" s="915"/>
      <c r="AA69" s="915">
        <v>485</v>
      </c>
      <c r="AB69" s="915"/>
      <c r="AC69" s="915"/>
      <c r="AD69" s="915"/>
      <c r="AE69" s="915"/>
      <c r="AF69" s="915">
        <v>485</v>
      </c>
      <c r="AG69" s="915"/>
      <c r="AH69" s="915"/>
      <c r="AI69" s="915"/>
      <c r="AJ69" s="915"/>
      <c r="AK69" s="915">
        <v>5</v>
      </c>
      <c r="AL69" s="915"/>
      <c r="AM69" s="915"/>
      <c r="AN69" s="915"/>
      <c r="AO69" s="915"/>
      <c r="AP69" s="915" t="s">
        <v>587</v>
      </c>
      <c r="AQ69" s="915"/>
      <c r="AR69" s="915"/>
      <c r="AS69" s="915"/>
      <c r="AT69" s="915"/>
      <c r="AU69" s="915" t="s">
        <v>587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580</v>
      </c>
      <c r="C70" s="958"/>
      <c r="D70" s="958"/>
      <c r="E70" s="958"/>
      <c r="F70" s="958"/>
      <c r="G70" s="958"/>
      <c r="H70" s="958"/>
      <c r="I70" s="958"/>
      <c r="J70" s="958"/>
      <c r="K70" s="958"/>
      <c r="L70" s="958"/>
      <c r="M70" s="958"/>
      <c r="N70" s="958"/>
      <c r="O70" s="958"/>
      <c r="P70" s="959"/>
      <c r="Q70" s="960">
        <v>138</v>
      </c>
      <c r="R70" s="915"/>
      <c r="S70" s="915"/>
      <c r="T70" s="915"/>
      <c r="U70" s="915"/>
      <c r="V70" s="915">
        <v>68</v>
      </c>
      <c r="W70" s="915"/>
      <c r="X70" s="915"/>
      <c r="Y70" s="915"/>
      <c r="Z70" s="915"/>
      <c r="AA70" s="915">
        <v>70</v>
      </c>
      <c r="AB70" s="915"/>
      <c r="AC70" s="915"/>
      <c r="AD70" s="915"/>
      <c r="AE70" s="915"/>
      <c r="AF70" s="915">
        <v>70</v>
      </c>
      <c r="AG70" s="915"/>
      <c r="AH70" s="915"/>
      <c r="AI70" s="915"/>
      <c r="AJ70" s="915"/>
      <c r="AK70" s="915" t="s">
        <v>587</v>
      </c>
      <c r="AL70" s="915"/>
      <c r="AM70" s="915"/>
      <c r="AN70" s="915"/>
      <c r="AO70" s="915"/>
      <c r="AP70" s="915" t="s">
        <v>587</v>
      </c>
      <c r="AQ70" s="915"/>
      <c r="AR70" s="915"/>
      <c r="AS70" s="915"/>
      <c r="AT70" s="915"/>
      <c r="AU70" s="915" t="s">
        <v>587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581</v>
      </c>
      <c r="C71" s="958"/>
      <c r="D71" s="958"/>
      <c r="E71" s="958"/>
      <c r="F71" s="958"/>
      <c r="G71" s="958"/>
      <c r="H71" s="958"/>
      <c r="I71" s="958"/>
      <c r="J71" s="958"/>
      <c r="K71" s="958"/>
      <c r="L71" s="958"/>
      <c r="M71" s="958"/>
      <c r="N71" s="958"/>
      <c r="O71" s="958"/>
      <c r="P71" s="959"/>
      <c r="Q71" s="960">
        <v>25</v>
      </c>
      <c r="R71" s="915"/>
      <c r="S71" s="915"/>
      <c r="T71" s="915"/>
      <c r="U71" s="915"/>
      <c r="V71" s="915">
        <v>22</v>
      </c>
      <c r="W71" s="915"/>
      <c r="X71" s="915"/>
      <c r="Y71" s="915"/>
      <c r="Z71" s="915"/>
      <c r="AA71" s="915">
        <v>3</v>
      </c>
      <c r="AB71" s="915"/>
      <c r="AC71" s="915"/>
      <c r="AD71" s="915"/>
      <c r="AE71" s="915"/>
      <c r="AF71" s="915">
        <v>3</v>
      </c>
      <c r="AG71" s="915"/>
      <c r="AH71" s="915"/>
      <c r="AI71" s="915"/>
      <c r="AJ71" s="915"/>
      <c r="AK71" s="915" t="s">
        <v>587</v>
      </c>
      <c r="AL71" s="915"/>
      <c r="AM71" s="915"/>
      <c r="AN71" s="915"/>
      <c r="AO71" s="915"/>
      <c r="AP71" s="915" t="s">
        <v>587</v>
      </c>
      <c r="AQ71" s="915"/>
      <c r="AR71" s="915"/>
      <c r="AS71" s="915"/>
      <c r="AT71" s="915"/>
      <c r="AU71" s="915" t="s">
        <v>587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582</v>
      </c>
      <c r="C72" s="958"/>
      <c r="D72" s="958"/>
      <c r="E72" s="958"/>
      <c r="F72" s="958"/>
      <c r="G72" s="958"/>
      <c r="H72" s="958"/>
      <c r="I72" s="958"/>
      <c r="J72" s="958"/>
      <c r="K72" s="958"/>
      <c r="L72" s="958"/>
      <c r="M72" s="958"/>
      <c r="N72" s="958"/>
      <c r="O72" s="958"/>
      <c r="P72" s="959"/>
      <c r="Q72" s="960">
        <v>2263</v>
      </c>
      <c r="R72" s="915"/>
      <c r="S72" s="915"/>
      <c r="T72" s="915"/>
      <c r="U72" s="915"/>
      <c r="V72" s="915">
        <v>2147</v>
      </c>
      <c r="W72" s="915"/>
      <c r="X72" s="915"/>
      <c r="Y72" s="915"/>
      <c r="Z72" s="915"/>
      <c r="AA72" s="915">
        <v>116</v>
      </c>
      <c r="AB72" s="915"/>
      <c r="AC72" s="915"/>
      <c r="AD72" s="915"/>
      <c r="AE72" s="915"/>
      <c r="AF72" s="915">
        <v>116</v>
      </c>
      <c r="AG72" s="915"/>
      <c r="AH72" s="915"/>
      <c r="AI72" s="915"/>
      <c r="AJ72" s="915"/>
      <c r="AK72" s="915" t="s">
        <v>587</v>
      </c>
      <c r="AL72" s="915"/>
      <c r="AM72" s="915"/>
      <c r="AN72" s="915"/>
      <c r="AO72" s="915"/>
      <c r="AP72" s="915">
        <v>41</v>
      </c>
      <c r="AQ72" s="915"/>
      <c r="AR72" s="915"/>
      <c r="AS72" s="915"/>
      <c r="AT72" s="915"/>
      <c r="AU72" s="915">
        <v>15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583</v>
      </c>
      <c r="C73" s="958"/>
      <c r="D73" s="958"/>
      <c r="E73" s="958"/>
      <c r="F73" s="958"/>
      <c r="G73" s="958"/>
      <c r="H73" s="958"/>
      <c r="I73" s="958"/>
      <c r="J73" s="958"/>
      <c r="K73" s="958"/>
      <c r="L73" s="958"/>
      <c r="M73" s="958"/>
      <c r="N73" s="958"/>
      <c r="O73" s="958"/>
      <c r="P73" s="959"/>
      <c r="Q73" s="960">
        <v>6476</v>
      </c>
      <c r="R73" s="915"/>
      <c r="S73" s="915"/>
      <c r="T73" s="915"/>
      <c r="U73" s="915"/>
      <c r="V73" s="915">
        <v>6430</v>
      </c>
      <c r="W73" s="915"/>
      <c r="X73" s="915"/>
      <c r="Y73" s="915"/>
      <c r="Z73" s="915"/>
      <c r="AA73" s="915">
        <v>46</v>
      </c>
      <c r="AB73" s="915"/>
      <c r="AC73" s="915"/>
      <c r="AD73" s="915"/>
      <c r="AE73" s="915"/>
      <c r="AF73" s="915">
        <v>46</v>
      </c>
      <c r="AG73" s="915"/>
      <c r="AH73" s="915"/>
      <c r="AI73" s="915"/>
      <c r="AJ73" s="915"/>
      <c r="AK73" s="915" t="s">
        <v>587</v>
      </c>
      <c r="AL73" s="915"/>
      <c r="AM73" s="915"/>
      <c r="AN73" s="915"/>
      <c r="AO73" s="915"/>
      <c r="AP73" s="915" t="s">
        <v>587</v>
      </c>
      <c r="AQ73" s="915"/>
      <c r="AR73" s="915"/>
      <c r="AS73" s="915"/>
      <c r="AT73" s="915"/>
      <c r="AU73" s="915" t="s">
        <v>587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584</v>
      </c>
      <c r="C74" s="958"/>
      <c r="D74" s="958"/>
      <c r="E74" s="958"/>
      <c r="F74" s="958"/>
      <c r="G74" s="958"/>
      <c r="H74" s="958"/>
      <c r="I74" s="958"/>
      <c r="J74" s="958"/>
      <c r="K74" s="958"/>
      <c r="L74" s="958"/>
      <c r="M74" s="958"/>
      <c r="N74" s="958"/>
      <c r="O74" s="958"/>
      <c r="P74" s="959"/>
      <c r="Q74" s="960">
        <v>18</v>
      </c>
      <c r="R74" s="915"/>
      <c r="S74" s="915"/>
      <c r="T74" s="915"/>
      <c r="U74" s="915"/>
      <c r="V74" s="915">
        <v>3</v>
      </c>
      <c r="W74" s="915"/>
      <c r="X74" s="915"/>
      <c r="Y74" s="915"/>
      <c r="Z74" s="915"/>
      <c r="AA74" s="915">
        <v>15</v>
      </c>
      <c r="AB74" s="915"/>
      <c r="AC74" s="915"/>
      <c r="AD74" s="915"/>
      <c r="AE74" s="915"/>
      <c r="AF74" s="915">
        <v>15</v>
      </c>
      <c r="AG74" s="915"/>
      <c r="AH74" s="915"/>
      <c r="AI74" s="915"/>
      <c r="AJ74" s="915"/>
      <c r="AK74" s="915" t="s">
        <v>587</v>
      </c>
      <c r="AL74" s="915"/>
      <c r="AM74" s="915"/>
      <c r="AN74" s="915"/>
      <c r="AO74" s="915"/>
      <c r="AP74" s="915" t="s">
        <v>587</v>
      </c>
      <c r="AQ74" s="915"/>
      <c r="AR74" s="915"/>
      <c r="AS74" s="915"/>
      <c r="AT74" s="915"/>
      <c r="AU74" s="915" t="s">
        <v>587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585</v>
      </c>
      <c r="C75" s="958"/>
      <c r="D75" s="958"/>
      <c r="E75" s="958"/>
      <c r="F75" s="958"/>
      <c r="G75" s="958"/>
      <c r="H75" s="958"/>
      <c r="I75" s="958"/>
      <c r="J75" s="958"/>
      <c r="K75" s="958"/>
      <c r="L75" s="958"/>
      <c r="M75" s="958"/>
      <c r="N75" s="958"/>
      <c r="O75" s="958"/>
      <c r="P75" s="959"/>
      <c r="Q75" s="963">
        <v>513</v>
      </c>
      <c r="R75" s="964"/>
      <c r="S75" s="964"/>
      <c r="T75" s="964"/>
      <c r="U75" s="914"/>
      <c r="V75" s="965">
        <v>512</v>
      </c>
      <c r="W75" s="964"/>
      <c r="X75" s="964"/>
      <c r="Y75" s="964"/>
      <c r="Z75" s="914"/>
      <c r="AA75" s="965">
        <v>1</v>
      </c>
      <c r="AB75" s="964"/>
      <c r="AC75" s="964"/>
      <c r="AD75" s="964"/>
      <c r="AE75" s="914"/>
      <c r="AF75" s="965">
        <v>1</v>
      </c>
      <c r="AG75" s="964"/>
      <c r="AH75" s="964"/>
      <c r="AI75" s="964"/>
      <c r="AJ75" s="914"/>
      <c r="AK75" s="965">
        <v>9</v>
      </c>
      <c r="AL75" s="964"/>
      <c r="AM75" s="964"/>
      <c r="AN75" s="964"/>
      <c r="AO75" s="914"/>
      <c r="AP75" s="965" t="s">
        <v>587</v>
      </c>
      <c r="AQ75" s="964"/>
      <c r="AR75" s="964"/>
      <c r="AS75" s="964"/>
      <c r="AT75" s="914"/>
      <c r="AU75" s="965" t="s">
        <v>587</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586</v>
      </c>
      <c r="C76" s="958"/>
      <c r="D76" s="958"/>
      <c r="E76" s="958"/>
      <c r="F76" s="958"/>
      <c r="G76" s="958"/>
      <c r="H76" s="958"/>
      <c r="I76" s="958"/>
      <c r="J76" s="958"/>
      <c r="K76" s="958"/>
      <c r="L76" s="958"/>
      <c r="M76" s="958"/>
      <c r="N76" s="958"/>
      <c r="O76" s="958"/>
      <c r="P76" s="959"/>
      <c r="Q76" s="963">
        <v>135282</v>
      </c>
      <c r="R76" s="964"/>
      <c r="S76" s="964"/>
      <c r="T76" s="964"/>
      <c r="U76" s="914"/>
      <c r="V76" s="965">
        <v>127603</v>
      </c>
      <c r="W76" s="964"/>
      <c r="X76" s="964"/>
      <c r="Y76" s="964"/>
      <c r="Z76" s="914"/>
      <c r="AA76" s="965">
        <v>7679</v>
      </c>
      <c r="AB76" s="964"/>
      <c r="AC76" s="964"/>
      <c r="AD76" s="964"/>
      <c r="AE76" s="914"/>
      <c r="AF76" s="965">
        <v>7679</v>
      </c>
      <c r="AG76" s="964"/>
      <c r="AH76" s="964"/>
      <c r="AI76" s="964"/>
      <c r="AJ76" s="914"/>
      <c r="AK76" s="965" t="s">
        <v>587</v>
      </c>
      <c r="AL76" s="964"/>
      <c r="AM76" s="964"/>
      <c r="AN76" s="964"/>
      <c r="AO76" s="914"/>
      <c r="AP76" s="965" t="s">
        <v>587</v>
      </c>
      <c r="AQ76" s="964"/>
      <c r="AR76" s="964"/>
      <c r="AS76" s="964"/>
      <c r="AT76" s="914"/>
      <c r="AU76" s="965" t="s">
        <v>587</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386</v>
      </c>
      <c r="B88" s="874" t="s">
        <v>417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8416</v>
      </c>
      <c r="AG88" s="926"/>
      <c r="AH88" s="926"/>
      <c r="AI88" s="926"/>
      <c r="AJ88" s="926"/>
      <c r="AK88" s="923"/>
      <c r="AL88" s="923"/>
      <c r="AM88" s="923"/>
      <c r="AN88" s="923"/>
      <c r="AO88" s="923"/>
      <c r="AP88" s="926">
        <v>41</v>
      </c>
      <c r="AQ88" s="926"/>
      <c r="AR88" s="926"/>
      <c r="AS88" s="926"/>
      <c r="AT88" s="926"/>
      <c r="AU88" s="926">
        <v>15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874" t="s">
        <v>418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300</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426</v>
      </c>
      <c r="AB109" s="979"/>
      <c r="AC109" s="979"/>
      <c r="AD109" s="979"/>
      <c r="AE109" s="980"/>
      <c r="AF109" s="978" t="s">
        <v>304</v>
      </c>
      <c r="AG109" s="979"/>
      <c r="AH109" s="979"/>
      <c r="AI109" s="979"/>
      <c r="AJ109" s="980"/>
      <c r="AK109" s="978" t="s">
        <v>303</v>
      </c>
      <c r="AL109" s="979"/>
      <c r="AM109" s="979"/>
      <c r="AN109" s="979"/>
      <c r="AO109" s="980"/>
      <c r="AP109" s="978" t="s">
        <v>427</v>
      </c>
      <c r="AQ109" s="979"/>
      <c r="AR109" s="979"/>
      <c r="AS109" s="979"/>
      <c r="AT109" s="981"/>
      <c r="AU109" s="998" t="s">
        <v>425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426</v>
      </c>
      <c r="BR109" s="979"/>
      <c r="BS109" s="979"/>
      <c r="BT109" s="979"/>
      <c r="BU109" s="980"/>
      <c r="BV109" s="978" t="s">
        <v>304</v>
      </c>
      <c r="BW109" s="979"/>
      <c r="BX109" s="979"/>
      <c r="BY109" s="979"/>
      <c r="BZ109" s="980"/>
      <c r="CA109" s="978" t="s">
        <v>303</v>
      </c>
      <c r="CB109" s="979"/>
      <c r="CC109" s="979"/>
      <c r="CD109" s="979"/>
      <c r="CE109" s="980"/>
      <c r="CF109" s="999" t="s">
        <v>427</v>
      </c>
      <c r="CG109" s="999"/>
      <c r="CH109" s="999"/>
      <c r="CI109" s="999"/>
      <c r="CJ109" s="999"/>
      <c r="CK109" s="978" t="s">
        <v>428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426</v>
      </c>
      <c r="DH109" s="979"/>
      <c r="DI109" s="979"/>
      <c r="DJ109" s="979"/>
      <c r="DK109" s="980"/>
      <c r="DL109" s="978" t="s">
        <v>304</v>
      </c>
      <c r="DM109" s="979"/>
      <c r="DN109" s="979"/>
      <c r="DO109" s="979"/>
      <c r="DP109" s="980"/>
      <c r="DQ109" s="978" t="s">
        <v>303</v>
      </c>
      <c r="DR109" s="979"/>
      <c r="DS109" s="979"/>
      <c r="DT109" s="979"/>
      <c r="DU109" s="980"/>
      <c r="DV109" s="978" t="s">
        <v>427</v>
      </c>
      <c r="DW109" s="979"/>
      <c r="DX109" s="979"/>
      <c r="DY109" s="979"/>
      <c r="DZ109" s="981"/>
    </row>
    <row r="110" spans="1:131" s="247" customFormat="1" ht="26.25" customHeight="1" x14ac:dyDescent="0.15">
      <c r="A110" s="982" t="s">
        <v>429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1012346</v>
      </c>
      <c r="AB110" s="986"/>
      <c r="AC110" s="986"/>
      <c r="AD110" s="986"/>
      <c r="AE110" s="987"/>
      <c r="AF110" s="988">
        <v>1036763</v>
      </c>
      <c r="AG110" s="986"/>
      <c r="AH110" s="986"/>
      <c r="AI110" s="986"/>
      <c r="AJ110" s="987"/>
      <c r="AK110" s="988">
        <v>1159895</v>
      </c>
      <c r="AL110" s="986"/>
      <c r="AM110" s="986"/>
      <c r="AN110" s="986"/>
      <c r="AO110" s="987"/>
      <c r="AP110" s="989">
        <v>29.2</v>
      </c>
      <c r="AQ110" s="990"/>
      <c r="AR110" s="990"/>
      <c r="AS110" s="990"/>
      <c r="AT110" s="991"/>
      <c r="AU110" s="992" t="s">
        <v>72</v>
      </c>
      <c r="AV110" s="993"/>
      <c r="AW110" s="993"/>
      <c r="AX110" s="993"/>
      <c r="AY110" s="993"/>
      <c r="AZ110" s="1034" t="s">
        <v>430</v>
      </c>
      <c r="BA110" s="983"/>
      <c r="BB110" s="983"/>
      <c r="BC110" s="983"/>
      <c r="BD110" s="983"/>
      <c r="BE110" s="983"/>
      <c r="BF110" s="983"/>
      <c r="BG110" s="983"/>
      <c r="BH110" s="983"/>
      <c r="BI110" s="983"/>
      <c r="BJ110" s="983"/>
      <c r="BK110" s="983"/>
      <c r="BL110" s="983"/>
      <c r="BM110" s="983"/>
      <c r="BN110" s="983"/>
      <c r="BO110" s="983"/>
      <c r="BP110" s="984"/>
      <c r="BQ110" s="1020">
        <v>10355557</v>
      </c>
      <c r="BR110" s="1021"/>
      <c r="BS110" s="1021"/>
      <c r="BT110" s="1021"/>
      <c r="BU110" s="1021"/>
      <c r="BV110" s="1021">
        <v>10396131</v>
      </c>
      <c r="BW110" s="1021"/>
      <c r="BX110" s="1021"/>
      <c r="BY110" s="1021"/>
      <c r="BZ110" s="1021"/>
      <c r="CA110" s="1021">
        <v>10400828</v>
      </c>
      <c r="CB110" s="1021"/>
      <c r="CC110" s="1021"/>
      <c r="CD110" s="1021"/>
      <c r="CE110" s="1021"/>
      <c r="CF110" s="1035">
        <v>261.89999999999998</v>
      </c>
      <c r="CG110" s="1036"/>
      <c r="CH110" s="1036"/>
      <c r="CI110" s="1036"/>
      <c r="CJ110" s="1036"/>
      <c r="CK110" s="1037" t="s">
        <v>431</v>
      </c>
      <c r="CL110" s="1038"/>
      <c r="CM110" s="1017" t="s">
        <v>432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388</v>
      </c>
      <c r="DH110" s="1021"/>
      <c r="DI110" s="1021"/>
      <c r="DJ110" s="1021"/>
      <c r="DK110" s="1021"/>
      <c r="DL110" s="1021" t="s">
        <v>388</v>
      </c>
      <c r="DM110" s="1021"/>
      <c r="DN110" s="1021"/>
      <c r="DO110" s="1021"/>
      <c r="DP110" s="1021"/>
      <c r="DQ110" s="1021" t="s">
        <v>388</v>
      </c>
      <c r="DR110" s="1021"/>
      <c r="DS110" s="1021"/>
      <c r="DT110" s="1021"/>
      <c r="DU110" s="1021"/>
      <c r="DV110" s="1022" t="s">
        <v>388</v>
      </c>
      <c r="DW110" s="1022"/>
      <c r="DX110" s="1022"/>
      <c r="DY110" s="1022"/>
      <c r="DZ110" s="1023"/>
    </row>
    <row r="111" spans="1:131" s="247" customFormat="1" ht="26.25" customHeight="1" x14ac:dyDescent="0.15">
      <c r="A111" s="1024" t="s">
        <v>433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388</v>
      </c>
      <c r="AB111" s="1028"/>
      <c r="AC111" s="1028"/>
      <c r="AD111" s="1028"/>
      <c r="AE111" s="1029"/>
      <c r="AF111" s="1030" t="s">
        <v>434</v>
      </c>
      <c r="AG111" s="1028"/>
      <c r="AH111" s="1028"/>
      <c r="AI111" s="1028"/>
      <c r="AJ111" s="1029"/>
      <c r="AK111" s="1030" t="s">
        <v>434</v>
      </c>
      <c r="AL111" s="1028"/>
      <c r="AM111" s="1028"/>
      <c r="AN111" s="1028"/>
      <c r="AO111" s="1029"/>
      <c r="AP111" s="1031" t="s">
        <v>434</v>
      </c>
      <c r="AQ111" s="1032"/>
      <c r="AR111" s="1032"/>
      <c r="AS111" s="1032"/>
      <c r="AT111" s="1033"/>
      <c r="AU111" s="994"/>
      <c r="AV111" s="995"/>
      <c r="AW111" s="995"/>
      <c r="AX111" s="995"/>
      <c r="AY111" s="995"/>
      <c r="AZ111" s="1043" t="s">
        <v>435</v>
      </c>
      <c r="BA111" s="1044"/>
      <c r="BB111" s="1044"/>
      <c r="BC111" s="1044"/>
      <c r="BD111" s="1044"/>
      <c r="BE111" s="1044"/>
      <c r="BF111" s="1044"/>
      <c r="BG111" s="1044"/>
      <c r="BH111" s="1044"/>
      <c r="BI111" s="1044"/>
      <c r="BJ111" s="1044"/>
      <c r="BK111" s="1044"/>
      <c r="BL111" s="1044"/>
      <c r="BM111" s="1044"/>
      <c r="BN111" s="1044"/>
      <c r="BO111" s="1044"/>
      <c r="BP111" s="1045"/>
      <c r="BQ111" s="1013">
        <v>28732</v>
      </c>
      <c r="BR111" s="1014"/>
      <c r="BS111" s="1014"/>
      <c r="BT111" s="1014"/>
      <c r="BU111" s="1014"/>
      <c r="BV111" s="1014">
        <v>21470</v>
      </c>
      <c r="BW111" s="1014"/>
      <c r="BX111" s="1014"/>
      <c r="BY111" s="1014"/>
      <c r="BZ111" s="1014"/>
      <c r="CA111" s="1014">
        <v>16220</v>
      </c>
      <c r="CB111" s="1014"/>
      <c r="CC111" s="1014"/>
      <c r="CD111" s="1014"/>
      <c r="CE111" s="1014"/>
      <c r="CF111" s="1008">
        <v>0.4</v>
      </c>
      <c r="CG111" s="1009"/>
      <c r="CH111" s="1009"/>
      <c r="CI111" s="1009"/>
      <c r="CJ111" s="1009"/>
      <c r="CK111" s="1039"/>
      <c r="CL111" s="1040"/>
      <c r="CM111" s="1010" t="s">
        <v>436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437</v>
      </c>
      <c r="DH111" s="1014"/>
      <c r="DI111" s="1014"/>
      <c r="DJ111" s="1014"/>
      <c r="DK111" s="1014"/>
      <c r="DL111" s="1014" t="s">
        <v>438</v>
      </c>
      <c r="DM111" s="1014"/>
      <c r="DN111" s="1014"/>
      <c r="DO111" s="1014"/>
      <c r="DP111" s="1014"/>
      <c r="DQ111" s="1014" t="s">
        <v>145</v>
      </c>
      <c r="DR111" s="1014"/>
      <c r="DS111" s="1014"/>
      <c r="DT111" s="1014"/>
      <c r="DU111" s="1014"/>
      <c r="DV111" s="1015" t="s">
        <v>388</v>
      </c>
      <c r="DW111" s="1015"/>
      <c r="DX111" s="1015"/>
      <c r="DY111" s="1015"/>
      <c r="DZ111" s="1016"/>
    </row>
    <row r="112" spans="1:131" s="247" customFormat="1" ht="26.25" customHeight="1" x14ac:dyDescent="0.15">
      <c r="A112" s="1046" t="s">
        <v>439</v>
      </c>
      <c r="B112" s="1047"/>
      <c r="C112" s="1044" t="s">
        <v>440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388</v>
      </c>
      <c r="AB112" s="1053"/>
      <c r="AC112" s="1053"/>
      <c r="AD112" s="1053"/>
      <c r="AE112" s="1054"/>
      <c r="AF112" s="1055" t="s">
        <v>441</v>
      </c>
      <c r="AG112" s="1053"/>
      <c r="AH112" s="1053"/>
      <c r="AI112" s="1053"/>
      <c r="AJ112" s="1054"/>
      <c r="AK112" s="1055" t="s">
        <v>442</v>
      </c>
      <c r="AL112" s="1053"/>
      <c r="AM112" s="1053"/>
      <c r="AN112" s="1053"/>
      <c r="AO112" s="1054"/>
      <c r="AP112" s="1056" t="s">
        <v>388</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880244</v>
      </c>
      <c r="BR112" s="1014"/>
      <c r="BS112" s="1014"/>
      <c r="BT112" s="1014"/>
      <c r="BU112" s="1014"/>
      <c r="BV112" s="1014">
        <v>827369</v>
      </c>
      <c r="BW112" s="1014"/>
      <c r="BX112" s="1014"/>
      <c r="BY112" s="1014"/>
      <c r="BZ112" s="1014"/>
      <c r="CA112" s="1014">
        <v>791560</v>
      </c>
      <c r="CB112" s="1014"/>
      <c r="CC112" s="1014"/>
      <c r="CD112" s="1014"/>
      <c r="CE112" s="1014"/>
      <c r="CF112" s="1008">
        <v>19.899999999999999</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388</v>
      </c>
      <c r="DH112" s="1014"/>
      <c r="DI112" s="1014"/>
      <c r="DJ112" s="1014"/>
      <c r="DK112" s="1014"/>
      <c r="DL112" s="1014" t="s">
        <v>388</v>
      </c>
      <c r="DM112" s="1014"/>
      <c r="DN112" s="1014"/>
      <c r="DO112" s="1014"/>
      <c r="DP112" s="1014"/>
      <c r="DQ112" s="1014" t="s">
        <v>445</v>
      </c>
      <c r="DR112" s="1014"/>
      <c r="DS112" s="1014"/>
      <c r="DT112" s="1014"/>
      <c r="DU112" s="1014"/>
      <c r="DV112" s="1015" t="s">
        <v>445</v>
      </c>
      <c r="DW112" s="1015"/>
      <c r="DX112" s="1015"/>
      <c r="DY112" s="1015"/>
      <c r="DZ112" s="1016"/>
    </row>
    <row r="113" spans="1:130" s="247" customFormat="1" ht="26.25" customHeight="1" x14ac:dyDescent="0.15">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78220</v>
      </c>
      <c r="AB113" s="1028"/>
      <c r="AC113" s="1028"/>
      <c r="AD113" s="1028"/>
      <c r="AE113" s="1029"/>
      <c r="AF113" s="1030">
        <v>72235</v>
      </c>
      <c r="AG113" s="1028"/>
      <c r="AH113" s="1028"/>
      <c r="AI113" s="1028"/>
      <c r="AJ113" s="1029"/>
      <c r="AK113" s="1030">
        <v>71914</v>
      </c>
      <c r="AL113" s="1028"/>
      <c r="AM113" s="1028"/>
      <c r="AN113" s="1028"/>
      <c r="AO113" s="1029"/>
      <c r="AP113" s="1031">
        <v>1.8</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v>20680</v>
      </c>
      <c r="BR113" s="1014"/>
      <c r="BS113" s="1014"/>
      <c r="BT113" s="1014"/>
      <c r="BU113" s="1014"/>
      <c r="BV113" s="1014">
        <v>17180</v>
      </c>
      <c r="BW113" s="1014"/>
      <c r="BX113" s="1014"/>
      <c r="BY113" s="1014"/>
      <c r="BZ113" s="1014"/>
      <c r="CA113" s="1014">
        <v>14917</v>
      </c>
      <c r="CB113" s="1014"/>
      <c r="CC113" s="1014"/>
      <c r="CD113" s="1014"/>
      <c r="CE113" s="1014"/>
      <c r="CF113" s="1008">
        <v>0.4</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388</v>
      </c>
      <c r="DH113" s="1053"/>
      <c r="DI113" s="1053"/>
      <c r="DJ113" s="1053"/>
      <c r="DK113" s="1054"/>
      <c r="DL113" s="1055" t="s">
        <v>441</v>
      </c>
      <c r="DM113" s="1053"/>
      <c r="DN113" s="1053"/>
      <c r="DO113" s="1053"/>
      <c r="DP113" s="1054"/>
      <c r="DQ113" s="1055" t="s">
        <v>445</v>
      </c>
      <c r="DR113" s="1053"/>
      <c r="DS113" s="1053"/>
      <c r="DT113" s="1053"/>
      <c r="DU113" s="1054"/>
      <c r="DV113" s="1056" t="s">
        <v>388</v>
      </c>
      <c r="DW113" s="1057"/>
      <c r="DX113" s="1057"/>
      <c r="DY113" s="1057"/>
      <c r="DZ113" s="1058"/>
    </row>
    <row r="114" spans="1:130" s="247" customFormat="1" ht="26.25" customHeight="1" x14ac:dyDescent="0.15">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9860</v>
      </c>
      <c r="AB114" s="1053"/>
      <c r="AC114" s="1053"/>
      <c r="AD114" s="1053"/>
      <c r="AE114" s="1054"/>
      <c r="AF114" s="1055">
        <v>7312</v>
      </c>
      <c r="AG114" s="1053"/>
      <c r="AH114" s="1053"/>
      <c r="AI114" s="1053"/>
      <c r="AJ114" s="1054"/>
      <c r="AK114" s="1055">
        <v>4870</v>
      </c>
      <c r="AL114" s="1053"/>
      <c r="AM114" s="1053"/>
      <c r="AN114" s="1053"/>
      <c r="AO114" s="1054"/>
      <c r="AP114" s="1056">
        <v>0.1</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1344568</v>
      </c>
      <c r="BR114" s="1014"/>
      <c r="BS114" s="1014"/>
      <c r="BT114" s="1014"/>
      <c r="BU114" s="1014"/>
      <c r="BV114" s="1014">
        <v>1267674</v>
      </c>
      <c r="BW114" s="1014"/>
      <c r="BX114" s="1014"/>
      <c r="BY114" s="1014"/>
      <c r="BZ114" s="1014"/>
      <c r="CA114" s="1014">
        <v>1230107</v>
      </c>
      <c r="CB114" s="1014"/>
      <c r="CC114" s="1014"/>
      <c r="CD114" s="1014"/>
      <c r="CE114" s="1014"/>
      <c r="CF114" s="1008">
        <v>31</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445</v>
      </c>
      <c r="DH114" s="1053"/>
      <c r="DI114" s="1053"/>
      <c r="DJ114" s="1053"/>
      <c r="DK114" s="1054"/>
      <c r="DL114" s="1055" t="s">
        <v>445</v>
      </c>
      <c r="DM114" s="1053"/>
      <c r="DN114" s="1053"/>
      <c r="DO114" s="1053"/>
      <c r="DP114" s="1054"/>
      <c r="DQ114" s="1055" t="s">
        <v>445</v>
      </c>
      <c r="DR114" s="1053"/>
      <c r="DS114" s="1053"/>
      <c r="DT114" s="1053"/>
      <c r="DU114" s="1054"/>
      <c r="DV114" s="1056" t="s">
        <v>388</v>
      </c>
      <c r="DW114" s="1057"/>
      <c r="DX114" s="1057"/>
      <c r="DY114" s="1057"/>
      <c r="DZ114" s="1058"/>
    </row>
    <row r="115" spans="1:130" s="247" customFormat="1" ht="26.25" customHeight="1" x14ac:dyDescent="0.15">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445</v>
      </c>
      <c r="AB115" s="1028"/>
      <c r="AC115" s="1028"/>
      <c r="AD115" s="1028"/>
      <c r="AE115" s="1029"/>
      <c r="AF115" s="1030" t="s">
        <v>445</v>
      </c>
      <c r="AG115" s="1028"/>
      <c r="AH115" s="1028"/>
      <c r="AI115" s="1028"/>
      <c r="AJ115" s="1029"/>
      <c r="AK115" s="1030" t="s">
        <v>445</v>
      </c>
      <c r="AL115" s="1028"/>
      <c r="AM115" s="1028"/>
      <c r="AN115" s="1028"/>
      <c r="AO115" s="1029"/>
      <c r="AP115" s="1031" t="s">
        <v>388</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t="s">
        <v>445</v>
      </c>
      <c r="BR115" s="1014"/>
      <c r="BS115" s="1014"/>
      <c r="BT115" s="1014"/>
      <c r="BU115" s="1014"/>
      <c r="BV115" s="1014" t="s">
        <v>388</v>
      </c>
      <c r="BW115" s="1014"/>
      <c r="BX115" s="1014"/>
      <c r="BY115" s="1014"/>
      <c r="BZ115" s="1014"/>
      <c r="CA115" s="1014" t="s">
        <v>438</v>
      </c>
      <c r="CB115" s="1014"/>
      <c r="CC115" s="1014"/>
      <c r="CD115" s="1014"/>
      <c r="CE115" s="1014"/>
      <c r="CF115" s="1008" t="s">
        <v>388</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388</v>
      </c>
      <c r="DH115" s="1053"/>
      <c r="DI115" s="1053"/>
      <c r="DJ115" s="1053"/>
      <c r="DK115" s="1054"/>
      <c r="DL115" s="1055" t="s">
        <v>388</v>
      </c>
      <c r="DM115" s="1053"/>
      <c r="DN115" s="1053"/>
      <c r="DO115" s="1053"/>
      <c r="DP115" s="1054"/>
      <c r="DQ115" s="1055" t="s">
        <v>442</v>
      </c>
      <c r="DR115" s="1053"/>
      <c r="DS115" s="1053"/>
      <c r="DT115" s="1053"/>
      <c r="DU115" s="1054"/>
      <c r="DV115" s="1056" t="s">
        <v>145</v>
      </c>
      <c r="DW115" s="1057"/>
      <c r="DX115" s="1057"/>
      <c r="DY115" s="1057"/>
      <c r="DZ115" s="1058"/>
    </row>
    <row r="116" spans="1:130" s="247" customFormat="1" ht="26.25" customHeight="1" x14ac:dyDescent="0.15">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441</v>
      </c>
      <c r="AB116" s="1053"/>
      <c r="AC116" s="1053"/>
      <c r="AD116" s="1053"/>
      <c r="AE116" s="1054"/>
      <c r="AF116" s="1055" t="s">
        <v>445</v>
      </c>
      <c r="AG116" s="1053"/>
      <c r="AH116" s="1053"/>
      <c r="AI116" s="1053"/>
      <c r="AJ116" s="1054"/>
      <c r="AK116" s="1055" t="s">
        <v>388</v>
      </c>
      <c r="AL116" s="1053"/>
      <c r="AM116" s="1053"/>
      <c r="AN116" s="1053"/>
      <c r="AO116" s="1054"/>
      <c r="AP116" s="1056" t="s">
        <v>388</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445</v>
      </c>
      <c r="BR116" s="1014"/>
      <c r="BS116" s="1014"/>
      <c r="BT116" s="1014"/>
      <c r="BU116" s="1014"/>
      <c r="BV116" s="1014" t="s">
        <v>437</v>
      </c>
      <c r="BW116" s="1014"/>
      <c r="BX116" s="1014"/>
      <c r="BY116" s="1014"/>
      <c r="BZ116" s="1014"/>
      <c r="CA116" s="1014" t="s">
        <v>388</v>
      </c>
      <c r="CB116" s="1014"/>
      <c r="CC116" s="1014"/>
      <c r="CD116" s="1014"/>
      <c r="CE116" s="1014"/>
      <c r="CF116" s="1008" t="s">
        <v>445</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145</v>
      </c>
      <c r="DH116" s="1053"/>
      <c r="DI116" s="1053"/>
      <c r="DJ116" s="1053"/>
      <c r="DK116" s="1054"/>
      <c r="DL116" s="1055" t="s">
        <v>388</v>
      </c>
      <c r="DM116" s="1053"/>
      <c r="DN116" s="1053"/>
      <c r="DO116" s="1053"/>
      <c r="DP116" s="1054"/>
      <c r="DQ116" s="1055" t="s">
        <v>441</v>
      </c>
      <c r="DR116" s="1053"/>
      <c r="DS116" s="1053"/>
      <c r="DT116" s="1053"/>
      <c r="DU116" s="1054"/>
      <c r="DV116" s="1056" t="s">
        <v>441</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1100426</v>
      </c>
      <c r="AB117" s="1071"/>
      <c r="AC117" s="1071"/>
      <c r="AD117" s="1071"/>
      <c r="AE117" s="1072"/>
      <c r="AF117" s="1073">
        <v>1116310</v>
      </c>
      <c r="AG117" s="1071"/>
      <c r="AH117" s="1071"/>
      <c r="AI117" s="1071"/>
      <c r="AJ117" s="1072"/>
      <c r="AK117" s="1073">
        <v>1236679</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445</v>
      </c>
      <c r="BR117" s="1014"/>
      <c r="BS117" s="1014"/>
      <c r="BT117" s="1014"/>
      <c r="BU117" s="1014"/>
      <c r="BV117" s="1014" t="s">
        <v>438</v>
      </c>
      <c r="BW117" s="1014"/>
      <c r="BX117" s="1014"/>
      <c r="BY117" s="1014"/>
      <c r="BZ117" s="1014"/>
      <c r="CA117" s="1014" t="s">
        <v>445</v>
      </c>
      <c r="CB117" s="1014"/>
      <c r="CC117" s="1014"/>
      <c r="CD117" s="1014"/>
      <c r="CE117" s="1014"/>
      <c r="CF117" s="1008" t="s">
        <v>442</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388</v>
      </c>
      <c r="DH117" s="1053"/>
      <c r="DI117" s="1053"/>
      <c r="DJ117" s="1053"/>
      <c r="DK117" s="1054"/>
      <c r="DL117" s="1055" t="s">
        <v>442</v>
      </c>
      <c r="DM117" s="1053"/>
      <c r="DN117" s="1053"/>
      <c r="DO117" s="1053"/>
      <c r="DP117" s="1054"/>
      <c r="DQ117" s="1055" t="s">
        <v>388</v>
      </c>
      <c r="DR117" s="1053"/>
      <c r="DS117" s="1053"/>
      <c r="DT117" s="1053"/>
      <c r="DU117" s="1054"/>
      <c r="DV117" s="1056" t="s">
        <v>388</v>
      </c>
      <c r="DW117" s="1057"/>
      <c r="DX117" s="1057"/>
      <c r="DY117" s="1057"/>
      <c r="DZ117" s="1058"/>
    </row>
    <row r="118" spans="1:130" s="247" customFormat="1" ht="26.25" customHeight="1" x14ac:dyDescent="0.15">
      <c r="A118" s="998" t="s">
        <v>428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426</v>
      </c>
      <c r="AB118" s="979"/>
      <c r="AC118" s="979"/>
      <c r="AD118" s="979"/>
      <c r="AE118" s="980"/>
      <c r="AF118" s="978" t="s">
        <v>304</v>
      </c>
      <c r="AG118" s="979"/>
      <c r="AH118" s="979"/>
      <c r="AI118" s="979"/>
      <c r="AJ118" s="980"/>
      <c r="AK118" s="978" t="s">
        <v>303</v>
      </c>
      <c r="AL118" s="979"/>
      <c r="AM118" s="979"/>
      <c r="AN118" s="979"/>
      <c r="AO118" s="980"/>
      <c r="AP118" s="1065" t="s">
        <v>427</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445</v>
      </c>
      <c r="BR118" s="1092"/>
      <c r="BS118" s="1092"/>
      <c r="BT118" s="1092"/>
      <c r="BU118" s="1092"/>
      <c r="BV118" s="1092" t="s">
        <v>445</v>
      </c>
      <c r="BW118" s="1092"/>
      <c r="BX118" s="1092"/>
      <c r="BY118" s="1092"/>
      <c r="BZ118" s="1092"/>
      <c r="CA118" s="1092" t="s">
        <v>388</v>
      </c>
      <c r="CB118" s="1092"/>
      <c r="CC118" s="1092"/>
      <c r="CD118" s="1092"/>
      <c r="CE118" s="1092"/>
      <c r="CF118" s="1008" t="s">
        <v>145</v>
      </c>
      <c r="CG118" s="1009"/>
      <c r="CH118" s="1009"/>
      <c r="CI118" s="1009"/>
      <c r="CJ118" s="1009"/>
      <c r="CK118" s="1039"/>
      <c r="CL118" s="1040"/>
      <c r="CM118" s="1010" t="s">
        <v>462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388</v>
      </c>
      <c r="DH118" s="1053"/>
      <c r="DI118" s="1053"/>
      <c r="DJ118" s="1053"/>
      <c r="DK118" s="1054"/>
      <c r="DL118" s="1055" t="s">
        <v>442</v>
      </c>
      <c r="DM118" s="1053"/>
      <c r="DN118" s="1053"/>
      <c r="DO118" s="1053"/>
      <c r="DP118" s="1054"/>
      <c r="DQ118" s="1055" t="s">
        <v>442</v>
      </c>
      <c r="DR118" s="1053"/>
      <c r="DS118" s="1053"/>
      <c r="DT118" s="1053"/>
      <c r="DU118" s="1054"/>
      <c r="DV118" s="1056" t="s">
        <v>442</v>
      </c>
      <c r="DW118" s="1057"/>
      <c r="DX118" s="1057"/>
      <c r="DY118" s="1057"/>
      <c r="DZ118" s="1058"/>
    </row>
    <row r="119" spans="1:130" s="247" customFormat="1" ht="26.25" customHeight="1" x14ac:dyDescent="0.15">
      <c r="A119" s="1152" t="s">
        <v>431</v>
      </c>
      <c r="B119" s="1038"/>
      <c r="C119" s="1017" t="s">
        <v>432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445</v>
      </c>
      <c r="AB119" s="986"/>
      <c r="AC119" s="986"/>
      <c r="AD119" s="986"/>
      <c r="AE119" s="987"/>
      <c r="AF119" s="988" t="s">
        <v>388</v>
      </c>
      <c r="AG119" s="986"/>
      <c r="AH119" s="986"/>
      <c r="AI119" s="986"/>
      <c r="AJ119" s="987"/>
      <c r="AK119" s="988" t="s">
        <v>388</v>
      </c>
      <c r="AL119" s="986"/>
      <c r="AM119" s="986"/>
      <c r="AN119" s="986"/>
      <c r="AO119" s="987"/>
      <c r="AP119" s="989" t="s">
        <v>442</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463</v>
      </c>
      <c r="BP119" s="1100"/>
      <c r="BQ119" s="1091">
        <v>12629781</v>
      </c>
      <c r="BR119" s="1092"/>
      <c r="BS119" s="1092"/>
      <c r="BT119" s="1092"/>
      <c r="BU119" s="1092"/>
      <c r="BV119" s="1092">
        <v>12529824</v>
      </c>
      <c r="BW119" s="1092"/>
      <c r="BX119" s="1092"/>
      <c r="BY119" s="1092"/>
      <c r="BZ119" s="1092"/>
      <c r="CA119" s="1092">
        <v>12453632</v>
      </c>
      <c r="CB119" s="1092"/>
      <c r="CC119" s="1092"/>
      <c r="CD119" s="1092"/>
      <c r="CE119" s="1092"/>
      <c r="CF119" s="1093"/>
      <c r="CG119" s="1094"/>
      <c r="CH119" s="1094"/>
      <c r="CI119" s="1094"/>
      <c r="CJ119" s="1095"/>
      <c r="CK119" s="1041"/>
      <c r="CL119" s="1042"/>
      <c r="CM119" s="1096" t="s">
        <v>464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28732</v>
      </c>
      <c r="DH119" s="1078"/>
      <c r="DI119" s="1078"/>
      <c r="DJ119" s="1078"/>
      <c r="DK119" s="1079"/>
      <c r="DL119" s="1077">
        <v>21470</v>
      </c>
      <c r="DM119" s="1078"/>
      <c r="DN119" s="1078"/>
      <c r="DO119" s="1078"/>
      <c r="DP119" s="1079"/>
      <c r="DQ119" s="1077">
        <v>16220</v>
      </c>
      <c r="DR119" s="1078"/>
      <c r="DS119" s="1078"/>
      <c r="DT119" s="1078"/>
      <c r="DU119" s="1079"/>
      <c r="DV119" s="1080">
        <v>0.4</v>
      </c>
      <c r="DW119" s="1081"/>
      <c r="DX119" s="1081"/>
      <c r="DY119" s="1081"/>
      <c r="DZ119" s="1082"/>
    </row>
    <row r="120" spans="1:130" s="247" customFormat="1" ht="26.25" customHeight="1" x14ac:dyDescent="0.15">
      <c r="A120" s="1153"/>
      <c r="B120" s="1040"/>
      <c r="C120" s="1010" t="s">
        <v>436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445</v>
      </c>
      <c r="AB120" s="1053"/>
      <c r="AC120" s="1053"/>
      <c r="AD120" s="1053"/>
      <c r="AE120" s="1054"/>
      <c r="AF120" s="1055" t="s">
        <v>388</v>
      </c>
      <c r="AG120" s="1053"/>
      <c r="AH120" s="1053"/>
      <c r="AI120" s="1053"/>
      <c r="AJ120" s="1054"/>
      <c r="AK120" s="1055" t="s">
        <v>445</v>
      </c>
      <c r="AL120" s="1053"/>
      <c r="AM120" s="1053"/>
      <c r="AN120" s="1053"/>
      <c r="AO120" s="1054"/>
      <c r="AP120" s="1056" t="s">
        <v>445</v>
      </c>
      <c r="AQ120" s="1057"/>
      <c r="AR120" s="1057"/>
      <c r="AS120" s="1057"/>
      <c r="AT120" s="1058"/>
      <c r="AU120" s="1083" t="s">
        <v>465</v>
      </c>
      <c r="AV120" s="1084"/>
      <c r="AW120" s="1084"/>
      <c r="AX120" s="1084"/>
      <c r="AY120" s="1085"/>
      <c r="AZ120" s="1034" t="s">
        <v>466</v>
      </c>
      <c r="BA120" s="983"/>
      <c r="BB120" s="983"/>
      <c r="BC120" s="983"/>
      <c r="BD120" s="983"/>
      <c r="BE120" s="983"/>
      <c r="BF120" s="983"/>
      <c r="BG120" s="983"/>
      <c r="BH120" s="983"/>
      <c r="BI120" s="983"/>
      <c r="BJ120" s="983"/>
      <c r="BK120" s="983"/>
      <c r="BL120" s="983"/>
      <c r="BM120" s="983"/>
      <c r="BN120" s="983"/>
      <c r="BO120" s="983"/>
      <c r="BP120" s="984"/>
      <c r="BQ120" s="1020">
        <v>6301045</v>
      </c>
      <c r="BR120" s="1021"/>
      <c r="BS120" s="1021"/>
      <c r="BT120" s="1021"/>
      <c r="BU120" s="1021"/>
      <c r="BV120" s="1021">
        <v>6802386</v>
      </c>
      <c r="BW120" s="1021"/>
      <c r="BX120" s="1021"/>
      <c r="BY120" s="1021"/>
      <c r="BZ120" s="1021"/>
      <c r="CA120" s="1021">
        <v>7106200</v>
      </c>
      <c r="CB120" s="1021"/>
      <c r="CC120" s="1021"/>
      <c r="CD120" s="1021"/>
      <c r="CE120" s="1021"/>
      <c r="CF120" s="1035">
        <v>179</v>
      </c>
      <c r="CG120" s="1036"/>
      <c r="CH120" s="1036"/>
      <c r="CI120" s="1036"/>
      <c r="CJ120" s="1036"/>
      <c r="CK120" s="1101" t="s">
        <v>467</v>
      </c>
      <c r="CL120" s="1102"/>
      <c r="CM120" s="1102"/>
      <c r="CN120" s="1102"/>
      <c r="CO120" s="1103"/>
      <c r="CP120" s="1109" t="s">
        <v>468</v>
      </c>
      <c r="CQ120" s="1110"/>
      <c r="CR120" s="1110"/>
      <c r="CS120" s="1110"/>
      <c r="CT120" s="1110"/>
      <c r="CU120" s="1110"/>
      <c r="CV120" s="1110"/>
      <c r="CW120" s="1110"/>
      <c r="CX120" s="1110"/>
      <c r="CY120" s="1110"/>
      <c r="CZ120" s="1110"/>
      <c r="DA120" s="1110"/>
      <c r="DB120" s="1110"/>
      <c r="DC120" s="1110"/>
      <c r="DD120" s="1110"/>
      <c r="DE120" s="1110"/>
      <c r="DF120" s="1111"/>
      <c r="DG120" s="1020">
        <v>773120</v>
      </c>
      <c r="DH120" s="1021"/>
      <c r="DI120" s="1021"/>
      <c r="DJ120" s="1021"/>
      <c r="DK120" s="1021"/>
      <c r="DL120" s="1021">
        <v>724563</v>
      </c>
      <c r="DM120" s="1021"/>
      <c r="DN120" s="1021"/>
      <c r="DO120" s="1021"/>
      <c r="DP120" s="1021"/>
      <c r="DQ120" s="1021">
        <v>687359</v>
      </c>
      <c r="DR120" s="1021"/>
      <c r="DS120" s="1021"/>
      <c r="DT120" s="1021"/>
      <c r="DU120" s="1021"/>
      <c r="DV120" s="1022">
        <v>17.3</v>
      </c>
      <c r="DW120" s="1022"/>
      <c r="DX120" s="1022"/>
      <c r="DY120" s="1022"/>
      <c r="DZ120" s="1023"/>
    </row>
    <row r="121" spans="1:130" s="247" customFormat="1" ht="26.25" customHeight="1" x14ac:dyDescent="0.15">
      <c r="A121" s="1153"/>
      <c r="B121" s="1040"/>
      <c r="C121" s="1061" t="s">
        <v>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388</v>
      </c>
      <c r="AB121" s="1053"/>
      <c r="AC121" s="1053"/>
      <c r="AD121" s="1053"/>
      <c r="AE121" s="1054"/>
      <c r="AF121" s="1055" t="s">
        <v>438</v>
      </c>
      <c r="AG121" s="1053"/>
      <c r="AH121" s="1053"/>
      <c r="AI121" s="1053"/>
      <c r="AJ121" s="1054"/>
      <c r="AK121" s="1055" t="s">
        <v>445</v>
      </c>
      <c r="AL121" s="1053"/>
      <c r="AM121" s="1053"/>
      <c r="AN121" s="1053"/>
      <c r="AO121" s="1054"/>
      <c r="AP121" s="1056" t="s">
        <v>388</v>
      </c>
      <c r="AQ121" s="1057"/>
      <c r="AR121" s="1057"/>
      <c r="AS121" s="1057"/>
      <c r="AT121" s="1058"/>
      <c r="AU121" s="1086"/>
      <c r="AV121" s="1087"/>
      <c r="AW121" s="1087"/>
      <c r="AX121" s="1087"/>
      <c r="AY121" s="1088"/>
      <c r="AZ121" s="1043" t="s">
        <v>470</v>
      </c>
      <c r="BA121" s="1044"/>
      <c r="BB121" s="1044"/>
      <c r="BC121" s="1044"/>
      <c r="BD121" s="1044"/>
      <c r="BE121" s="1044"/>
      <c r="BF121" s="1044"/>
      <c r="BG121" s="1044"/>
      <c r="BH121" s="1044"/>
      <c r="BI121" s="1044"/>
      <c r="BJ121" s="1044"/>
      <c r="BK121" s="1044"/>
      <c r="BL121" s="1044"/>
      <c r="BM121" s="1044"/>
      <c r="BN121" s="1044"/>
      <c r="BO121" s="1044"/>
      <c r="BP121" s="1045"/>
      <c r="BQ121" s="1013">
        <v>17761</v>
      </c>
      <c r="BR121" s="1014"/>
      <c r="BS121" s="1014"/>
      <c r="BT121" s="1014"/>
      <c r="BU121" s="1014"/>
      <c r="BV121" s="1014">
        <v>10887</v>
      </c>
      <c r="BW121" s="1014"/>
      <c r="BX121" s="1014"/>
      <c r="BY121" s="1014"/>
      <c r="BZ121" s="1014"/>
      <c r="CA121" s="1014">
        <v>7216</v>
      </c>
      <c r="CB121" s="1014"/>
      <c r="CC121" s="1014"/>
      <c r="CD121" s="1014"/>
      <c r="CE121" s="1014"/>
      <c r="CF121" s="1008">
        <v>0.2</v>
      </c>
      <c r="CG121" s="1009"/>
      <c r="CH121" s="1009"/>
      <c r="CI121" s="1009"/>
      <c r="CJ121" s="1009"/>
      <c r="CK121" s="1104"/>
      <c r="CL121" s="1105"/>
      <c r="CM121" s="1105"/>
      <c r="CN121" s="1105"/>
      <c r="CO121" s="1106"/>
      <c r="CP121" s="1114" t="s">
        <v>471</v>
      </c>
      <c r="CQ121" s="1115"/>
      <c r="CR121" s="1115"/>
      <c r="CS121" s="1115"/>
      <c r="CT121" s="1115"/>
      <c r="CU121" s="1115"/>
      <c r="CV121" s="1115"/>
      <c r="CW121" s="1115"/>
      <c r="CX121" s="1115"/>
      <c r="CY121" s="1115"/>
      <c r="CZ121" s="1115"/>
      <c r="DA121" s="1115"/>
      <c r="DB121" s="1115"/>
      <c r="DC121" s="1115"/>
      <c r="DD121" s="1115"/>
      <c r="DE121" s="1115"/>
      <c r="DF121" s="1116"/>
      <c r="DG121" s="1013">
        <v>107124</v>
      </c>
      <c r="DH121" s="1014"/>
      <c r="DI121" s="1014"/>
      <c r="DJ121" s="1014"/>
      <c r="DK121" s="1014"/>
      <c r="DL121" s="1014">
        <v>102806</v>
      </c>
      <c r="DM121" s="1014"/>
      <c r="DN121" s="1014"/>
      <c r="DO121" s="1014"/>
      <c r="DP121" s="1014"/>
      <c r="DQ121" s="1014">
        <v>104201</v>
      </c>
      <c r="DR121" s="1014"/>
      <c r="DS121" s="1014"/>
      <c r="DT121" s="1014"/>
      <c r="DU121" s="1014"/>
      <c r="DV121" s="1015">
        <v>2.6</v>
      </c>
      <c r="DW121" s="1015"/>
      <c r="DX121" s="1015"/>
      <c r="DY121" s="1015"/>
      <c r="DZ121" s="1016"/>
    </row>
    <row r="122" spans="1:130" s="247" customFormat="1" ht="26.25" customHeight="1" x14ac:dyDescent="0.15">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388</v>
      </c>
      <c r="AB122" s="1053"/>
      <c r="AC122" s="1053"/>
      <c r="AD122" s="1053"/>
      <c r="AE122" s="1054"/>
      <c r="AF122" s="1055" t="s">
        <v>445</v>
      </c>
      <c r="AG122" s="1053"/>
      <c r="AH122" s="1053"/>
      <c r="AI122" s="1053"/>
      <c r="AJ122" s="1054"/>
      <c r="AK122" s="1055" t="s">
        <v>438</v>
      </c>
      <c r="AL122" s="1053"/>
      <c r="AM122" s="1053"/>
      <c r="AN122" s="1053"/>
      <c r="AO122" s="1054"/>
      <c r="AP122" s="1056" t="s">
        <v>445</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8873756</v>
      </c>
      <c r="BR122" s="1092"/>
      <c r="BS122" s="1092"/>
      <c r="BT122" s="1092"/>
      <c r="BU122" s="1092"/>
      <c r="BV122" s="1092">
        <v>8589816</v>
      </c>
      <c r="BW122" s="1092"/>
      <c r="BX122" s="1092"/>
      <c r="BY122" s="1092"/>
      <c r="BZ122" s="1092"/>
      <c r="CA122" s="1092">
        <v>8720639</v>
      </c>
      <c r="CB122" s="1092"/>
      <c r="CC122" s="1092"/>
      <c r="CD122" s="1092"/>
      <c r="CE122" s="1092"/>
      <c r="CF122" s="1112">
        <v>219.6</v>
      </c>
      <c r="CG122" s="1113"/>
      <c r="CH122" s="1113"/>
      <c r="CI122" s="1113"/>
      <c r="CJ122" s="1113"/>
      <c r="CK122" s="1104"/>
      <c r="CL122" s="1105"/>
      <c r="CM122" s="1105"/>
      <c r="CN122" s="1105"/>
      <c r="CO122" s="1106"/>
      <c r="CP122" s="1114" t="s">
        <v>473</v>
      </c>
      <c r="CQ122" s="1115"/>
      <c r="CR122" s="1115"/>
      <c r="CS122" s="1115"/>
      <c r="CT122" s="1115"/>
      <c r="CU122" s="1115"/>
      <c r="CV122" s="1115"/>
      <c r="CW122" s="1115"/>
      <c r="CX122" s="1115"/>
      <c r="CY122" s="1115"/>
      <c r="CZ122" s="1115"/>
      <c r="DA122" s="1115"/>
      <c r="DB122" s="1115"/>
      <c r="DC122" s="1115"/>
      <c r="DD122" s="1115"/>
      <c r="DE122" s="1115"/>
      <c r="DF122" s="1116"/>
      <c r="DG122" s="1013" t="s">
        <v>388</v>
      </c>
      <c r="DH122" s="1014"/>
      <c r="DI122" s="1014"/>
      <c r="DJ122" s="1014"/>
      <c r="DK122" s="1014"/>
      <c r="DL122" s="1014" t="s">
        <v>388</v>
      </c>
      <c r="DM122" s="1014"/>
      <c r="DN122" s="1014"/>
      <c r="DO122" s="1014"/>
      <c r="DP122" s="1014"/>
      <c r="DQ122" s="1014" t="s">
        <v>388</v>
      </c>
      <c r="DR122" s="1014"/>
      <c r="DS122" s="1014"/>
      <c r="DT122" s="1014"/>
      <c r="DU122" s="1014"/>
      <c r="DV122" s="1015" t="s">
        <v>445</v>
      </c>
      <c r="DW122" s="1015"/>
      <c r="DX122" s="1015"/>
      <c r="DY122" s="1015"/>
      <c r="DZ122" s="1016"/>
    </row>
    <row r="123" spans="1:130" s="247" customFormat="1" ht="26.25" customHeight="1" x14ac:dyDescent="0.15">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442</v>
      </c>
      <c r="AB123" s="1053"/>
      <c r="AC123" s="1053"/>
      <c r="AD123" s="1053"/>
      <c r="AE123" s="1054"/>
      <c r="AF123" s="1055" t="s">
        <v>388</v>
      </c>
      <c r="AG123" s="1053"/>
      <c r="AH123" s="1053"/>
      <c r="AI123" s="1053"/>
      <c r="AJ123" s="1054"/>
      <c r="AK123" s="1055" t="s">
        <v>438</v>
      </c>
      <c r="AL123" s="1053"/>
      <c r="AM123" s="1053"/>
      <c r="AN123" s="1053"/>
      <c r="AO123" s="1054"/>
      <c r="AP123" s="1056" t="s">
        <v>445</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474</v>
      </c>
      <c r="BP123" s="1100"/>
      <c r="BQ123" s="1159">
        <v>15192562</v>
      </c>
      <c r="BR123" s="1160"/>
      <c r="BS123" s="1160"/>
      <c r="BT123" s="1160"/>
      <c r="BU123" s="1160"/>
      <c r="BV123" s="1160">
        <v>15403089</v>
      </c>
      <c r="BW123" s="1160"/>
      <c r="BX123" s="1160"/>
      <c r="BY123" s="1160"/>
      <c r="BZ123" s="1160"/>
      <c r="CA123" s="1160">
        <v>15834055</v>
      </c>
      <c r="CB123" s="1160"/>
      <c r="CC123" s="1160"/>
      <c r="CD123" s="1160"/>
      <c r="CE123" s="1160"/>
      <c r="CF123" s="1093"/>
      <c r="CG123" s="1094"/>
      <c r="CH123" s="1094"/>
      <c r="CI123" s="1094"/>
      <c r="CJ123" s="1095"/>
      <c r="CK123" s="1104"/>
      <c r="CL123" s="1105"/>
      <c r="CM123" s="1105"/>
      <c r="CN123" s="1105"/>
      <c r="CO123" s="1106"/>
      <c r="CP123" s="1114" t="s">
        <v>475</v>
      </c>
      <c r="CQ123" s="1115"/>
      <c r="CR123" s="1115"/>
      <c r="CS123" s="1115"/>
      <c r="CT123" s="1115"/>
      <c r="CU123" s="1115"/>
      <c r="CV123" s="1115"/>
      <c r="CW123" s="1115"/>
      <c r="CX123" s="1115"/>
      <c r="CY123" s="1115"/>
      <c r="CZ123" s="1115"/>
      <c r="DA123" s="1115"/>
      <c r="DB123" s="1115"/>
      <c r="DC123" s="1115"/>
      <c r="DD123" s="1115"/>
      <c r="DE123" s="1115"/>
      <c r="DF123" s="1116"/>
      <c r="DG123" s="1052" t="s">
        <v>445</v>
      </c>
      <c r="DH123" s="1053"/>
      <c r="DI123" s="1053"/>
      <c r="DJ123" s="1053"/>
      <c r="DK123" s="1054"/>
      <c r="DL123" s="1055" t="s">
        <v>438</v>
      </c>
      <c r="DM123" s="1053"/>
      <c r="DN123" s="1053"/>
      <c r="DO123" s="1053"/>
      <c r="DP123" s="1054"/>
      <c r="DQ123" s="1055" t="s">
        <v>445</v>
      </c>
      <c r="DR123" s="1053"/>
      <c r="DS123" s="1053"/>
      <c r="DT123" s="1053"/>
      <c r="DU123" s="1054"/>
      <c r="DV123" s="1056" t="s">
        <v>438</v>
      </c>
      <c r="DW123" s="1057"/>
      <c r="DX123" s="1057"/>
      <c r="DY123" s="1057"/>
      <c r="DZ123" s="1058"/>
    </row>
    <row r="124" spans="1:130" s="247" customFormat="1" ht="26.25" customHeight="1" thickBot="1" x14ac:dyDescent="0.2">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145</v>
      </c>
      <c r="AB124" s="1053"/>
      <c r="AC124" s="1053"/>
      <c r="AD124" s="1053"/>
      <c r="AE124" s="1054"/>
      <c r="AF124" s="1055" t="s">
        <v>438</v>
      </c>
      <c r="AG124" s="1053"/>
      <c r="AH124" s="1053"/>
      <c r="AI124" s="1053"/>
      <c r="AJ124" s="1054"/>
      <c r="AK124" s="1055" t="s">
        <v>438</v>
      </c>
      <c r="AL124" s="1053"/>
      <c r="AM124" s="1053"/>
      <c r="AN124" s="1053"/>
      <c r="AO124" s="1054"/>
      <c r="AP124" s="1056" t="s">
        <v>445</v>
      </c>
      <c r="AQ124" s="1057"/>
      <c r="AR124" s="1057"/>
      <c r="AS124" s="1057"/>
      <c r="AT124" s="1058"/>
      <c r="AU124" s="1155" t="s">
        <v>476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145</v>
      </c>
      <c r="BR124" s="1122"/>
      <c r="BS124" s="1122"/>
      <c r="BT124" s="1122"/>
      <c r="BU124" s="1122"/>
      <c r="BV124" s="1122" t="s">
        <v>388</v>
      </c>
      <c r="BW124" s="1122"/>
      <c r="BX124" s="1122"/>
      <c r="BY124" s="1122"/>
      <c r="BZ124" s="1122"/>
      <c r="CA124" s="1122" t="s">
        <v>388</v>
      </c>
      <c r="CB124" s="1122"/>
      <c r="CC124" s="1122"/>
      <c r="CD124" s="1122"/>
      <c r="CE124" s="1122"/>
      <c r="CF124" s="1123"/>
      <c r="CG124" s="1124"/>
      <c r="CH124" s="1124"/>
      <c r="CI124" s="1124"/>
      <c r="CJ124" s="1125"/>
      <c r="CK124" s="1107"/>
      <c r="CL124" s="1107"/>
      <c r="CM124" s="1107"/>
      <c r="CN124" s="1107"/>
      <c r="CO124" s="1108"/>
      <c r="CP124" s="1114" t="s">
        <v>477</v>
      </c>
      <c r="CQ124" s="1115"/>
      <c r="CR124" s="1115"/>
      <c r="CS124" s="1115"/>
      <c r="CT124" s="1115"/>
      <c r="CU124" s="1115"/>
      <c r="CV124" s="1115"/>
      <c r="CW124" s="1115"/>
      <c r="CX124" s="1115"/>
      <c r="CY124" s="1115"/>
      <c r="CZ124" s="1115"/>
      <c r="DA124" s="1115"/>
      <c r="DB124" s="1115"/>
      <c r="DC124" s="1115"/>
      <c r="DD124" s="1115"/>
      <c r="DE124" s="1115"/>
      <c r="DF124" s="1116"/>
      <c r="DG124" s="1099" t="s">
        <v>388</v>
      </c>
      <c r="DH124" s="1078"/>
      <c r="DI124" s="1078"/>
      <c r="DJ124" s="1078"/>
      <c r="DK124" s="1079"/>
      <c r="DL124" s="1077" t="s">
        <v>438</v>
      </c>
      <c r="DM124" s="1078"/>
      <c r="DN124" s="1078"/>
      <c r="DO124" s="1078"/>
      <c r="DP124" s="1079"/>
      <c r="DQ124" s="1077" t="s">
        <v>445</v>
      </c>
      <c r="DR124" s="1078"/>
      <c r="DS124" s="1078"/>
      <c r="DT124" s="1078"/>
      <c r="DU124" s="1079"/>
      <c r="DV124" s="1080" t="s">
        <v>445</v>
      </c>
      <c r="DW124" s="1081"/>
      <c r="DX124" s="1081"/>
      <c r="DY124" s="1081"/>
      <c r="DZ124" s="1082"/>
    </row>
    <row r="125" spans="1:130" s="247" customFormat="1" ht="26.25" customHeight="1" x14ac:dyDescent="0.15">
      <c r="A125" s="1153"/>
      <c r="B125" s="1040"/>
      <c r="C125" s="1010" t="s">
        <v>462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388</v>
      </c>
      <c r="AB125" s="1053"/>
      <c r="AC125" s="1053"/>
      <c r="AD125" s="1053"/>
      <c r="AE125" s="1054"/>
      <c r="AF125" s="1055" t="s">
        <v>445</v>
      </c>
      <c r="AG125" s="1053"/>
      <c r="AH125" s="1053"/>
      <c r="AI125" s="1053"/>
      <c r="AJ125" s="1054"/>
      <c r="AK125" s="1055" t="s">
        <v>438</v>
      </c>
      <c r="AL125" s="1053"/>
      <c r="AM125" s="1053"/>
      <c r="AN125" s="1053"/>
      <c r="AO125" s="1054"/>
      <c r="AP125" s="1056" t="s">
        <v>388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478</v>
      </c>
      <c r="CL125" s="1102"/>
      <c r="CM125" s="1102"/>
      <c r="CN125" s="1102"/>
      <c r="CO125" s="1103"/>
      <c r="CP125" s="1034" t="s">
        <v>479</v>
      </c>
      <c r="CQ125" s="983"/>
      <c r="CR125" s="983"/>
      <c r="CS125" s="983"/>
      <c r="CT125" s="983"/>
      <c r="CU125" s="983"/>
      <c r="CV125" s="983"/>
      <c r="CW125" s="983"/>
      <c r="CX125" s="983"/>
      <c r="CY125" s="983"/>
      <c r="CZ125" s="983"/>
      <c r="DA125" s="983"/>
      <c r="DB125" s="983"/>
      <c r="DC125" s="983"/>
      <c r="DD125" s="983"/>
      <c r="DE125" s="983"/>
      <c r="DF125" s="984"/>
      <c r="DG125" s="1020" t="s">
        <v>388</v>
      </c>
      <c r="DH125" s="1021"/>
      <c r="DI125" s="1021"/>
      <c r="DJ125" s="1021"/>
      <c r="DK125" s="1021"/>
      <c r="DL125" s="1021" t="s">
        <v>388</v>
      </c>
      <c r="DM125" s="1021"/>
      <c r="DN125" s="1021"/>
      <c r="DO125" s="1021"/>
      <c r="DP125" s="1021"/>
      <c r="DQ125" s="1021" t="s">
        <v>388</v>
      </c>
      <c r="DR125" s="1021"/>
      <c r="DS125" s="1021"/>
      <c r="DT125" s="1021"/>
      <c r="DU125" s="1021"/>
      <c r="DV125" s="1022" t="s">
        <v>145</v>
      </c>
      <c r="DW125" s="1022"/>
      <c r="DX125" s="1022"/>
      <c r="DY125" s="1022"/>
      <c r="DZ125" s="1023"/>
    </row>
    <row r="126" spans="1:130" s="247" customFormat="1" ht="26.25" customHeight="1" thickBot="1" x14ac:dyDescent="0.2">
      <c r="A126" s="1153"/>
      <c r="B126" s="1040"/>
      <c r="C126" s="1010" t="s">
        <v>464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445</v>
      </c>
      <c r="AB126" s="1053"/>
      <c r="AC126" s="1053"/>
      <c r="AD126" s="1053"/>
      <c r="AE126" s="1054"/>
      <c r="AF126" s="1055" t="s">
        <v>388</v>
      </c>
      <c r="AG126" s="1053"/>
      <c r="AH126" s="1053"/>
      <c r="AI126" s="1053"/>
      <c r="AJ126" s="1054"/>
      <c r="AK126" s="1055" t="s">
        <v>438</v>
      </c>
      <c r="AL126" s="1053"/>
      <c r="AM126" s="1053"/>
      <c r="AN126" s="1053"/>
      <c r="AO126" s="1054"/>
      <c r="AP126" s="1056" t="s">
        <v>145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480</v>
      </c>
      <c r="CQ126" s="1044"/>
      <c r="CR126" s="1044"/>
      <c r="CS126" s="1044"/>
      <c r="CT126" s="1044"/>
      <c r="CU126" s="1044"/>
      <c r="CV126" s="1044"/>
      <c r="CW126" s="1044"/>
      <c r="CX126" s="1044"/>
      <c r="CY126" s="1044"/>
      <c r="CZ126" s="1044"/>
      <c r="DA126" s="1044"/>
      <c r="DB126" s="1044"/>
      <c r="DC126" s="1044"/>
      <c r="DD126" s="1044"/>
      <c r="DE126" s="1044"/>
      <c r="DF126" s="1045"/>
      <c r="DG126" s="1013" t="s">
        <v>438</v>
      </c>
      <c r="DH126" s="1014"/>
      <c r="DI126" s="1014"/>
      <c r="DJ126" s="1014"/>
      <c r="DK126" s="1014"/>
      <c r="DL126" s="1014" t="s">
        <v>388</v>
      </c>
      <c r="DM126" s="1014"/>
      <c r="DN126" s="1014"/>
      <c r="DO126" s="1014"/>
      <c r="DP126" s="1014"/>
      <c r="DQ126" s="1014" t="s">
        <v>445</v>
      </c>
      <c r="DR126" s="1014"/>
      <c r="DS126" s="1014"/>
      <c r="DT126" s="1014"/>
      <c r="DU126" s="1014"/>
      <c r="DV126" s="1015" t="s">
        <v>145</v>
      </c>
      <c r="DW126" s="1015"/>
      <c r="DX126" s="1015"/>
      <c r="DY126" s="1015"/>
      <c r="DZ126" s="1016"/>
    </row>
    <row r="127" spans="1:130" s="247" customFormat="1" ht="26.25" customHeight="1" x14ac:dyDescent="0.15">
      <c r="A127" s="1154"/>
      <c r="B127" s="1042"/>
      <c r="C127" s="1096" t="s">
        <v>481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438</v>
      </c>
      <c r="AB127" s="1053"/>
      <c r="AC127" s="1053"/>
      <c r="AD127" s="1053"/>
      <c r="AE127" s="1054"/>
      <c r="AF127" s="1055" t="s">
        <v>438</v>
      </c>
      <c r="AG127" s="1053"/>
      <c r="AH127" s="1053"/>
      <c r="AI127" s="1053"/>
      <c r="AJ127" s="1054"/>
      <c r="AK127" s="1055" t="s">
        <v>438</v>
      </c>
      <c r="AL127" s="1053"/>
      <c r="AM127" s="1053"/>
      <c r="AN127" s="1053"/>
      <c r="AO127" s="1054"/>
      <c r="AP127" s="1056" t="s">
        <v>388</v>
      </c>
      <c r="AQ127" s="1057"/>
      <c r="AR127" s="1057"/>
      <c r="AS127" s="1057"/>
      <c r="AT127" s="1058"/>
      <c r="AU127" s="283"/>
      <c r="AV127" s="283"/>
      <c r="AW127" s="283"/>
      <c r="AX127" s="1126" t="s">
        <v>482</v>
      </c>
      <c r="AY127" s="1127"/>
      <c r="AZ127" s="1127"/>
      <c r="BA127" s="1127"/>
      <c r="BB127" s="1127"/>
      <c r="BC127" s="1127"/>
      <c r="BD127" s="1127"/>
      <c r="BE127" s="1128"/>
      <c r="BF127" s="1129" t="s">
        <v>483</v>
      </c>
      <c r="BG127" s="1127"/>
      <c r="BH127" s="1127"/>
      <c r="BI127" s="1127"/>
      <c r="BJ127" s="1127"/>
      <c r="BK127" s="1127"/>
      <c r="BL127" s="1128"/>
      <c r="BM127" s="1129" t="s">
        <v>484</v>
      </c>
      <c r="BN127" s="1127"/>
      <c r="BO127" s="1127"/>
      <c r="BP127" s="1127"/>
      <c r="BQ127" s="1127"/>
      <c r="BR127" s="1127"/>
      <c r="BS127" s="1128"/>
      <c r="BT127" s="1129" t="s">
        <v>485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486</v>
      </c>
      <c r="CQ127" s="1044"/>
      <c r="CR127" s="1044"/>
      <c r="CS127" s="1044"/>
      <c r="CT127" s="1044"/>
      <c r="CU127" s="1044"/>
      <c r="CV127" s="1044"/>
      <c r="CW127" s="1044"/>
      <c r="CX127" s="1044"/>
      <c r="CY127" s="1044"/>
      <c r="CZ127" s="1044"/>
      <c r="DA127" s="1044"/>
      <c r="DB127" s="1044"/>
      <c r="DC127" s="1044"/>
      <c r="DD127" s="1044"/>
      <c r="DE127" s="1044"/>
      <c r="DF127" s="1045"/>
      <c r="DG127" s="1013" t="s">
        <v>388</v>
      </c>
      <c r="DH127" s="1014"/>
      <c r="DI127" s="1014"/>
      <c r="DJ127" s="1014"/>
      <c r="DK127" s="1014"/>
      <c r="DL127" s="1014" t="s">
        <v>438</v>
      </c>
      <c r="DM127" s="1014"/>
      <c r="DN127" s="1014"/>
      <c r="DO127" s="1014"/>
      <c r="DP127" s="1014"/>
      <c r="DQ127" s="1014" t="s">
        <v>438</v>
      </c>
      <c r="DR127" s="1014"/>
      <c r="DS127" s="1014"/>
      <c r="DT127" s="1014"/>
      <c r="DU127" s="1014"/>
      <c r="DV127" s="1015" t="s">
        <v>145</v>
      </c>
      <c r="DW127" s="1015"/>
      <c r="DX127" s="1015"/>
      <c r="DY127" s="1015"/>
      <c r="DZ127" s="1016"/>
    </row>
    <row r="128" spans="1:130" s="247" customFormat="1" ht="26.25" customHeight="1" thickBot="1" x14ac:dyDescent="0.2">
      <c r="A128" s="1137" t="s">
        <v>487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488</v>
      </c>
      <c r="X128" s="1139"/>
      <c r="Y128" s="1139"/>
      <c r="Z128" s="1140"/>
      <c r="AA128" s="1141">
        <v>23113</v>
      </c>
      <c r="AB128" s="1142"/>
      <c r="AC128" s="1142"/>
      <c r="AD128" s="1142"/>
      <c r="AE128" s="1143"/>
      <c r="AF128" s="1144">
        <v>23120</v>
      </c>
      <c r="AG128" s="1142"/>
      <c r="AH128" s="1142"/>
      <c r="AI128" s="1142"/>
      <c r="AJ128" s="1143"/>
      <c r="AK128" s="1144">
        <v>19776</v>
      </c>
      <c r="AL128" s="1142"/>
      <c r="AM128" s="1142"/>
      <c r="AN128" s="1142"/>
      <c r="AO128" s="1143"/>
      <c r="AP128" s="1145"/>
      <c r="AQ128" s="1146"/>
      <c r="AR128" s="1146"/>
      <c r="AS128" s="1146"/>
      <c r="AT128" s="1147"/>
      <c r="AU128" s="283"/>
      <c r="AV128" s="283"/>
      <c r="AW128" s="283"/>
      <c r="AX128" s="982" t="s">
        <v>489</v>
      </c>
      <c r="AY128" s="983"/>
      <c r="AZ128" s="983"/>
      <c r="BA128" s="983"/>
      <c r="BB128" s="983"/>
      <c r="BC128" s="983"/>
      <c r="BD128" s="983"/>
      <c r="BE128" s="984"/>
      <c r="BF128" s="1148" t="s">
        <v>145</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490</v>
      </c>
      <c r="CQ128" s="1131"/>
      <c r="CR128" s="1131"/>
      <c r="CS128" s="1131"/>
      <c r="CT128" s="1131"/>
      <c r="CU128" s="1131"/>
      <c r="CV128" s="1131"/>
      <c r="CW128" s="1131"/>
      <c r="CX128" s="1131"/>
      <c r="CY128" s="1131"/>
      <c r="CZ128" s="1131"/>
      <c r="DA128" s="1131"/>
      <c r="DB128" s="1131"/>
      <c r="DC128" s="1131"/>
      <c r="DD128" s="1131"/>
      <c r="DE128" s="1131"/>
      <c r="DF128" s="1132"/>
      <c r="DG128" s="1133" t="s">
        <v>445</v>
      </c>
      <c r="DH128" s="1134"/>
      <c r="DI128" s="1134"/>
      <c r="DJ128" s="1134"/>
      <c r="DK128" s="1134"/>
      <c r="DL128" s="1134" t="s">
        <v>445</v>
      </c>
      <c r="DM128" s="1134"/>
      <c r="DN128" s="1134"/>
      <c r="DO128" s="1134"/>
      <c r="DP128" s="1134"/>
      <c r="DQ128" s="1134" t="s">
        <v>388</v>
      </c>
      <c r="DR128" s="1134"/>
      <c r="DS128" s="1134"/>
      <c r="DT128" s="1134"/>
      <c r="DU128" s="1134"/>
      <c r="DV128" s="1135" t="s">
        <v>445</v>
      </c>
      <c r="DW128" s="1135"/>
      <c r="DX128" s="1135"/>
      <c r="DY128" s="1135"/>
      <c r="DZ128" s="1136"/>
    </row>
    <row r="129" spans="1:131" s="247"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491</v>
      </c>
      <c r="X129" s="1168"/>
      <c r="Y129" s="1168"/>
      <c r="Z129" s="1169"/>
      <c r="AA129" s="1052">
        <v>4950219</v>
      </c>
      <c r="AB129" s="1053"/>
      <c r="AC129" s="1053"/>
      <c r="AD129" s="1053"/>
      <c r="AE129" s="1054"/>
      <c r="AF129" s="1055">
        <v>4865117</v>
      </c>
      <c r="AG129" s="1053"/>
      <c r="AH129" s="1053"/>
      <c r="AI129" s="1053"/>
      <c r="AJ129" s="1054"/>
      <c r="AK129" s="1055">
        <v>4878838</v>
      </c>
      <c r="AL129" s="1053"/>
      <c r="AM129" s="1053"/>
      <c r="AN129" s="1053"/>
      <c r="AO129" s="1054"/>
      <c r="AP129" s="1170"/>
      <c r="AQ129" s="1171"/>
      <c r="AR129" s="1171"/>
      <c r="AS129" s="1171"/>
      <c r="AT129" s="1172"/>
      <c r="AU129" s="285"/>
      <c r="AV129" s="285"/>
      <c r="AW129" s="285"/>
      <c r="AX129" s="1161" t="s">
        <v>492</v>
      </c>
      <c r="AY129" s="1044"/>
      <c r="AZ129" s="1044"/>
      <c r="BA129" s="1044"/>
      <c r="BB129" s="1044"/>
      <c r="BC129" s="1044"/>
      <c r="BD129" s="1044"/>
      <c r="BE129" s="1045"/>
      <c r="BF129" s="1162" t="s">
        <v>441</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494</v>
      </c>
      <c r="X130" s="1168"/>
      <c r="Y130" s="1168"/>
      <c r="Z130" s="1169"/>
      <c r="AA130" s="1052">
        <v>852473</v>
      </c>
      <c r="AB130" s="1053"/>
      <c r="AC130" s="1053"/>
      <c r="AD130" s="1053"/>
      <c r="AE130" s="1054"/>
      <c r="AF130" s="1055">
        <v>860368</v>
      </c>
      <c r="AG130" s="1053"/>
      <c r="AH130" s="1053"/>
      <c r="AI130" s="1053"/>
      <c r="AJ130" s="1054"/>
      <c r="AK130" s="1055">
        <v>907884</v>
      </c>
      <c r="AL130" s="1053"/>
      <c r="AM130" s="1053"/>
      <c r="AN130" s="1053"/>
      <c r="AO130" s="1054"/>
      <c r="AP130" s="1170"/>
      <c r="AQ130" s="1171"/>
      <c r="AR130" s="1171"/>
      <c r="AS130" s="1171"/>
      <c r="AT130" s="1172"/>
      <c r="AU130" s="285"/>
      <c r="AV130" s="285"/>
      <c r="AW130" s="285"/>
      <c r="AX130" s="1161" t="s">
        <v>495</v>
      </c>
      <c r="AY130" s="1044"/>
      <c r="AZ130" s="1044"/>
      <c r="BA130" s="1044"/>
      <c r="BB130" s="1044"/>
      <c r="BC130" s="1044"/>
      <c r="BD130" s="1044"/>
      <c r="BE130" s="1045"/>
      <c r="BF130" s="1198">
        <v>6.3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496</v>
      </c>
      <c r="X131" s="1206"/>
      <c r="Y131" s="1206"/>
      <c r="Z131" s="1207"/>
      <c r="AA131" s="1099">
        <v>4097746</v>
      </c>
      <c r="AB131" s="1078"/>
      <c r="AC131" s="1078"/>
      <c r="AD131" s="1078"/>
      <c r="AE131" s="1079"/>
      <c r="AF131" s="1077">
        <v>4004749</v>
      </c>
      <c r="AG131" s="1078"/>
      <c r="AH131" s="1078"/>
      <c r="AI131" s="1078"/>
      <c r="AJ131" s="1079"/>
      <c r="AK131" s="1077">
        <v>3970954</v>
      </c>
      <c r="AL131" s="1078"/>
      <c r="AM131" s="1078"/>
      <c r="AN131" s="1078"/>
      <c r="AO131" s="1079"/>
      <c r="AP131" s="1208"/>
      <c r="AQ131" s="1209"/>
      <c r="AR131" s="1209"/>
      <c r="AS131" s="1209"/>
      <c r="AT131" s="1210"/>
      <c r="AU131" s="285"/>
      <c r="AV131" s="285"/>
      <c r="AW131" s="285"/>
      <c r="AX131" s="1180" t="s">
        <v>497</v>
      </c>
      <c r="AY131" s="1131"/>
      <c r="AZ131" s="1131"/>
      <c r="BA131" s="1131"/>
      <c r="BB131" s="1131"/>
      <c r="BC131" s="1131"/>
      <c r="BD131" s="1131"/>
      <c r="BE131" s="1132"/>
      <c r="BF131" s="1181" t="s">
        <v>145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499</v>
      </c>
      <c r="W132" s="1191"/>
      <c r="X132" s="1191"/>
      <c r="Y132" s="1191"/>
      <c r="Z132" s="1192"/>
      <c r="AA132" s="1193">
        <v>5.4869189059999997</v>
      </c>
      <c r="AB132" s="1194"/>
      <c r="AC132" s="1194"/>
      <c r="AD132" s="1194"/>
      <c r="AE132" s="1195"/>
      <c r="AF132" s="1196">
        <v>5.8136477470000001</v>
      </c>
      <c r="AG132" s="1194"/>
      <c r="AH132" s="1194"/>
      <c r="AI132" s="1194"/>
      <c r="AJ132" s="1195"/>
      <c r="AK132" s="1196">
        <v>7.781983876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500</v>
      </c>
      <c r="W133" s="1174"/>
      <c r="X133" s="1174"/>
      <c r="Y133" s="1174"/>
      <c r="Z133" s="1175"/>
      <c r="AA133" s="1176">
        <v>5.2</v>
      </c>
      <c r="AB133" s="1177"/>
      <c r="AC133" s="1177"/>
      <c r="AD133" s="1177"/>
      <c r="AE133" s="1178"/>
      <c r="AF133" s="1176">
        <v>5.5</v>
      </c>
      <c r="AG133" s="1177"/>
      <c r="AH133" s="1177"/>
      <c r="AI133" s="1177"/>
      <c r="AJ133" s="1178"/>
      <c r="AK133" s="1176">
        <v>6.3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FMOB0ZAeTzuq0VrJ4stHSTSzWc/J0ZbafIO280gJenVgp4fkYwvGwAEljzrzKuW14isdPb9Y3zS1BrHtmb8Jw==" saltValue="GPv5acefXaujmFWZ5bnk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tmS1rR5Ap/F6h3tzObsd+GURUN7yY14VWtp1SmeDXVwsLF3iV4a11YGICwIOHQyTDF9QuADPqIXRFO1txhIhg==" saltValue="eWE9kPaNQ/DB89AYxh8HP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eUXjplxLbywKgu36q4VfDFr+0Lo8XAVgCUesGF2KNFd8bwpyeKKmXC2+/5eYUGyzGz63tV9IUebS4hI+zD+Nw==" saltValue="K8hhUr6t/1UCCR6bozlOGw=="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509</v>
      </c>
      <c r="AL9" s="1217"/>
      <c r="AM9" s="1217"/>
      <c r="AN9" s="1218"/>
      <c r="AO9" s="313">
        <v>1120571</v>
      </c>
      <c r="AP9" s="313">
        <v>78444</v>
      </c>
      <c r="AQ9" s="314">
        <v>92300</v>
      </c>
      <c r="AR9" s="315">
        <v>-15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510</v>
      </c>
      <c r="AL10" s="1217"/>
      <c r="AM10" s="1217"/>
      <c r="AN10" s="1218"/>
      <c r="AO10" s="316">
        <v>128277</v>
      </c>
      <c r="AP10" s="316">
        <v>8980</v>
      </c>
      <c r="AQ10" s="317">
        <v>10627</v>
      </c>
      <c r="AR10" s="318">
        <v>-15.5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511</v>
      </c>
      <c r="AL11" s="1217"/>
      <c r="AM11" s="1217"/>
      <c r="AN11" s="1218"/>
      <c r="AO11" s="316">
        <v>270353</v>
      </c>
      <c r="AP11" s="316">
        <v>18926</v>
      </c>
      <c r="AQ11" s="317">
        <v>14044</v>
      </c>
      <c r="AR11" s="318">
        <v>34.799999999999997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512</v>
      </c>
      <c r="AL12" s="1217"/>
      <c r="AM12" s="1217"/>
      <c r="AN12" s="1218"/>
      <c r="AO12" s="316" t="s">
        <v>513</v>
      </c>
      <c r="AP12" s="316" t="s">
        <v>513</v>
      </c>
      <c r="AQ12" s="317">
        <v>859</v>
      </c>
      <c r="AR12" s="318" t="s">
        <v>513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514</v>
      </c>
      <c r="AL13" s="1217"/>
      <c r="AM13" s="1217"/>
      <c r="AN13" s="1218"/>
      <c r="AO13" s="316" t="s">
        <v>513</v>
      </c>
      <c r="AP13" s="316" t="s">
        <v>513</v>
      </c>
      <c r="AQ13" s="317">
        <v>30</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515</v>
      </c>
      <c r="AL14" s="1217"/>
      <c r="AM14" s="1217"/>
      <c r="AN14" s="1218"/>
      <c r="AO14" s="316">
        <v>26380</v>
      </c>
      <c r="AP14" s="316">
        <v>1847</v>
      </c>
      <c r="AQ14" s="317">
        <v>4161</v>
      </c>
      <c r="AR14" s="318">
        <v>-55.6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516</v>
      </c>
      <c r="AL15" s="1217"/>
      <c r="AM15" s="1217"/>
      <c r="AN15" s="1218"/>
      <c r="AO15" s="316">
        <v>39989</v>
      </c>
      <c r="AP15" s="316">
        <v>2799</v>
      </c>
      <c r="AQ15" s="317">
        <v>2030</v>
      </c>
      <c r="AR15" s="318">
        <v>37.9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517</v>
      </c>
      <c r="AL16" s="1220"/>
      <c r="AM16" s="1220"/>
      <c r="AN16" s="1221"/>
      <c r="AO16" s="316">
        <v>-107297</v>
      </c>
      <c r="AP16" s="316">
        <v>-7511</v>
      </c>
      <c r="AQ16" s="317">
        <v>-8642</v>
      </c>
      <c r="AR16" s="318">
        <v>-13.1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1478273</v>
      </c>
      <c r="AP17" s="316">
        <v>103484</v>
      </c>
      <c r="AQ17" s="317">
        <v>115409</v>
      </c>
      <c r="AR17" s="318">
        <v>-10.3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522</v>
      </c>
      <c r="AL21" s="1212"/>
      <c r="AM21" s="1212"/>
      <c r="AN21" s="1213"/>
      <c r="AO21" s="328">
        <v>10.01</v>
      </c>
      <c r="AP21" s="329">
        <v>10.59</v>
      </c>
      <c r="AQ21" s="330">
        <v>-0.57999999999999996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523</v>
      </c>
      <c r="AL22" s="1212"/>
      <c r="AM22" s="1212"/>
      <c r="AN22" s="1213"/>
      <c r="AO22" s="333">
        <v>98.2</v>
      </c>
      <c r="AP22" s="334">
        <v>96.7</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527</v>
      </c>
      <c r="AL32" s="1228"/>
      <c r="AM32" s="1228"/>
      <c r="AN32" s="1229"/>
      <c r="AO32" s="343">
        <v>1159895</v>
      </c>
      <c r="AP32" s="343">
        <v>81197</v>
      </c>
      <c r="AQ32" s="344">
        <v>54047</v>
      </c>
      <c r="AR32" s="345">
        <v>50.2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528</v>
      </c>
      <c r="AL33" s="1228"/>
      <c r="AM33" s="1228"/>
      <c r="AN33" s="1229"/>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529</v>
      </c>
      <c r="AL34" s="1228"/>
      <c r="AM34" s="1228"/>
      <c r="AN34" s="1229"/>
      <c r="AO34" s="343" t="s">
        <v>513</v>
      </c>
      <c r="AP34" s="343" t="s">
        <v>513</v>
      </c>
      <c r="AQ34" s="344" t="s">
        <v>513</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530</v>
      </c>
      <c r="AL35" s="1228"/>
      <c r="AM35" s="1228"/>
      <c r="AN35" s="1229"/>
      <c r="AO35" s="343">
        <v>71914</v>
      </c>
      <c r="AP35" s="343">
        <v>5034</v>
      </c>
      <c r="AQ35" s="344">
        <v>14654</v>
      </c>
      <c r="AR35" s="345">
        <v>-65.599999999999994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531</v>
      </c>
      <c r="AL36" s="1228"/>
      <c r="AM36" s="1228"/>
      <c r="AN36" s="1229"/>
      <c r="AO36" s="343">
        <v>4870</v>
      </c>
      <c r="AP36" s="343">
        <v>341</v>
      </c>
      <c r="AQ36" s="344">
        <v>3772</v>
      </c>
      <c r="AR36" s="345">
        <v>-91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532</v>
      </c>
      <c r="AL37" s="1228"/>
      <c r="AM37" s="1228"/>
      <c r="AN37" s="1229"/>
      <c r="AO37" s="343" t="s">
        <v>513</v>
      </c>
      <c r="AP37" s="343" t="s">
        <v>513</v>
      </c>
      <c r="AQ37" s="344">
        <v>740</v>
      </c>
      <c r="AR37" s="345" t="s">
        <v>513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533</v>
      </c>
      <c r="AL38" s="1231"/>
      <c r="AM38" s="1231"/>
      <c r="AN38" s="1232"/>
      <c r="AO38" s="346" t="s">
        <v>513</v>
      </c>
      <c r="AP38" s="346" t="s">
        <v>513</v>
      </c>
      <c r="AQ38" s="347">
        <v>12</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534</v>
      </c>
      <c r="AL39" s="1231"/>
      <c r="AM39" s="1231"/>
      <c r="AN39" s="1232"/>
      <c r="AO39" s="343">
        <v>-19776</v>
      </c>
      <c r="AP39" s="343">
        <v>-1384</v>
      </c>
      <c r="AQ39" s="344">
        <v>-2627</v>
      </c>
      <c r="AR39" s="345">
        <v>-47.3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535</v>
      </c>
      <c r="AL40" s="1228"/>
      <c r="AM40" s="1228"/>
      <c r="AN40" s="1229"/>
      <c r="AO40" s="343">
        <v>-907884</v>
      </c>
      <c r="AP40" s="343">
        <v>-63555</v>
      </c>
      <c r="AQ40" s="344">
        <v>-48398</v>
      </c>
      <c r="AR40" s="345">
        <v>31.3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309019</v>
      </c>
      <c r="AP41" s="343">
        <v>21632</v>
      </c>
      <c r="AQ41" s="344">
        <v>22201</v>
      </c>
      <c r="AR41" s="345">
        <v>-2.6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504</v>
      </c>
      <c r="AN49" s="1224" t="s">
        <v>539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1216866</v>
      </c>
      <c r="AN51" s="365">
        <v>81434</v>
      </c>
      <c r="AO51" s="366">
        <v>-17</v>
      </c>
      <c r="AP51" s="367">
        <v>75972</v>
      </c>
      <c r="AQ51" s="368">
        <v>-10.8</v>
      </c>
      <c r="AR51" s="369">
        <v>-6.2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751555</v>
      </c>
      <c r="AN52" s="373">
        <v>50295</v>
      </c>
      <c r="AO52" s="374">
        <v>-22.8</v>
      </c>
      <c r="AP52" s="375">
        <v>40712</v>
      </c>
      <c r="AQ52" s="376">
        <v>4.8</v>
      </c>
      <c r="AR52" s="377">
        <v>-27.6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1345201</v>
      </c>
      <c r="AN53" s="365">
        <v>90990</v>
      </c>
      <c r="AO53" s="366">
        <v>11.7</v>
      </c>
      <c r="AP53" s="367">
        <v>79466</v>
      </c>
      <c r="AQ53" s="368">
        <v>4.5999999999999996</v>
      </c>
      <c r="AR53" s="369">
        <v>7.1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1152342</v>
      </c>
      <c r="AN54" s="373">
        <v>77945</v>
      </c>
      <c r="AO54" s="374">
        <v>55</v>
      </c>
      <c r="AP54" s="375">
        <v>44645</v>
      </c>
      <c r="AQ54" s="376">
        <v>9.6999999999999993</v>
      </c>
      <c r="AR54" s="377">
        <v>45.3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1224349</v>
      </c>
      <c r="AN55" s="365">
        <v>83894</v>
      </c>
      <c r="AO55" s="366">
        <v>-7.8</v>
      </c>
      <c r="AP55" s="367">
        <v>90072</v>
      </c>
      <c r="AQ55" s="368">
        <v>13.3</v>
      </c>
      <c r="AR55" s="369">
        <v>-21.1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1087114</v>
      </c>
      <c r="AN56" s="373">
        <v>74490</v>
      </c>
      <c r="AO56" s="374">
        <v>-4.4000000000000004</v>
      </c>
      <c r="AP56" s="375">
        <v>46083</v>
      </c>
      <c r="AQ56" s="376">
        <v>3.2</v>
      </c>
      <c r="AR56" s="377">
        <v>-7.6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1093194</v>
      </c>
      <c r="AN57" s="365">
        <v>75622</v>
      </c>
      <c r="AO57" s="366">
        <v>-9.9</v>
      </c>
      <c r="AP57" s="367">
        <v>88328</v>
      </c>
      <c r="AQ57" s="368">
        <v>-1.9</v>
      </c>
      <c r="AR57" s="369">
        <v>-8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947807</v>
      </c>
      <c r="AN58" s="373">
        <v>65565</v>
      </c>
      <c r="AO58" s="374">
        <v>-12</v>
      </c>
      <c r="AP58" s="375">
        <v>49013</v>
      </c>
      <c r="AQ58" s="376">
        <v>6.4</v>
      </c>
      <c r="AR58" s="377">
        <v>-18.399999999999999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1085433</v>
      </c>
      <c r="AN59" s="365">
        <v>75984</v>
      </c>
      <c r="AO59" s="366">
        <v>0.5</v>
      </c>
      <c r="AP59" s="367">
        <v>103390</v>
      </c>
      <c r="AQ59" s="368">
        <v>17.100000000000001</v>
      </c>
      <c r="AR59" s="369">
        <v>-16.600000000000001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945482</v>
      </c>
      <c r="AN60" s="373">
        <v>66187</v>
      </c>
      <c r="AO60" s="374">
        <v>0.9</v>
      </c>
      <c r="AP60" s="375">
        <v>51269</v>
      </c>
      <c r="AQ60" s="376">
        <v>4.5999999999999996</v>
      </c>
      <c r="AR60" s="377">
        <v>-3.7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1193009</v>
      </c>
      <c r="AN61" s="380">
        <v>81585</v>
      </c>
      <c r="AO61" s="381">
        <v>-4.5</v>
      </c>
      <c r="AP61" s="382">
        <v>87446</v>
      </c>
      <c r="AQ61" s="383">
        <v>4.5</v>
      </c>
      <c r="AR61" s="369">
        <v>-9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976860</v>
      </c>
      <c r="AN62" s="373">
        <v>66896</v>
      </c>
      <c r="AO62" s="374">
        <v>3.3</v>
      </c>
      <c r="AP62" s="375">
        <v>46344</v>
      </c>
      <c r="AQ62" s="376">
        <v>5.7</v>
      </c>
      <c r="AR62" s="377">
        <v>-2.4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ZxiuYXJFT06bXvMeilsOCGpabU8rvR8kfw8qrg65KzsxnLp1gDOknlPEPgR4qWyMbBsWVPvQgcbnXdaubhzlA==" saltValue="p4HtfoBZ+/b3FRRr33as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frt8dZVBkH1mgA4bHZR+OPjP2n0DLn3c8M/+v62atKhARUcnzZO9CTGs4/dSbWZN80vfI2RsATrvbTl0zVhIHQ==" saltValue="hSZN1s31+fhJD0Y9ZGvXqg=="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YwX6lG+GcoxxqwQskM0GrbLaVC/+1g3f0wdPF/uvGClmzDfu+qYwgUZOtpaZ1DC/wFr7Ld2j47Gn81G81nyocQ==" saltValue="iUDMgYUU2QiehEfeqFk/6g=="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6" t="s">
        <v>3</v>
      </c>
      <c r="D47" s="1236"/>
      <c r="E47" s="1237"/>
      <c r="F47" s="11">
        <v>52.66</v>
      </c>
      <c r="G47" s="12">
        <v>57.89</v>
      </c>
      <c r="H47" s="12">
        <v>64.16</v>
      </c>
      <c r="I47" s="12">
        <v>67.36</v>
      </c>
      <c r="J47" s="13">
        <v>71.3</v>
      </c>
    </row>
    <row r="48" spans="2:10" ht="57.75" customHeight="1" x14ac:dyDescent="0.15">
      <c r="B48" s="14"/>
      <c r="C48" s="1238" t="s">
        <v>4</v>
      </c>
      <c r="D48" s="1238"/>
      <c r="E48" s="1239"/>
      <c r="F48" s="15">
        <v>10.6</v>
      </c>
      <c r="G48" s="16">
        <v>13.6</v>
      </c>
      <c r="H48" s="16">
        <v>10.199999999999999</v>
      </c>
      <c r="I48" s="16">
        <v>7.08</v>
      </c>
      <c r="J48" s="17">
        <v>7.48</v>
      </c>
    </row>
    <row r="49" spans="2:10" ht="57.75" customHeight="1" thickBot="1" x14ac:dyDescent="0.2">
      <c r="B49" s="18"/>
      <c r="C49" s="1240" t="s">
        <v>5</v>
      </c>
      <c r="D49" s="1240"/>
      <c r="E49" s="1241"/>
      <c r="F49" s="19">
        <v>6.22</v>
      </c>
      <c r="G49" s="20">
        <v>6.74</v>
      </c>
      <c r="H49" s="20">
        <v>1.39</v>
      </c>
      <c r="I49" s="20" t="s">
        <v>560</v>
      </c>
      <c r="J49" s="21">
        <v>4.57</v>
      </c>
    </row>
    <row r="50" spans="2:10" ht="13.5" customHeight="1" x14ac:dyDescent="0.15"/>
  </sheetData>
  <sheetProtection algorithmName="SHA-512" hashValue="LyY/Ae0lBwG7CVQBDq96TI33FNXOeN/IcmEq8CQfQ59E1NbiGA/CxTK9wo8IHztfzDAzi11Br9sH9Wxk7r8C8Q==" saltValue="6KTpeRxDI36qpW9PJB5LS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2021-09-30T04:22:49Z</cp:lastPrinted>
  <dcterms:created xsi:type="dcterms:W3CDTF">2021-02-05T04:10:31Z</dcterms:created>
  <dcterms:modified xsi:type="dcterms:W3CDTF">2021-10-21T06:02:19Z</dcterms:modified>
  <cp:category/>
</cp:coreProperties>
</file>