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ca36fileshare.tksm-lan.local\105004000地方創生局市町村課\2021\H_財政\１　R3研修生1（交付税上席）\01_前期(岩城)\01_R1決算カード・財政状況資料集\03 HP公表\"/>
    </mc:Choice>
  </mc:AlternateContent>
  <bookViews>
    <workbookView xWindow="0" yWindow="0" windowWidth="1536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E43" i="7"/>
  <c r="AM43" i="7"/>
  <c r="U43" i="7"/>
  <c r="E43" i="7"/>
  <c r="C43" i="7" s="1"/>
  <c r="DG42" i="7"/>
  <c r="CQ42" i="7"/>
  <c r="CO42" i="7"/>
  <c r="BY42" i="7"/>
  <c r="BE42" i="7"/>
  <c r="AM42" i="7"/>
  <c r="U42" i="7"/>
  <c r="E42" i="7"/>
  <c r="C42" i="7" s="1"/>
  <c r="DG41" i="7"/>
  <c r="CQ41" i="7"/>
  <c r="CO41" i="7"/>
  <c r="BY41" i="7"/>
  <c r="BE41" i="7"/>
  <c r="AM41" i="7"/>
  <c r="U41" i="7"/>
  <c r="E41" i="7"/>
  <c r="C41" i="7" s="1"/>
  <c r="DG40" i="7"/>
  <c r="CQ40" i="7"/>
  <c r="CO40" i="7"/>
  <c r="BY40" i="7"/>
  <c r="BE40" i="7"/>
  <c r="AM40" i="7"/>
  <c r="U40" i="7"/>
  <c r="E40" i="7"/>
  <c r="C40" i="7" s="1"/>
  <c r="DG39" i="7"/>
  <c r="CQ39" i="7"/>
  <c r="CO39" i="7"/>
  <c r="BY39" i="7"/>
  <c r="BE39" i="7"/>
  <c r="AM39" i="7"/>
  <c r="U39" i="7"/>
  <c r="E39" i="7"/>
  <c r="C39" i="7" s="1"/>
  <c r="DG38" i="7"/>
  <c r="CQ38" i="7"/>
  <c r="CO38" i="7"/>
  <c r="BY38" i="7"/>
  <c r="BE38" i="7"/>
  <c r="AM38" i="7"/>
  <c r="U38" i="7"/>
  <c r="E38" i="7"/>
  <c r="C38" i="7" s="1"/>
  <c r="DG37" i="7"/>
  <c r="CQ37" i="7"/>
  <c r="CO37" i="7"/>
  <c r="BY37" i="7"/>
  <c r="BE37" i="7"/>
  <c r="AM37" i="7"/>
  <c r="W37" i="7"/>
  <c r="E37" i="7"/>
  <c r="C37" i="7"/>
  <c r="DG36" i="7"/>
  <c r="CQ36" i="7"/>
  <c r="CO36" i="7" s="1"/>
  <c r="BY36" i="7"/>
  <c r="BE36" i="7"/>
  <c r="AM36" i="7"/>
  <c r="W36" i="7"/>
  <c r="E36" i="7"/>
  <c r="C36" i="7" s="1"/>
  <c r="DG35" i="7"/>
  <c r="CQ35" i="7"/>
  <c r="BY35" i="7"/>
  <c r="BG35" i="7"/>
  <c r="AO35" i="7"/>
  <c r="W35" i="7"/>
  <c r="E35" i="7"/>
  <c r="DG34" i="7"/>
  <c r="CQ34" i="7"/>
  <c r="BY34" i="7"/>
  <c r="BG34" i="7"/>
  <c r="AO34" i="7"/>
  <c r="W34" i="7"/>
  <c r="E34" i="7"/>
  <c r="C34" i="7" s="1"/>
  <c r="C35" i="7" s="1"/>
  <c r="U34" i="7" l="1"/>
  <c r="U35" i="7" s="1"/>
  <c r="U36" i="7"/>
  <c r="U37" i="7" s="1"/>
  <c r="AM34" i="7" l="1"/>
  <c r="AM35" i="7" s="1"/>
  <c r="BE34" i="7" l="1"/>
  <c r="BE35" i="7" s="1"/>
  <c r="BW34" i="7"/>
  <c r="BW35" i="7" s="1"/>
  <c r="BW36" i="7" s="1"/>
  <c r="BW37" i="7" s="1"/>
  <c r="BW38" i="7" s="1"/>
  <c r="BW39" i="7" s="1"/>
  <c r="BW40" i="7" s="1"/>
  <c r="BW41" i="7" s="1"/>
  <c r="BW42" i="7" s="1"/>
  <c r="BW43" i="7" s="1"/>
  <c r="CO34" i="7" l="1"/>
  <c r="CO35" i="7" s="1"/>
</calcChain>
</file>

<file path=xl/sharedStrings.xml><?xml version="1.0" encoding="utf-8"?>
<sst xmlns="http://schemas.openxmlformats.org/spreadsheetml/2006/main" count="1126" uniqueCount="585">
  <si>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</si>
  <si>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</si>
  <si>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</si>
  <si>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</si>
  <si>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</si>
  <si>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</si>
  <si>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</si>
  <si>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</si>
  <si>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</si>
  <si>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</si>
  <si>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</si>
  <si>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</si>
  <si>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</si>
  <si>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</si>
  <si>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</si>
  <si>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</si>
  <si>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</si>
  <si>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本町は、将来負担比率は増加傾向にあり、減価償却率も高止まりの状態である。令和元年度においては、地方債現在高は減少したものの、財政調整基金及び減債基金合わせて230百万円の取り崩しを行ったことにより、将来負担比率は微増となっているが、債務償還比率と同様に、これからは数値が減少していく見込みである。施設整備を過剰にすれば将来負担が増し、投資を抑えれば減価償却率が上昇することになるため、こちらについても、公債費や収支の状況を見ながら、バランスをとった施設整備と未利用施設の除売却を進めることにより、両数値の改善を目指す。当該グラフが減少傾向に向かうことにより、持続可能な運営が可能となるものと思われる。</t>
    <rPh sb="0" eb="2">
      <t>ホンチョウ</t>
    </rPh>
    <rPh sb="4" eb="6">
      <t>ショウライ</t>
    </rPh>
    <rPh sb="6" eb="8">
      <t>フタン</t>
    </rPh>
    <rPh sb="8" eb="10">
      <t>ヒリツ</t>
    </rPh>
    <rPh sb="11" eb="13">
      <t>ゾウカ</t>
    </rPh>
    <rPh sb="13" eb="15">
      <t>ケイコウ</t>
    </rPh>
    <rPh sb="19" eb="21">
      <t>ゲンカ</t>
    </rPh>
    <rPh sb="21" eb="23">
      <t>ショウキャク</t>
    </rPh>
    <rPh sb="23" eb="24">
      <t>リツ</t>
    </rPh>
    <rPh sb="25" eb="27">
      <t>タカド</t>
    </rPh>
    <rPh sb="30" eb="32">
      <t>ジョウタイ</t>
    </rPh>
    <rPh sb="36" eb="38">
      <t>レイワ</t>
    </rPh>
    <rPh sb="38" eb="39">
      <t>ガン</t>
    </rPh>
    <rPh sb="39" eb="41">
      <t>ネンド</t>
    </rPh>
    <rPh sb="47" eb="50">
      <t>チホウサイ</t>
    </rPh>
    <rPh sb="50" eb="52">
      <t>ゲンザイ</t>
    </rPh>
    <rPh sb="52" eb="53">
      <t>ダカ</t>
    </rPh>
    <rPh sb="54" eb="56">
      <t>ゲンショウ</t>
    </rPh>
    <rPh sb="62" eb="64">
      <t>ザイセイ</t>
    </rPh>
    <rPh sb="64" eb="66">
      <t>チョウセイ</t>
    </rPh>
    <rPh sb="66" eb="68">
      <t>キキン</t>
    </rPh>
    <rPh sb="68" eb="69">
      <t>オヨ</t>
    </rPh>
    <rPh sb="70" eb="72">
      <t>ゲンサイ</t>
    </rPh>
    <rPh sb="72" eb="74">
      <t>キキン</t>
    </rPh>
    <rPh sb="74" eb="75">
      <t>ア</t>
    </rPh>
    <rPh sb="85" eb="86">
      <t>ト</t>
    </rPh>
    <rPh sb="87" eb="88">
      <t>クズ</t>
    </rPh>
    <rPh sb="90" eb="91">
      <t>オコナ</t>
    </rPh>
    <rPh sb="99" eb="101">
      <t>ショウライ</t>
    </rPh>
    <rPh sb="101" eb="103">
      <t>フタン</t>
    </rPh>
    <rPh sb="103" eb="105">
      <t>ヒリツ</t>
    </rPh>
    <rPh sb="106" eb="108">
      <t>ビゾウ</t>
    </rPh>
    <rPh sb="116" eb="118">
      <t>サイム</t>
    </rPh>
    <rPh sb="118" eb="120">
      <t>ショウカン</t>
    </rPh>
    <rPh sb="120" eb="122">
      <t>ヒリツ</t>
    </rPh>
    <rPh sb="123" eb="125">
      <t>ドウヨウ</t>
    </rPh>
    <rPh sb="132" eb="134">
      <t>スウチ</t>
    </rPh>
    <rPh sb="135" eb="137">
      <t>ゲンショウ</t>
    </rPh>
    <rPh sb="141" eb="143">
      <t>ミコ</t>
    </rPh>
    <rPh sb="148" eb="150">
      <t>シセツ</t>
    </rPh>
    <rPh sb="150" eb="152">
      <t>セイビ</t>
    </rPh>
    <rPh sb="153" eb="155">
      <t>カジョウ</t>
    </rPh>
    <rPh sb="159" eb="161">
      <t>ショウライ</t>
    </rPh>
    <rPh sb="161" eb="163">
      <t>フタン</t>
    </rPh>
    <rPh sb="164" eb="165">
      <t>マ</t>
    </rPh>
    <rPh sb="167" eb="169">
      <t>トウシ</t>
    </rPh>
    <rPh sb="170" eb="171">
      <t>オサ</t>
    </rPh>
    <rPh sb="174" eb="176">
      <t>ゲンカ</t>
    </rPh>
    <rPh sb="176" eb="178">
      <t>ショウキャク</t>
    </rPh>
    <rPh sb="178" eb="179">
      <t>リツ</t>
    </rPh>
    <rPh sb="180" eb="182">
      <t>ジョウショウ</t>
    </rPh>
    <rPh sb="201" eb="204">
      <t>コウサイヒ</t>
    </rPh>
    <rPh sb="205" eb="207">
      <t>シュウシ</t>
    </rPh>
    <rPh sb="208" eb="210">
      <t>ジョウキョウ</t>
    </rPh>
    <rPh sb="211" eb="212">
      <t>ミ</t>
    </rPh>
    <rPh sb="224" eb="226">
      <t>シセツ</t>
    </rPh>
    <rPh sb="226" eb="228">
      <t>セイビ</t>
    </rPh>
    <rPh sb="229" eb="232">
      <t>ミリヨウ</t>
    </rPh>
    <rPh sb="232" eb="234">
      <t>シセツ</t>
    </rPh>
    <rPh sb="235" eb="236">
      <t>ジョ</t>
    </rPh>
    <rPh sb="236" eb="238">
      <t>バイキャク</t>
    </rPh>
    <rPh sb="239" eb="240">
      <t>スス</t>
    </rPh>
    <rPh sb="248" eb="249">
      <t>リョウ</t>
    </rPh>
    <rPh sb="249" eb="251">
      <t>スウチ</t>
    </rPh>
    <rPh sb="252" eb="254">
      <t>カイゼン</t>
    </rPh>
    <rPh sb="255" eb="257">
      <t>メザ</t>
    </rPh>
    <rPh sb="259" eb="261">
      <t>トウガイ</t>
    </rPh>
    <rPh sb="265" eb="267">
      <t>ゲンショウ</t>
    </rPh>
    <rPh sb="267" eb="269">
      <t>ケイコウ</t>
    </rPh>
    <rPh sb="270" eb="271">
      <t>ム</t>
    </rPh>
    <rPh sb="279" eb="281">
      <t>ジゾク</t>
    </rPh>
    <rPh sb="281" eb="283">
      <t>カノウ</t>
    </rPh>
    <rPh sb="284" eb="286">
      <t>ウンエイ</t>
    </rPh>
    <rPh sb="287" eb="289">
      <t>カノウ</t>
    </rPh>
    <rPh sb="295" eb="296">
      <t>オモ</t>
    </rPh>
    <phoneticPr fontId="5"/>
  </si>
  <si>
    <t>将来負担比率及び実質公債費比率について、どちらも類似団体を大きく上回る結果となっており、他団体に比べ厳しい状況であることが伺える。平成30年度までは、本庁舎の耐震改修や給食センター新設等の大型事業が連続しており、地方債の発行が多額であったため将来負担比率については年々増加傾向であった。実質公債費比率については、平成30年・令和元年度に代表されるように、前述の大型事業の元金償還の本格化に伴い単年度の元金償還額が増加したことにより上昇している。実質公債費比率の上昇は、裏を返せば、地方債現在高の減少につながる。普通交付税が増加傾向の現在において、基金の取り崩しを抑えながら元金償還のピークを乗り切ることにより、当該指標は年度ごとに類似団体へと近づていくものと見込んでいる。</t>
    <rPh sb="0" eb="2">
      <t>ショウライ</t>
    </rPh>
    <rPh sb="2" eb="4">
      <t>フタン</t>
    </rPh>
    <rPh sb="4" eb="6">
      <t>ヒリツ</t>
    </rPh>
    <rPh sb="6" eb="7">
      <t>オヨ</t>
    </rPh>
    <rPh sb="8" eb="10">
      <t>ジッシツ</t>
    </rPh>
    <rPh sb="10" eb="13">
      <t>コウサイヒ</t>
    </rPh>
    <rPh sb="13" eb="15">
      <t>ヒリツ</t>
    </rPh>
    <rPh sb="24" eb="26">
      <t>ルイジ</t>
    </rPh>
    <rPh sb="26" eb="28">
      <t>ダンタイ</t>
    </rPh>
    <rPh sb="29" eb="30">
      <t>オオ</t>
    </rPh>
    <rPh sb="32" eb="34">
      <t>ウワマワ</t>
    </rPh>
    <rPh sb="35" eb="37">
      <t>ケッカ</t>
    </rPh>
    <rPh sb="44" eb="45">
      <t>タ</t>
    </rPh>
    <rPh sb="45" eb="47">
      <t>ダンタイ</t>
    </rPh>
    <rPh sb="48" eb="49">
      <t>クラ</t>
    </rPh>
    <rPh sb="50" eb="51">
      <t>キビ</t>
    </rPh>
    <rPh sb="53" eb="55">
      <t>ジョウキョウ</t>
    </rPh>
    <rPh sb="61" eb="62">
      <t>ウカガ</t>
    </rPh>
    <rPh sb="65" eb="67">
      <t>ヘイセイ</t>
    </rPh>
    <rPh sb="69" eb="71">
      <t>ネンド</t>
    </rPh>
    <rPh sb="75" eb="76">
      <t>ホン</t>
    </rPh>
    <rPh sb="76" eb="78">
      <t>チョウシャ</t>
    </rPh>
    <rPh sb="79" eb="81">
      <t>タイシン</t>
    </rPh>
    <rPh sb="81" eb="83">
      <t>カイシュウ</t>
    </rPh>
    <rPh sb="84" eb="86">
      <t>キュウショク</t>
    </rPh>
    <rPh sb="90" eb="92">
      <t>シンセツ</t>
    </rPh>
    <rPh sb="92" eb="93">
      <t>トウ</t>
    </rPh>
    <rPh sb="94" eb="96">
      <t>オオガタ</t>
    </rPh>
    <rPh sb="96" eb="98">
      <t>ジギョウ</t>
    </rPh>
    <rPh sb="99" eb="101">
      <t>レンゾク</t>
    </rPh>
    <rPh sb="106" eb="109">
      <t>チホウサイ</t>
    </rPh>
    <rPh sb="110" eb="112">
      <t>ハッコウ</t>
    </rPh>
    <rPh sb="113" eb="115">
      <t>タガク</t>
    </rPh>
    <rPh sb="121" eb="127">
      <t>ショウライフタンヒリツ</t>
    </rPh>
    <rPh sb="132" eb="134">
      <t>ネンネン</t>
    </rPh>
    <rPh sb="134" eb="136">
      <t>ゾウカ</t>
    </rPh>
    <rPh sb="136" eb="138">
      <t>ケイコウ</t>
    </rPh>
    <rPh sb="156" eb="158">
      <t>ヘイセイ</t>
    </rPh>
    <rPh sb="160" eb="161">
      <t>ネン</t>
    </rPh>
    <rPh sb="162" eb="164">
      <t>レイワ</t>
    </rPh>
    <rPh sb="164" eb="166">
      <t>ガンネン</t>
    </rPh>
    <rPh sb="166" eb="167">
      <t>ド</t>
    </rPh>
    <rPh sb="168" eb="170">
      <t>ダイヒョウ</t>
    </rPh>
    <rPh sb="177" eb="179">
      <t>ゼンジュツ</t>
    </rPh>
    <rPh sb="180" eb="184">
      <t>オオガタジギョウ</t>
    </rPh>
    <rPh sb="185" eb="187">
      <t>ガンキン</t>
    </rPh>
    <rPh sb="187" eb="189">
      <t>ショウカン</t>
    </rPh>
    <rPh sb="190" eb="193">
      <t>ホンカクカ</t>
    </rPh>
    <rPh sb="194" eb="195">
      <t>トモナ</t>
    </rPh>
    <rPh sb="196" eb="199">
      <t>タンネンド</t>
    </rPh>
    <rPh sb="200" eb="202">
      <t>ガンキン</t>
    </rPh>
    <rPh sb="202" eb="204">
      <t>ショウカン</t>
    </rPh>
    <rPh sb="204" eb="205">
      <t>ガク</t>
    </rPh>
    <rPh sb="206" eb="208">
      <t>ゾウカ</t>
    </rPh>
    <rPh sb="215" eb="217">
      <t>ジョウショウ</t>
    </rPh>
    <rPh sb="222" eb="229">
      <t>ジッシツコウサイヒヒリツ</t>
    </rPh>
    <rPh sb="230" eb="232">
      <t>ジョウショウ</t>
    </rPh>
    <rPh sb="234" eb="235">
      <t>ウラ</t>
    </rPh>
    <rPh sb="236" eb="237">
      <t>カエ</t>
    </rPh>
    <rPh sb="240" eb="243">
      <t>チホウサイ</t>
    </rPh>
    <rPh sb="243" eb="245">
      <t>ゲンザイ</t>
    </rPh>
    <rPh sb="245" eb="246">
      <t>ダカ</t>
    </rPh>
    <rPh sb="247" eb="249">
      <t>ゲンショウ</t>
    </rPh>
    <rPh sb="255" eb="257">
      <t>フツウ</t>
    </rPh>
    <rPh sb="257" eb="260">
      <t>コウフゼイ</t>
    </rPh>
    <rPh sb="261" eb="263">
      <t>ゾウカ</t>
    </rPh>
    <rPh sb="263" eb="265">
      <t>ケイコウ</t>
    </rPh>
    <rPh sb="266" eb="268">
      <t>ゲンザイ</t>
    </rPh>
    <rPh sb="286" eb="288">
      <t>ガンキン</t>
    </rPh>
    <rPh sb="288" eb="290">
      <t>ショウカン</t>
    </rPh>
    <rPh sb="295" eb="296">
      <t>ノ</t>
    </rPh>
    <rPh sb="297" eb="298">
      <t>キ</t>
    </rPh>
    <rPh sb="305" eb="307">
      <t>トウガイ</t>
    </rPh>
    <rPh sb="307" eb="309">
      <t>シヒョウ</t>
    </rPh>
    <rPh sb="315" eb="317">
      <t>ルイジ</t>
    </rPh>
    <rPh sb="317" eb="319">
      <t>ダンタイ</t>
    </rPh>
    <rPh sb="321" eb="322">
      <t>チカ</t>
    </rPh>
    <rPh sb="329" eb="331">
      <t>ミコ</t>
    </rPh>
    <phoneticPr fontId="5"/>
  </si>
  <si>
    <t>令和元年度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</si>
  <si>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</si>
  <si>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</si>
  <si>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</si>
  <si>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</si>
  <si>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Ⅱ－２</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</si>
  <si>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</si>
  <si>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</si>
  <si>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</si>
  <si>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</si>
  <si>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</si>
  <si>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</si>
  <si>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</si>
  <si>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</si>
  <si>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</si>
  <si>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</si>
  <si>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</si>
  <si>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</si>
  <si>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</si>
  <si>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つるぎ町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</si>
  <si>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</si>
  <si>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</si>
  <si>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</si>
  <si>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</si>
  <si>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</si>
  <si>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</si>
  <si>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</si>
  <si>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</si>
  <si>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</si>
  <si>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</si>
  <si>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</si>
  <si>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</si>
  <si>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</si>
  <si>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</si>
  <si>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</si>
  <si>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</si>
  <si>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</si>
  <si>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</si>
  <si>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</si>
  <si>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</si>
  <si>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</si>
  <si>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</si>
  <si>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</si>
  <si>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-14.9</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</si>
  <si>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</si>
  <si>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</si>
  <si>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</si>
  <si>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</si>
  <si>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</si>
  <si>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</si>
  <si>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</si>
  <si>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</si>
  <si>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</si>
  <si>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</si>
  <si>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</si>
  <si>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</si>
  <si>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</si>
  <si>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</si>
  <si>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</si>
  <si>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</si>
  <si>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</si>
  <si>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</si>
  <si>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</si>
  <si>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</si>
  <si>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</si>
  <si>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</si>
  <si>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</si>
  <si>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</si>
  <si>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</si>
  <si>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</si>
  <si>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</si>
  <si>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</si>
  <si>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</si>
  <si>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</si>
  <si>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</si>
  <si>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</si>
  <si>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</si>
  <si>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</si>
  <si>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</si>
  <si>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</si>
  <si>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</si>
  <si>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</si>
  <si>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</si>
  <si>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</si>
  <si>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</si>
  <si>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</si>
  <si>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</si>
  <si>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</si>
  <si>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</si>
  <si>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</si>
  <si>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</si>
  <si>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</si>
  <si>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</si>
  <si>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</si>
  <si>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</si>
  <si>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</si>
  <si>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</si>
  <si>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</si>
  <si>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</si>
  <si>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</si>
  <si>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</si>
  <si>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</si>
  <si>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</si>
  <si>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</si>
  <si>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</si>
  <si>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</si>
  <si>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</si>
  <si>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</si>
  <si>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</si>
  <si>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</si>
  <si>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</si>
  <si>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</si>
  <si>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</si>
  <si>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</si>
  <si>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</si>
  <si>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</si>
  <si>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</si>
  <si>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</si>
  <si>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</si>
  <si>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</si>
  <si>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</si>
  <si>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</si>
  <si>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</si>
  <si>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</si>
  <si>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</si>
  <si>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</si>
  <si>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</si>
  <si>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</si>
  <si>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</si>
  <si>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</si>
  <si>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</si>
  <si>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</si>
  <si>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徳島県つるぎ町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</si>
  <si>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</si>
  <si>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</si>
  <si>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</si>
  <si>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</si>
  <si>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</si>
  <si>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</si>
  <si>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</si>
  <si>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</si>
  <si>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</si>
  <si>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</si>
  <si>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</si>
  <si>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</si>
  <si>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</si>
  <si>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</si>
  <si>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</si>
  <si>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</si>
  <si>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</si>
  <si>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</si>
  <si>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</si>
  <si>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</si>
  <si>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</si>
  <si>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</si>
  <si>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</si>
  <si>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</si>
  <si>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</si>
  <si>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</si>
  <si>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</si>
  <si>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</si>
  <si>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</si>
  <si>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</si>
  <si>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</si>
  <si>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</si>
  <si>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</si>
  <si>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</si>
  <si>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</si>
  <si>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</si>
  <si>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</si>
  <si>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</si>
  <si>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</si>
  <si>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</si>
  <si>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</si>
  <si>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</si>
  <si>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</si>
  <si>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</si>
  <si>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</si>
  <si>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</si>
  <si>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</si>
  <si>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</si>
  <si>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</si>
  <si>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</si>
  <si>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</si>
  <si>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</si>
  <si>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</si>
  <si>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</si>
  <si>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</si>
  <si>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</si>
  <si>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</si>
  <si>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</si>
  <si>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</si>
  <si>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</si>
  <si>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</si>
  <si>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</si>
  <si>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</si>
  <si>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</si>
  <si>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</si>
  <si>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</si>
  <si>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</si>
  <si>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</si>
  <si>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</si>
  <si>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</si>
  <si>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</si>
  <si>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</si>
  <si>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</si>
  <si>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</si>
  <si>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</si>
  <si>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</si>
  <si>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</si>
  <si>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</si>
  <si>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</si>
  <si>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</si>
  <si>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</si>
  <si>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</si>
  <si>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</si>
  <si>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</si>
  <si>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</si>
  <si>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</si>
  <si>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</si>
  <si>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</si>
  <si>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</si>
  <si>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</si>
  <si>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</si>
  <si>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</si>
  <si>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</si>
  <si>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</si>
  <si>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</si>
  <si>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</si>
  <si>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</si>
  <si>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</si>
  <si>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</si>
  <si>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</si>
  <si>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</si>
  <si>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</si>
  <si>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</si>
  <si>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</si>
  <si>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</si>
  <si>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</si>
  <si>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</si>
  <si>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</si>
  <si>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</si>
  <si>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</si>
  <si>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</si>
  <si>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</si>
  <si>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</si>
  <si>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</si>
  <si>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</si>
  <si>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</si>
  <si>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</si>
  <si>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</si>
  <si>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</si>
  <si>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</si>
  <si>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</si>
  <si>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</si>
  <si>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</si>
  <si>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</si>
  <si>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</si>
  <si>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</si>
  <si>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</si>
  <si>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</si>
  <si>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</si>
  <si>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</si>
  <si>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</si>
  <si>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</si>
  <si>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</si>
  <si>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</si>
  <si>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</si>
  <si>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</si>
  <si>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</si>
  <si>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</si>
  <si>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</si>
  <si>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</si>
  <si>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</si>
  <si>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</si>
  <si>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</si>
  <si>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</si>
  <si>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</si>
  <si>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</si>
  <si>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</si>
  <si>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</si>
  <si>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</si>
  <si>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</si>
  <si>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</si>
  <si>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</si>
  <si>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</si>
  <si>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徳島県つるぎ町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</si>
  <si>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</si>
  <si>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</si>
  <si>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</si>
  <si>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</si>
  <si>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</si>
  <si>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</si>
  <si>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</si>
  <si>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</si>
  <si>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</si>
  <si>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</si>
  <si>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</si>
  <si>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</si>
  <si>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</si>
  <si>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</si>
  <si>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</si>
  <si>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</si>
  <si>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</si>
  <si>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</si>
  <si>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</si>
  <si>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</si>
  <si>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貞光ゆうゆう館</t>
    <rPh sb="0" eb="2">
      <t>サダミツ</t>
    </rPh>
    <rPh sb="6" eb="7">
      <t>カン</t>
    </rPh>
    <phoneticPr fontId="2"/>
  </si>
  <si>
    <t>-</t>
    <phoneticPr fontId="2"/>
  </si>
  <si>
    <t>-</t>
    <phoneticPr fontId="2"/>
  </si>
  <si>
    <t>つるぎ町剣山木綿麻温泉事業特別会計</t>
    <phoneticPr fontId="5"/>
  </si>
  <si>
    <t>ラ・フォーレつるぎ山</t>
    <rPh sb="9" eb="10">
      <t>ヤマ</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</si>
  <si>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</si>
  <si>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</si>
  <si>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</si>
  <si>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</si>
  <si>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</si>
  <si>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</si>
  <si>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</si>
  <si>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</si>
  <si>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</si>
  <si>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</si>
  <si>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</si>
  <si>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</si>
  <si>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</si>
  <si>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</si>
  <si>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つるぎ町国民健康保険（事業勘定）事業特別会計</t>
    <phoneticPr fontId="5"/>
  </si>
  <si>
    <t>つるぎ町介護保険（事業勘定）事業特別会計</t>
    <phoneticPr fontId="5"/>
  </si>
  <si>
    <t>つるぎ町後期高齢者医療特別会計</t>
    <phoneticPr fontId="5"/>
  </si>
  <si>
    <t>-</t>
    <phoneticPr fontId="2"/>
  </si>
  <si>
    <t>つるぎ町介護サービス事業特別会計</t>
    <phoneticPr fontId="5"/>
  </si>
  <si>
    <t>つるぎ町水道事業会計</t>
    <phoneticPr fontId="5"/>
  </si>
  <si>
    <t>法適用企業</t>
    <phoneticPr fontId="5"/>
  </si>
  <si>
    <t>つるぎ町病院事業会計</t>
    <phoneticPr fontId="5"/>
  </si>
  <si>
    <t>つるぎ町病院事業会計</t>
    <phoneticPr fontId="5"/>
  </si>
  <si>
    <t>つるぎ町農業集落排水事業特別会計</t>
    <phoneticPr fontId="5"/>
  </si>
  <si>
    <t>法非適用企業</t>
    <phoneticPr fontId="5"/>
  </si>
  <si>
    <t>法非適用企業</t>
    <phoneticPr fontId="5"/>
  </si>
  <si>
    <t>つるぎ町特定環境保全公共下水道事業特別会計</t>
    <phoneticPr fontId="5"/>
  </si>
  <si>
    <t>つるぎ町特定環境保全公共下水道事業特別会計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</si>
  <si>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</si>
  <si>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</si>
  <si>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</si>
  <si>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</si>
  <si>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他会計等
からの
繰入金</t>
    <phoneticPr fontId="5"/>
  </si>
  <si>
    <t>企業債
（地方債）
現在高</t>
    <phoneticPr fontId="5"/>
  </si>
  <si>
    <t>左のうち
一般会計等
負担見込額</t>
    <phoneticPr fontId="5"/>
  </si>
  <si>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5"/>
  </si>
  <si>
    <t>-</t>
    <phoneticPr fontId="2"/>
  </si>
  <si>
    <t>〃（徳島県滞納整理機構特別会計）</t>
    <rPh sb="2" eb="5">
      <t>トクシマケン</t>
    </rPh>
    <rPh sb="5" eb="7">
      <t>タイノウ</t>
    </rPh>
    <rPh sb="7" eb="9">
      <t>セイリ</t>
    </rPh>
    <rPh sb="9" eb="11">
      <t>キコウ</t>
    </rPh>
    <rPh sb="11" eb="13">
      <t>トクベツ</t>
    </rPh>
    <rPh sb="13" eb="15">
      <t>カイケイ</t>
    </rPh>
    <phoneticPr fontId="5"/>
  </si>
  <si>
    <t>-</t>
    <phoneticPr fontId="2"/>
  </si>
  <si>
    <t>徳島県市町村議会議員公務災害補償等組合（一般会計）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rPh sb="20" eb="22">
      <t>イッパン</t>
    </rPh>
    <rPh sb="22" eb="24">
      <t>カイケイ</t>
    </rPh>
    <phoneticPr fontId="5"/>
  </si>
  <si>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5"/>
  </si>
  <si>
    <t>〃（後期高齢者医療事業会計）</t>
    <rPh sb="2" eb="4">
      <t>コウキ</t>
    </rPh>
    <rPh sb="4" eb="7">
      <t>コウレイシャ</t>
    </rPh>
    <rPh sb="7" eb="9">
      <t>イリョウ</t>
    </rPh>
    <rPh sb="9" eb="11">
      <t>ジギョウ</t>
    </rPh>
    <rPh sb="11" eb="13">
      <t>カイケイ</t>
    </rPh>
    <phoneticPr fontId="5"/>
  </si>
  <si>
    <t>美馬地区広域行政組合（一般会計）</t>
    <rPh sb="0" eb="2">
      <t>ミマ</t>
    </rPh>
    <rPh sb="2" eb="4">
      <t>チク</t>
    </rPh>
    <rPh sb="4" eb="6">
      <t>コウイキ</t>
    </rPh>
    <rPh sb="6" eb="8">
      <t>ギョウセイ</t>
    </rPh>
    <rPh sb="8" eb="10">
      <t>クミアイ</t>
    </rPh>
    <rPh sb="11" eb="13">
      <t>イッパン</t>
    </rPh>
    <rPh sb="13" eb="15">
      <t>カイケイ</t>
    </rPh>
    <phoneticPr fontId="5"/>
  </si>
  <si>
    <t>〃（美馬地区広域振興事業特別会計）</t>
    <rPh sb="2" eb="4">
      <t>ミマ</t>
    </rPh>
    <rPh sb="4" eb="6">
      <t>チク</t>
    </rPh>
    <rPh sb="6" eb="8">
      <t>コウイキ</t>
    </rPh>
    <rPh sb="8" eb="10">
      <t>シンコウ</t>
    </rPh>
    <rPh sb="10" eb="12">
      <t>ジギョウ</t>
    </rPh>
    <rPh sb="12" eb="14">
      <t>トクベツ</t>
    </rPh>
    <rPh sb="14" eb="16">
      <t>カイケイ</t>
    </rPh>
    <phoneticPr fontId="5"/>
  </si>
  <si>
    <t>美馬環境整備組合（一般会計）</t>
    <rPh sb="0" eb="2">
      <t>ミマ</t>
    </rPh>
    <rPh sb="2" eb="4">
      <t>カンキョウ</t>
    </rPh>
    <rPh sb="4" eb="6">
      <t>セイビ</t>
    </rPh>
    <rPh sb="6" eb="8">
      <t>クミアイ</t>
    </rPh>
    <rPh sb="9" eb="11">
      <t>イッパン</t>
    </rPh>
    <rPh sb="11" eb="13">
      <t>カイケイ</t>
    </rPh>
    <phoneticPr fontId="5"/>
  </si>
  <si>
    <t>吉野川環境整備組合（一般会計）</t>
    <rPh sb="0" eb="3">
      <t>ヨシノガワ</t>
    </rPh>
    <rPh sb="3" eb="5">
      <t>カンキョウ</t>
    </rPh>
    <rPh sb="5" eb="7">
      <t>セイビ</t>
    </rPh>
    <rPh sb="7" eb="9">
      <t>クミアイ</t>
    </rPh>
    <rPh sb="10" eb="12">
      <t>イッパン</t>
    </rPh>
    <rPh sb="12" eb="14">
      <t>カイケイ</t>
    </rPh>
    <phoneticPr fontId="5"/>
  </si>
  <si>
    <t>西阿老人ホーム組合（一般会計）</t>
    <rPh sb="0" eb="1">
      <t>ニシ</t>
    </rPh>
    <rPh sb="1" eb="2">
      <t>ア</t>
    </rPh>
    <rPh sb="2" eb="4">
      <t>ロウジン</t>
    </rPh>
    <rPh sb="7" eb="9">
      <t>クミアイ</t>
    </rPh>
    <rPh sb="10" eb="12">
      <t>イッパン</t>
    </rPh>
    <rPh sb="12" eb="14">
      <t>カイケイ</t>
    </rPh>
    <phoneticPr fontId="5"/>
  </si>
  <si>
    <t>美馬西部共立火葬場組合（一般会計）</t>
    <rPh sb="0" eb="2">
      <t>ミマ</t>
    </rPh>
    <rPh sb="2" eb="4">
      <t>セイブ</t>
    </rPh>
    <rPh sb="4" eb="6">
      <t>キョウリツ</t>
    </rPh>
    <rPh sb="6" eb="9">
      <t>カソウジョウ</t>
    </rPh>
    <rPh sb="9" eb="11">
      <t>クミアイ</t>
    </rPh>
    <rPh sb="12" eb="14">
      <t>イッパン</t>
    </rPh>
    <rPh sb="14" eb="16">
      <t>カイケイ</t>
    </rPh>
    <phoneticPr fontId="5"/>
  </si>
  <si>
    <t>美馬西部特別養護老人ホーム組合（一般会計）</t>
    <rPh sb="0" eb="2">
      <t>ミマ</t>
    </rPh>
    <rPh sb="2" eb="4">
      <t>セイブ</t>
    </rPh>
    <rPh sb="4" eb="6">
      <t>トクベツ</t>
    </rPh>
    <rPh sb="6" eb="8">
      <t>ヨウゴ</t>
    </rPh>
    <rPh sb="8" eb="10">
      <t>ロウジン</t>
    </rPh>
    <rPh sb="13" eb="15">
      <t>クミアイ</t>
    </rPh>
    <rPh sb="16" eb="18">
      <t>イッパン</t>
    </rPh>
    <rPh sb="18" eb="20">
      <t>カイケイ</t>
    </rPh>
    <phoneticPr fontId="5"/>
  </si>
  <si>
    <t>美馬西部消防組合（一般会計）</t>
    <rPh sb="0" eb="2">
      <t>ミマ</t>
    </rPh>
    <rPh sb="2" eb="4">
      <t>セイブ</t>
    </rPh>
    <rPh sb="4" eb="6">
      <t>ショウボウ</t>
    </rPh>
    <rPh sb="6" eb="8">
      <t>クミアイ</t>
    </rPh>
    <rPh sb="9" eb="11">
      <t>イッパン</t>
    </rPh>
    <rPh sb="11" eb="13">
      <t>カイケイ</t>
    </rPh>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</si>
  <si>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</si>
  <si>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</si>
  <si>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</si>
  <si>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</si>
  <si>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</si>
  <si>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</si>
  <si>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</si>
  <si>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</si>
  <si>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</si>
  <si>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</si>
  <si>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</si>
  <si>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</si>
  <si>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</si>
  <si>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</si>
  <si>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</si>
  <si>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</si>
  <si>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</si>
  <si>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</si>
  <si>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</si>
  <si>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</si>
  <si>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</si>
  <si>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</si>
  <si>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</si>
  <si>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</si>
  <si>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</si>
  <si>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</si>
  <si>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</si>
  <si>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</si>
  <si>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</si>
  <si>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</si>
  <si>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</si>
  <si>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</si>
  <si>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</si>
  <si>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</si>
  <si>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</si>
  <si>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</si>
  <si>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</si>
  <si>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</si>
  <si>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</si>
  <si>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</si>
  <si>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</si>
  <si>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</si>
  <si>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</si>
  <si>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</si>
  <si>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</si>
  <si>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</si>
  <si>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</si>
  <si>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</si>
  <si>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</si>
  <si>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</si>
  <si>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</si>
  <si>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</si>
  <si>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</si>
  <si>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</si>
  <si>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</si>
  <si>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</si>
  <si>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</si>
  <si>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</si>
  <si>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</si>
  <si>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</si>
  <si>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</si>
  <si>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</si>
  <si>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</si>
  <si>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</si>
  <si>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</si>
  <si>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</si>
  <si>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</si>
  <si>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</si>
  <si>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</si>
  <si>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</si>
  <si>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</si>
  <si>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</si>
  <si>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</si>
  <si>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</si>
  <si>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</si>
  <si>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</si>
  <si>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</si>
  <si>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</si>
  <si>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</si>
  <si>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</si>
  <si>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</si>
  <si>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</si>
  <si>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</si>
  <si>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</si>
  <si>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</si>
  <si>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</si>
  <si>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</si>
  <si>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</si>
  <si>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</si>
  <si>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</si>
  <si>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</si>
  <si>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</si>
  <si>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</si>
  <si>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</si>
  <si>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</si>
  <si>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</si>
  <si>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</si>
  <si>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</si>
  <si>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</si>
  <si>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</si>
  <si>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</si>
  <si>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</si>
  <si>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</si>
  <si>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</si>
  <si>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</si>
  <si>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</si>
  <si>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</si>
  <si>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</si>
  <si>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</si>
  <si>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</si>
  <si>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</si>
  <si>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</si>
  <si>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</si>
  <si>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</si>
  <si>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</si>
  <si>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</si>
  <si>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</si>
  <si>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</si>
  <si>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</si>
  <si>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</si>
  <si>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</si>
  <si>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</si>
  <si>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</si>
  <si>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</si>
  <si>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</si>
  <si>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</si>
  <si>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</si>
  <si>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</si>
  <si>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</si>
  <si>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</si>
  <si>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</si>
  <si>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</si>
  <si>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</si>
  <si>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</si>
  <si>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4.12</t>
  </si>
  <si>
    <t>▲ 5.75</t>
  </si>
  <si>
    <t>▲ 1.89</t>
  </si>
  <si>
    <t>▲ 1.81</t>
  </si>
  <si>
    <t>標準財政規模比（％）</t>
    <phoneticPr fontId="5"/>
  </si>
  <si>
    <t>会計</t>
    <rPh sb="0" eb="2">
      <t>カイケイ</t>
    </rPh>
    <phoneticPr fontId="5"/>
  </si>
  <si>
    <t>つるぎ町病院事業会計</t>
  </si>
  <si>
    <t>つるぎ町水道事業会計</t>
  </si>
  <si>
    <t>一般会計</t>
  </si>
  <si>
    <t>つるぎ町介護保険（事業勘定）事業特別会計</t>
  </si>
  <si>
    <t>つるぎ町国民健康保険（事業勘定）事業特別会計</t>
  </si>
  <si>
    <t>つるぎ町介護サービス事業特別会計</t>
  </si>
  <si>
    <t>つるぎ町剣山木綿麻温泉事業特別会計</t>
  </si>
  <si>
    <t>つるぎ町特定環境保全公共下水道事業特別会計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</si>
  <si>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</si>
  <si>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</si>
  <si>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</si>
  <si>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</si>
  <si>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</si>
  <si>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</si>
  <si>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</si>
  <si>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</si>
  <si>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</si>
  <si>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</si>
  <si>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</si>
  <si>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</si>
  <si>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</si>
  <si>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</si>
  <si>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</si>
  <si>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</si>
  <si>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</si>
  <si>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</si>
  <si>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</si>
  <si>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</si>
  <si>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</si>
  <si>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</si>
  <si>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</si>
  <si>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</si>
  <si>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</si>
  <si>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</si>
  <si>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</si>
  <si>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t>
    <phoneticPr fontId="2"/>
  </si>
  <si>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</si>
  <si>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</si>
  <si>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</si>
  <si>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</si>
  <si>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</si>
  <si>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</si>
  <si>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</si>
  <si>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</si>
  <si>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</si>
  <si>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</si>
  <si>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</si>
  <si>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</si>
  <si>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</si>
  <si>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</si>
  <si>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</si>
  <si>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</si>
  <si>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</si>
  <si>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</si>
  <si>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</si>
  <si>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</si>
  <si>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</si>
  <si>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</si>
  <si>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まちづくり事業基金</t>
    <rPh sb="5" eb="7">
      <t>ジギョウ</t>
    </rPh>
    <rPh sb="7" eb="9">
      <t>キキン</t>
    </rPh>
    <phoneticPr fontId="2"/>
  </si>
  <si>
    <t>災害対策基金</t>
    <rPh sb="0" eb="2">
      <t>サイガイ</t>
    </rPh>
    <rPh sb="2" eb="4">
      <t>タイサク</t>
    </rPh>
    <rPh sb="4" eb="6">
      <t>キキン</t>
    </rPh>
    <phoneticPr fontId="2"/>
  </si>
  <si>
    <t>町並み保存基金</t>
    <rPh sb="0" eb="2">
      <t>マチナ</t>
    </rPh>
    <rPh sb="3" eb="5">
      <t>ホゾン</t>
    </rPh>
    <rPh sb="5" eb="7">
      <t>キキン</t>
    </rPh>
    <phoneticPr fontId="2"/>
  </si>
  <si>
    <t>ゆうゆう館整備基金</t>
    <rPh sb="4" eb="5">
      <t>カン</t>
    </rPh>
    <rPh sb="5" eb="7">
      <t>セイビ</t>
    </rPh>
    <rPh sb="7" eb="9">
      <t>キキン</t>
    </rPh>
    <phoneticPr fontId="2"/>
  </si>
  <si>
    <t>地域振興基金</t>
    <rPh sb="0" eb="2">
      <t>チイキ</t>
    </rPh>
    <rPh sb="2" eb="4">
      <t>シンコウ</t>
    </rPh>
    <rPh sb="4" eb="6">
      <t>キキン</t>
    </rPh>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</si>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</sst>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9">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Border="1" applyAlignment="1">
      <alignment horizontal="center"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34"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48"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0" fontId="9" fillId="0" borderId="58" xfId="7" applyFont="1" applyFill="1" applyBorder="1" applyAlignment="1">
      <alignment horizontal="center" vertical="center"/>
    </xf>
    <xf numFmtId="0" fontId="9" fillId="0" borderId="59" xfId="7" applyFont="1" applyFill="1" applyBorder="1" applyAlignment="1">
      <alignment horizontal="center"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6"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8"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183" fontId="3" fillId="0" borderId="69" xfId="11" applyNumberFormat="1" applyFill="1" applyBorder="1" applyAlignment="1">
      <alignment horizontal="right" vertical="center" shrinkToFit="1"/>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3" fillId="0" borderId="73"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2" borderId="46" xfId="12" applyFont="1" applyFill="1" applyBorder="1" applyAlignment="1" applyProtection="1">
      <alignment horizontal="left"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6"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8"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179" fontId="4" fillId="2" borderId="114"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0" fontId="4" fillId="2" borderId="65"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49" xfId="12" applyFont="1" applyFill="1" applyBorder="1" applyAlignment="1" applyProtection="1">
      <alignment horizontal="center" vertical="center"/>
    </xf>
    <xf numFmtId="0" fontId="4" fillId="2" borderId="43"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2" xfId="12" applyFont="1" applyFill="1" applyBorder="1" applyAlignment="1" applyProtection="1">
      <alignment horizontal="center" vertical="center"/>
    </xf>
    <xf numFmtId="0" fontId="4" fillId="2" borderId="38"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27"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109920</c:v>
                </c:pt>
                <c:pt idx="1">
                  <c:v>119882</c:v>
                </c:pt>
                <c:pt idx="2">
                  <c:v>116162</c:v>
                </c:pt>
                <c:pt idx="3">
                  <c:v>121449</c:v>
                </c:pt>
                <c:pt idx="4">
                  <c:v>145139</c:v>
                </c:pt>
              </c:numCache>
            </c:numRef>
          </c:val>
          <c:smooth val="0"/>
          <c:extLst xmlns:c16r2="http://schemas.microsoft.com/office/drawing/2015/06/chart">
            <c:ext xmlns:c16="http://schemas.microsoft.com/office/drawing/2014/chart" uri="{C3380CC4-5D6E-409C-BE32-E72D297353CC}">
              <c16:uniqueId val="{00000000-985D-42F7-ACB0-0EDD206554A1}"/>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80533</c:v>
                </c:pt>
                <c:pt idx="1">
                  <c:v>144575</c:v>
                </c:pt>
                <c:pt idx="2">
                  <c:v>105869</c:v>
                </c:pt>
                <c:pt idx="3">
                  <c:v>170519</c:v>
                </c:pt>
                <c:pt idx="4">
                  <c:v>73879</c:v>
                </c:pt>
              </c:numCache>
            </c:numRef>
          </c:val>
          <c:smooth val="0"/>
          <c:extLst xmlns:c16r2="http://schemas.microsoft.com/office/drawing/2015/06/chart">
            <c:ext xmlns:c16="http://schemas.microsoft.com/office/drawing/2014/chart" uri="{C3380CC4-5D6E-409C-BE32-E72D297353CC}">
              <c16:uniqueId val="{00000001-985D-42F7-ACB0-0EDD206554A1}"/>
            </c:ext>
          </c:extLst>
        </c:ser>
        <c:dLbls>
          <c:showLegendKey val="0"/>
          <c:showVal val="0"/>
          <c:showCatName val="0"/>
          <c:showSerName val="0"/>
          <c:showPercent val="0"/>
          <c:showBubbleSize val="0"/>
        </c:dLbls>
        <c:marker val="1"/>
        <c:smooth val="0"/>
        <c:axId val="-1294729024"/>
        <c:axId val="-1294719776"/>
      </c:lineChart>
      <c:catAx>
        <c:axId val="-1294729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4719776"/>
        <c:crosses val="autoZero"/>
        <c:auto val="1"/>
        <c:lblAlgn val="ctr"/>
        <c:lblOffset val="100"/>
        <c:tickLblSkip val="1"/>
        <c:tickMarkSkip val="1"/>
        <c:noMultiLvlLbl val="0"/>
      </c:catAx>
      <c:valAx>
        <c:axId val="-129471977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4729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6.3</c:v>
                </c:pt>
                <c:pt idx="1">
                  <c:v>2.3199999999999998</c:v>
                </c:pt>
                <c:pt idx="2">
                  <c:v>2.21</c:v>
                </c:pt>
                <c:pt idx="3">
                  <c:v>2.3199999999999998</c:v>
                </c:pt>
                <c:pt idx="4">
                  <c:v>2.2999999999999998</c:v>
                </c:pt>
              </c:numCache>
            </c:numRef>
          </c:val>
          <c:extLst xmlns:c16r2="http://schemas.microsoft.com/office/drawing/2015/06/chart">
            <c:ext xmlns:c16="http://schemas.microsoft.com/office/drawing/2014/chart" uri="{C3380CC4-5D6E-409C-BE32-E72D297353CC}">
              <c16:uniqueId val="{00000000-270A-41C1-8B9C-C69E285ACD56}"/>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22.26</c:v>
                </c:pt>
                <c:pt idx="1">
                  <c:v>23.12</c:v>
                </c:pt>
                <c:pt idx="2">
                  <c:v>18.329999999999998</c:v>
                </c:pt>
                <c:pt idx="3">
                  <c:v>16.95</c:v>
                </c:pt>
                <c:pt idx="4">
                  <c:v>14.47</c:v>
                </c:pt>
              </c:numCache>
            </c:numRef>
          </c:val>
          <c:extLst xmlns:c16r2="http://schemas.microsoft.com/office/drawing/2015/06/chart">
            <c:ext xmlns:c16="http://schemas.microsoft.com/office/drawing/2014/chart" uri="{C3380CC4-5D6E-409C-BE32-E72D297353CC}">
              <c16:uniqueId val="{00000001-270A-41C1-8B9C-C69E285ACD56}"/>
            </c:ext>
          </c:extLst>
        </c:ser>
        <c:dLbls>
          <c:showLegendKey val="0"/>
          <c:showVal val="0"/>
          <c:showCatName val="0"/>
          <c:showSerName val="0"/>
          <c:showPercent val="0"/>
          <c:showBubbleSize val="0"/>
        </c:dLbls>
        <c:gapWidth val="250"/>
        <c:overlap val="100"/>
        <c:axId val="-1517130688"/>
        <c:axId val="-1517133408"/>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1.21</c:v>
                </c:pt>
                <c:pt idx="1">
                  <c:v>-4.12</c:v>
                </c:pt>
                <c:pt idx="2">
                  <c:v>-5.75</c:v>
                </c:pt>
                <c:pt idx="3">
                  <c:v>-1.89</c:v>
                </c:pt>
                <c:pt idx="4">
                  <c:v>-1.81</c:v>
                </c:pt>
              </c:numCache>
            </c:numRef>
          </c:val>
          <c:smooth val="0"/>
          <c:extLst xmlns:c16r2="http://schemas.microsoft.com/office/drawing/2015/06/chart">
            <c:ext xmlns:c16="http://schemas.microsoft.com/office/drawing/2014/chart" uri="{C3380CC4-5D6E-409C-BE32-E72D297353CC}">
              <c16:uniqueId val="{00000002-270A-41C1-8B9C-C69E285ACD56}"/>
            </c:ext>
          </c:extLst>
        </c:ser>
        <c:dLbls>
          <c:showLegendKey val="0"/>
          <c:showVal val="0"/>
          <c:showCatName val="0"/>
          <c:showSerName val="0"/>
          <c:showPercent val="0"/>
          <c:showBubbleSize val="0"/>
        </c:dLbls>
        <c:marker val="1"/>
        <c:smooth val="0"/>
        <c:axId val="-1517130688"/>
        <c:axId val="-1517133408"/>
      </c:lineChart>
      <c:catAx>
        <c:axId val="-1517130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17133408"/>
        <c:crosses val="autoZero"/>
        <c:auto val="1"/>
        <c:lblAlgn val="ctr"/>
        <c:lblOffset val="100"/>
        <c:tickLblSkip val="1"/>
        <c:tickMarkSkip val="1"/>
        <c:noMultiLvlLbl val="0"/>
      </c:catAx>
      <c:valAx>
        <c:axId val="-1517133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7130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1">
                    <c:v>0</c:v>
                  </c:pt>
                  <c:pt idx="2">
                    <c:v>H28</c:v>
                  </c:pt>
                  <c:pt idx="3">
                    <c:v>0</c:v>
                  </c:pt>
                  <c:pt idx="4">
                    <c:v>H29</c:v>
                  </c:pt>
                  <c:pt idx="5">
                    <c:v>0</c:v>
                  </c:pt>
                  <c:pt idx="6">
                    <c:v>H30</c:v>
                  </c:pt>
                  <c:pt idx="7">
                    <c:v>0</c:v>
                  </c:pt>
                  <c:pt idx="8">
                    <c:v>R01</c:v>
                  </c:pt>
                  <c:pt idx="9">
                    <c:v>0</c:v>
                  </c:pt>
                </c:lvl>
              </c:multiLvlStrCache>
            </c:multiLvlStrRef>
          </c:cat>
          <c:val>
            <c:numRef>
              <c:f>[1]データシート!$B$27:$K$27</c:f>
              <c:numCache>
                <c:formatCode>General</c:formatCode>
                <c:ptCount val="10"/>
                <c:pt idx="0">
                  <c:v>#N/A</c:v>
                </c:pt>
                <c:pt idx="1">
                  <c:v>0.12</c:v>
                </c:pt>
                <c:pt idx="2">
                  <c:v>#N/A</c:v>
                </c:pt>
                <c:pt idx="3">
                  <c:v>0.09</c:v>
                </c:pt>
                <c:pt idx="4">
                  <c:v>#N/A</c:v>
                </c:pt>
                <c:pt idx="5">
                  <c:v>0.09</c:v>
                </c:pt>
                <c:pt idx="6">
                  <c:v>#N/A</c:v>
                </c:pt>
                <c:pt idx="7">
                  <c:v>0.08</c:v>
                </c:pt>
                <c:pt idx="8">
                  <c:v>#N/A</c:v>
                </c:pt>
                <c:pt idx="9">
                  <c:v>7.0000000000000007E-2</c:v>
                </c:pt>
              </c:numCache>
            </c:numRef>
          </c:val>
          <c:extLst xmlns:c16r2="http://schemas.microsoft.com/office/drawing/2015/06/chart">
            <c:ext xmlns:c16="http://schemas.microsoft.com/office/drawing/2014/chart" uri="{C3380CC4-5D6E-409C-BE32-E72D297353CC}">
              <c16:uniqueId val="{00000000-7937-4642-B881-1022823EF113}"/>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1">
                    <c:v>0</c:v>
                  </c:pt>
                  <c:pt idx="2">
                    <c:v>H28</c:v>
                  </c:pt>
                  <c:pt idx="3">
                    <c:v>0</c:v>
                  </c:pt>
                  <c:pt idx="4">
                    <c:v>H29</c:v>
                  </c:pt>
                  <c:pt idx="5">
                    <c:v>0</c:v>
                  </c:pt>
                  <c:pt idx="6">
                    <c:v>H30</c:v>
                  </c:pt>
                  <c:pt idx="7">
                    <c:v>0</c:v>
                  </c:pt>
                  <c:pt idx="8">
                    <c:v>R01</c:v>
                  </c:pt>
                  <c:pt idx="9">
                    <c:v>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937-4642-B881-1022823EF113}"/>
            </c:ext>
          </c:extLst>
        </c:ser>
        <c:ser>
          <c:idx val="2"/>
          <c:order val="2"/>
          <c:tx>
            <c:strRef>
              <c:f>[1]データシート!$A$29</c:f>
              <c:strCache>
                <c:ptCount val="1"/>
                <c:pt idx="0">
                  <c:v>つるぎ町特定環境保全公共下水道事業特別会計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1">
                    <c:v>0</c:v>
                  </c:pt>
                  <c:pt idx="2">
                    <c:v>H28</c:v>
                  </c:pt>
                  <c:pt idx="3">
                    <c:v>0</c:v>
                  </c:pt>
                  <c:pt idx="4">
                    <c:v>H29</c:v>
                  </c:pt>
                  <c:pt idx="5">
                    <c:v>0</c:v>
                  </c:pt>
                  <c:pt idx="6">
                    <c:v>H30</c:v>
                  </c:pt>
                  <c:pt idx="7">
                    <c:v>0</c:v>
                  </c:pt>
                  <c:pt idx="8">
                    <c:v>R01</c:v>
                  </c:pt>
                  <c:pt idx="9">
                    <c:v>0</c:v>
                  </c:pt>
                </c:lvl>
              </c:multiLvlStrCache>
            </c:multiLvlStrRef>
          </c:cat>
          <c:val>
            <c:numRef>
              <c:f>[1]データシート!$B$29:$K$29</c:f>
              <c:numCache>
                <c:formatCode>General</c:formatCode>
                <c:ptCount val="10"/>
                <c:pt idx="0">
                  <c:v>#N/A</c:v>
                </c:pt>
                <c:pt idx="1">
                  <c:v>0.04</c:v>
                </c:pt>
                <c:pt idx="2">
                  <c:v>#N/A</c:v>
                </c:pt>
                <c:pt idx="3">
                  <c:v>0.06</c:v>
                </c:pt>
                <c:pt idx="4">
                  <c:v>#N/A</c:v>
                </c:pt>
                <c:pt idx="5">
                  <c:v>0.06</c:v>
                </c:pt>
                <c:pt idx="6">
                  <c:v>#N/A</c:v>
                </c:pt>
                <c:pt idx="7">
                  <c:v>0.05</c:v>
                </c:pt>
                <c:pt idx="8">
                  <c:v>#N/A</c:v>
                </c:pt>
                <c:pt idx="9">
                  <c:v>0.06</c:v>
                </c:pt>
              </c:numCache>
            </c:numRef>
          </c:val>
          <c:extLst xmlns:c16r2="http://schemas.microsoft.com/office/drawing/2015/06/chart">
            <c:ext xmlns:c16="http://schemas.microsoft.com/office/drawing/2014/chart" uri="{C3380CC4-5D6E-409C-BE32-E72D297353CC}">
              <c16:uniqueId val="{00000002-7937-4642-B881-1022823EF113}"/>
            </c:ext>
          </c:extLst>
        </c:ser>
        <c:ser>
          <c:idx val="3"/>
          <c:order val="3"/>
          <c:tx>
            <c:strRef>
              <c:f>[1]データシート!$A$30</c:f>
              <c:strCache>
                <c:ptCount val="1"/>
                <c:pt idx="0">
                  <c:v>つるぎ町剣山木綿麻温泉事業特別会計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1">
                    <c:v>0</c:v>
                  </c:pt>
                  <c:pt idx="2">
                    <c:v>H28</c:v>
                  </c:pt>
                  <c:pt idx="3">
                    <c:v>0</c:v>
                  </c:pt>
                  <c:pt idx="4">
                    <c:v>H29</c:v>
                  </c:pt>
                  <c:pt idx="5">
                    <c:v>0</c:v>
                  </c:pt>
                  <c:pt idx="6">
                    <c:v>H30</c:v>
                  </c:pt>
                  <c:pt idx="7">
                    <c:v>0</c:v>
                  </c:pt>
                  <c:pt idx="8">
                    <c:v>R01</c:v>
                  </c:pt>
                  <c:pt idx="9">
                    <c:v>0</c:v>
                  </c:pt>
                </c:lvl>
              </c:multiLvlStrCache>
            </c:multiLvlStrRef>
          </c:cat>
          <c:val>
            <c:numRef>
              <c:f>[1]データシート!$B$30:$K$30</c:f>
              <c:numCache>
                <c:formatCode>General</c:formatCode>
                <c:ptCount val="10"/>
                <c:pt idx="0">
                  <c:v>#N/A</c:v>
                </c:pt>
                <c:pt idx="1">
                  <c:v>0</c:v>
                </c:pt>
                <c:pt idx="2">
                  <c:v>#N/A</c:v>
                </c:pt>
                <c:pt idx="3">
                  <c:v>0.01</c:v>
                </c:pt>
                <c:pt idx="4">
                  <c:v>#N/A</c:v>
                </c:pt>
                <c:pt idx="5">
                  <c:v>0.01</c:v>
                </c:pt>
                <c:pt idx="6">
                  <c:v>#N/A</c:v>
                </c:pt>
                <c:pt idx="7">
                  <c:v>0.03</c:v>
                </c:pt>
                <c:pt idx="8">
                  <c:v>#N/A</c:v>
                </c:pt>
                <c:pt idx="9">
                  <c:v>7.0000000000000007E-2</c:v>
                </c:pt>
              </c:numCache>
            </c:numRef>
          </c:val>
          <c:extLst xmlns:c16r2="http://schemas.microsoft.com/office/drawing/2015/06/chart">
            <c:ext xmlns:c16="http://schemas.microsoft.com/office/drawing/2014/chart" uri="{C3380CC4-5D6E-409C-BE32-E72D297353CC}">
              <c16:uniqueId val="{00000003-7937-4642-B881-1022823EF113}"/>
            </c:ext>
          </c:extLst>
        </c:ser>
        <c:ser>
          <c:idx val="4"/>
          <c:order val="4"/>
          <c:tx>
            <c:strRef>
              <c:f>[1]データシート!$A$31</c:f>
              <c:strCache>
                <c:ptCount val="1"/>
                <c:pt idx="0">
                  <c:v>つるぎ町介護サービス事業特別会計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1">
                    <c:v>0</c:v>
                  </c:pt>
                  <c:pt idx="2">
                    <c:v>H28</c:v>
                  </c:pt>
                  <c:pt idx="3">
                    <c:v>0</c:v>
                  </c:pt>
                  <c:pt idx="4">
                    <c:v>H29</c:v>
                  </c:pt>
                  <c:pt idx="5">
                    <c:v>0</c:v>
                  </c:pt>
                  <c:pt idx="6">
                    <c:v>H30</c:v>
                  </c:pt>
                  <c:pt idx="7">
                    <c:v>0</c:v>
                  </c:pt>
                  <c:pt idx="8">
                    <c:v>R01</c:v>
                  </c:pt>
                  <c:pt idx="9">
                    <c:v>0</c:v>
                  </c:pt>
                </c:lvl>
              </c:multiLvlStrCache>
            </c:multiLvlStrRef>
          </c:cat>
          <c:val>
            <c:numRef>
              <c:f>[1]データシート!$B$31:$K$31</c:f>
              <c:numCache>
                <c:formatCode>General</c:formatCode>
                <c:ptCount val="10"/>
                <c:pt idx="0">
                  <c:v>#N/A</c:v>
                </c:pt>
                <c:pt idx="1">
                  <c:v>0.03</c:v>
                </c:pt>
                <c:pt idx="2">
                  <c:v>#N/A</c:v>
                </c:pt>
                <c:pt idx="3">
                  <c:v>0.03</c:v>
                </c:pt>
                <c:pt idx="4">
                  <c:v>#N/A</c:v>
                </c:pt>
                <c:pt idx="5">
                  <c:v>0.08</c:v>
                </c:pt>
                <c:pt idx="6">
                  <c:v>#N/A</c:v>
                </c:pt>
                <c:pt idx="7">
                  <c:v>0.12</c:v>
                </c:pt>
                <c:pt idx="8">
                  <c:v>#N/A</c:v>
                </c:pt>
                <c:pt idx="9">
                  <c:v>0.27</c:v>
                </c:pt>
              </c:numCache>
            </c:numRef>
          </c:val>
          <c:extLst xmlns:c16r2="http://schemas.microsoft.com/office/drawing/2015/06/chart">
            <c:ext xmlns:c16="http://schemas.microsoft.com/office/drawing/2014/chart" uri="{C3380CC4-5D6E-409C-BE32-E72D297353CC}">
              <c16:uniqueId val="{00000004-7937-4642-B881-1022823EF113}"/>
            </c:ext>
          </c:extLst>
        </c:ser>
        <c:ser>
          <c:idx val="5"/>
          <c:order val="5"/>
          <c:tx>
            <c:strRef>
              <c:f>[1]データシート!$A$32</c:f>
              <c:strCache>
                <c:ptCount val="1"/>
                <c:pt idx="0">
                  <c:v>つるぎ町国民健康保険（事業勘定）事業特別会計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1">
                    <c:v>0</c:v>
                  </c:pt>
                  <c:pt idx="2">
                    <c:v>H28</c:v>
                  </c:pt>
                  <c:pt idx="3">
                    <c:v>0</c:v>
                  </c:pt>
                  <c:pt idx="4">
                    <c:v>H29</c:v>
                  </c:pt>
                  <c:pt idx="5">
                    <c:v>0</c:v>
                  </c:pt>
                  <c:pt idx="6">
                    <c:v>H30</c:v>
                  </c:pt>
                  <c:pt idx="7">
                    <c:v>0</c:v>
                  </c:pt>
                  <c:pt idx="8">
                    <c:v>R01</c:v>
                  </c:pt>
                  <c:pt idx="9">
                    <c:v>0</c:v>
                  </c:pt>
                </c:lvl>
              </c:multiLvlStrCache>
            </c:multiLvlStrRef>
          </c:cat>
          <c:val>
            <c:numRef>
              <c:f>[1]データシート!$B$32:$K$32</c:f>
              <c:numCache>
                <c:formatCode>General</c:formatCode>
                <c:ptCount val="10"/>
                <c:pt idx="0">
                  <c:v>#N/A</c:v>
                </c:pt>
                <c:pt idx="1">
                  <c:v>0.91</c:v>
                </c:pt>
                <c:pt idx="2">
                  <c:v>#N/A</c:v>
                </c:pt>
                <c:pt idx="3">
                  <c:v>1.56</c:v>
                </c:pt>
                <c:pt idx="4">
                  <c:v>#N/A</c:v>
                </c:pt>
                <c:pt idx="5">
                  <c:v>1.42</c:v>
                </c:pt>
                <c:pt idx="6">
                  <c:v>#N/A</c:v>
                </c:pt>
                <c:pt idx="7">
                  <c:v>1.1299999999999999</c:v>
                </c:pt>
                <c:pt idx="8">
                  <c:v>#N/A</c:v>
                </c:pt>
                <c:pt idx="9">
                  <c:v>0.77</c:v>
                </c:pt>
              </c:numCache>
            </c:numRef>
          </c:val>
          <c:extLst xmlns:c16r2="http://schemas.microsoft.com/office/drawing/2015/06/chart">
            <c:ext xmlns:c16="http://schemas.microsoft.com/office/drawing/2014/chart" uri="{C3380CC4-5D6E-409C-BE32-E72D297353CC}">
              <c16:uniqueId val="{00000005-7937-4642-B881-1022823EF113}"/>
            </c:ext>
          </c:extLst>
        </c:ser>
        <c:ser>
          <c:idx val="6"/>
          <c:order val="6"/>
          <c:tx>
            <c:strRef>
              <c:f>[1]データシート!$A$33</c:f>
              <c:strCache>
                <c:ptCount val="1"/>
                <c:pt idx="0">
                  <c:v>つるぎ町介護保険（事業勘定）事業特別会計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1">
                    <c:v>0</c:v>
                  </c:pt>
                  <c:pt idx="2">
                    <c:v>H28</c:v>
                  </c:pt>
                  <c:pt idx="3">
                    <c:v>0</c:v>
                  </c:pt>
                  <c:pt idx="4">
                    <c:v>H29</c:v>
                  </c:pt>
                  <c:pt idx="5">
                    <c:v>0</c:v>
                  </c:pt>
                  <c:pt idx="6">
                    <c:v>H30</c:v>
                  </c:pt>
                  <c:pt idx="7">
                    <c:v>0</c:v>
                  </c:pt>
                  <c:pt idx="8">
                    <c:v>R01</c:v>
                  </c:pt>
                  <c:pt idx="9">
                    <c:v>0</c:v>
                  </c:pt>
                </c:lvl>
              </c:multiLvlStrCache>
            </c:multiLvlStrRef>
          </c:cat>
          <c:val>
            <c:numRef>
              <c:f>[1]データシート!$B$33:$K$33</c:f>
              <c:numCache>
                <c:formatCode>General</c:formatCode>
                <c:ptCount val="10"/>
                <c:pt idx="0">
                  <c:v>#N/A</c:v>
                </c:pt>
                <c:pt idx="1">
                  <c:v>2.63</c:v>
                </c:pt>
                <c:pt idx="2">
                  <c:v>#N/A</c:v>
                </c:pt>
                <c:pt idx="3">
                  <c:v>1.93</c:v>
                </c:pt>
                <c:pt idx="4">
                  <c:v>#N/A</c:v>
                </c:pt>
                <c:pt idx="5">
                  <c:v>2.39</c:v>
                </c:pt>
                <c:pt idx="6">
                  <c:v>#N/A</c:v>
                </c:pt>
                <c:pt idx="7">
                  <c:v>2.77</c:v>
                </c:pt>
                <c:pt idx="8">
                  <c:v>#N/A</c:v>
                </c:pt>
                <c:pt idx="9">
                  <c:v>1.75</c:v>
                </c:pt>
              </c:numCache>
            </c:numRef>
          </c:val>
          <c:extLst xmlns:c16r2="http://schemas.microsoft.com/office/drawing/2015/06/chart">
            <c:ext xmlns:c16="http://schemas.microsoft.com/office/drawing/2014/chart" uri="{C3380CC4-5D6E-409C-BE32-E72D297353CC}">
              <c16:uniqueId val="{00000006-7937-4642-B881-1022823EF113}"/>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1">
                    <c:v>0</c:v>
                  </c:pt>
                  <c:pt idx="2">
                    <c:v>H28</c:v>
                  </c:pt>
                  <c:pt idx="3">
                    <c:v>0</c:v>
                  </c:pt>
                  <c:pt idx="4">
                    <c:v>H29</c:v>
                  </c:pt>
                  <c:pt idx="5">
                    <c:v>0</c:v>
                  </c:pt>
                  <c:pt idx="6">
                    <c:v>H30</c:v>
                  </c:pt>
                  <c:pt idx="7">
                    <c:v>0</c:v>
                  </c:pt>
                  <c:pt idx="8">
                    <c:v>R01</c:v>
                  </c:pt>
                  <c:pt idx="9">
                    <c:v>0</c:v>
                  </c:pt>
                </c:lvl>
              </c:multiLvlStrCache>
            </c:multiLvlStrRef>
          </c:cat>
          <c:val>
            <c:numRef>
              <c:f>[1]データシート!$B$34:$K$34</c:f>
              <c:numCache>
                <c:formatCode>General</c:formatCode>
                <c:ptCount val="10"/>
                <c:pt idx="0">
                  <c:v>#N/A</c:v>
                </c:pt>
                <c:pt idx="1">
                  <c:v>6.29</c:v>
                </c:pt>
                <c:pt idx="2">
                  <c:v>#N/A</c:v>
                </c:pt>
                <c:pt idx="3">
                  <c:v>2.2999999999999998</c:v>
                </c:pt>
                <c:pt idx="4">
                  <c:v>#N/A</c:v>
                </c:pt>
                <c:pt idx="5">
                  <c:v>2.19</c:v>
                </c:pt>
                <c:pt idx="6">
                  <c:v>#N/A</c:v>
                </c:pt>
                <c:pt idx="7">
                  <c:v>2.27</c:v>
                </c:pt>
                <c:pt idx="8">
                  <c:v>#N/A</c:v>
                </c:pt>
                <c:pt idx="9">
                  <c:v>2.2200000000000002</c:v>
                </c:pt>
              </c:numCache>
            </c:numRef>
          </c:val>
          <c:extLst xmlns:c16r2="http://schemas.microsoft.com/office/drawing/2015/06/chart">
            <c:ext xmlns:c16="http://schemas.microsoft.com/office/drawing/2014/chart" uri="{C3380CC4-5D6E-409C-BE32-E72D297353CC}">
              <c16:uniqueId val="{00000007-7937-4642-B881-1022823EF113}"/>
            </c:ext>
          </c:extLst>
        </c:ser>
        <c:ser>
          <c:idx val="8"/>
          <c:order val="8"/>
          <c:tx>
            <c:strRef>
              <c:f>[1]データシート!$A$35</c:f>
              <c:strCache>
                <c:ptCount val="1"/>
                <c:pt idx="0">
                  <c:v>つるぎ町水道事業会計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1">
                    <c:v>0</c:v>
                  </c:pt>
                  <c:pt idx="2">
                    <c:v>H28</c:v>
                  </c:pt>
                  <c:pt idx="3">
                    <c:v>0</c:v>
                  </c:pt>
                  <c:pt idx="4">
                    <c:v>H29</c:v>
                  </c:pt>
                  <c:pt idx="5">
                    <c:v>0</c:v>
                  </c:pt>
                  <c:pt idx="6">
                    <c:v>H30</c:v>
                  </c:pt>
                  <c:pt idx="7">
                    <c:v>0</c:v>
                  </c:pt>
                  <c:pt idx="8">
                    <c:v>R01</c:v>
                  </c:pt>
                  <c:pt idx="9">
                    <c:v>0</c:v>
                  </c:pt>
                </c:lvl>
              </c:multiLvlStrCache>
            </c:multiLvlStrRef>
          </c:cat>
          <c:val>
            <c:numRef>
              <c:f>[1]データシート!$B$35:$K$35</c:f>
              <c:numCache>
                <c:formatCode>General</c:formatCode>
                <c:ptCount val="10"/>
                <c:pt idx="0">
                  <c:v>#N/A</c:v>
                </c:pt>
                <c:pt idx="1">
                  <c:v>1.54</c:v>
                </c:pt>
                <c:pt idx="2">
                  <c:v>#N/A</c:v>
                </c:pt>
                <c:pt idx="3">
                  <c:v>1.75</c:v>
                </c:pt>
                <c:pt idx="4">
                  <c:v>#N/A</c:v>
                </c:pt>
                <c:pt idx="5">
                  <c:v>1.87</c:v>
                </c:pt>
                <c:pt idx="6">
                  <c:v>#N/A</c:v>
                </c:pt>
                <c:pt idx="7">
                  <c:v>2.0099999999999998</c:v>
                </c:pt>
                <c:pt idx="8">
                  <c:v>#N/A</c:v>
                </c:pt>
                <c:pt idx="9">
                  <c:v>2.61</c:v>
                </c:pt>
              </c:numCache>
            </c:numRef>
          </c:val>
          <c:extLst xmlns:c16r2="http://schemas.microsoft.com/office/drawing/2015/06/chart">
            <c:ext xmlns:c16="http://schemas.microsoft.com/office/drawing/2014/chart" uri="{C3380CC4-5D6E-409C-BE32-E72D297353CC}">
              <c16:uniqueId val="{00000008-7937-4642-B881-1022823EF113}"/>
            </c:ext>
          </c:extLst>
        </c:ser>
        <c:ser>
          <c:idx val="9"/>
          <c:order val="9"/>
          <c:tx>
            <c:strRef>
              <c:f>[1]データシート!$A$36</c:f>
              <c:strCache>
                <c:ptCount val="1"/>
                <c:pt idx="0">
                  <c:v>つるぎ町病院事業会計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1">
                    <c:v>0</c:v>
                  </c:pt>
                  <c:pt idx="2">
                    <c:v>H28</c:v>
                  </c:pt>
                  <c:pt idx="3">
                    <c:v>0</c:v>
                  </c:pt>
                  <c:pt idx="4">
                    <c:v>H29</c:v>
                  </c:pt>
                  <c:pt idx="5">
                    <c:v>0</c:v>
                  </c:pt>
                  <c:pt idx="6">
                    <c:v>H30</c:v>
                  </c:pt>
                  <c:pt idx="7">
                    <c:v>0</c:v>
                  </c:pt>
                  <c:pt idx="8">
                    <c:v>R01</c:v>
                  </c:pt>
                  <c:pt idx="9">
                    <c:v>0</c:v>
                  </c:pt>
                </c:lvl>
              </c:multiLvlStrCache>
            </c:multiLvlStrRef>
          </c:cat>
          <c:val>
            <c:numRef>
              <c:f>[1]データシート!$B$36:$K$36</c:f>
              <c:numCache>
                <c:formatCode>General</c:formatCode>
                <c:ptCount val="10"/>
                <c:pt idx="0">
                  <c:v>#N/A</c:v>
                </c:pt>
                <c:pt idx="1">
                  <c:v>11.41</c:v>
                </c:pt>
                <c:pt idx="2">
                  <c:v>#N/A</c:v>
                </c:pt>
                <c:pt idx="3">
                  <c:v>11.05</c:v>
                </c:pt>
                <c:pt idx="4">
                  <c:v>#N/A</c:v>
                </c:pt>
                <c:pt idx="5">
                  <c:v>8.44</c:v>
                </c:pt>
                <c:pt idx="6">
                  <c:v>#N/A</c:v>
                </c:pt>
                <c:pt idx="7">
                  <c:v>6.84</c:v>
                </c:pt>
                <c:pt idx="8">
                  <c:v>#N/A</c:v>
                </c:pt>
                <c:pt idx="9">
                  <c:v>6.95</c:v>
                </c:pt>
              </c:numCache>
            </c:numRef>
          </c:val>
          <c:extLst xmlns:c16r2="http://schemas.microsoft.com/office/drawing/2015/06/chart">
            <c:ext xmlns:c16="http://schemas.microsoft.com/office/drawing/2014/chart" uri="{C3380CC4-5D6E-409C-BE32-E72D297353CC}">
              <c16:uniqueId val="{00000009-7937-4642-B881-1022823EF113}"/>
            </c:ext>
          </c:extLst>
        </c:ser>
        <c:dLbls>
          <c:showLegendKey val="0"/>
          <c:showVal val="0"/>
          <c:showCatName val="0"/>
          <c:showSerName val="0"/>
          <c:showPercent val="0"/>
          <c:showBubbleSize val="0"/>
        </c:dLbls>
        <c:gapWidth val="150"/>
        <c:overlap val="100"/>
        <c:axId val="-1517137760"/>
        <c:axId val="-1517135584"/>
      </c:barChart>
      <c:catAx>
        <c:axId val="-151713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7135584"/>
        <c:crosses val="autoZero"/>
        <c:auto val="1"/>
        <c:lblAlgn val="ctr"/>
        <c:lblOffset val="100"/>
        <c:tickLblSkip val="1"/>
        <c:tickMarkSkip val="1"/>
        <c:noMultiLvlLbl val="0"/>
      </c:catAx>
      <c:valAx>
        <c:axId val="-1517135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7137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[1]データシート!$B$42:$P$42</c:f>
              <c:numCache>
                <c:formatCode>General</c:formatCode>
                <c:ptCount val="15"/>
                <c:pt idx="0">
                  <c:v>0</c:v>
                </c:pt>
                <c:pt idx="1">
                  <c:v>0</c:v>
                </c:pt>
                <c:pt idx="2">
                  <c:v>1176</c:v>
                </c:pt>
                <c:pt idx="3">
                  <c:v>0</c:v>
                </c:pt>
                <c:pt idx="4">
                  <c:v>0</c:v>
                </c:pt>
                <c:pt idx="5">
                  <c:v>1191</c:v>
                </c:pt>
                <c:pt idx="6">
                  <c:v>0</c:v>
                </c:pt>
                <c:pt idx="7">
                  <c:v>0</c:v>
                </c:pt>
                <c:pt idx="8">
                  <c:v>1205</c:v>
                </c:pt>
                <c:pt idx="9">
                  <c:v>0</c:v>
                </c:pt>
                <c:pt idx="10">
                  <c:v>0</c:v>
                </c:pt>
                <c:pt idx="11">
                  <c:v>1172</c:v>
                </c:pt>
                <c:pt idx="12">
                  <c:v>0</c:v>
                </c:pt>
                <c:pt idx="13">
                  <c:v>0</c:v>
                </c:pt>
                <c:pt idx="14">
                  <c:v>1272</c:v>
                </c:pt>
              </c:numCache>
            </c:numRef>
          </c:val>
          <c:extLst xmlns:c16r2="http://schemas.microsoft.com/office/drawing/2015/06/chart">
            <c:ext xmlns:c16="http://schemas.microsoft.com/office/drawing/2014/chart" uri="{C3380CC4-5D6E-409C-BE32-E72D297353CC}">
              <c16:uniqueId val="{00000000-05D0-40DA-AC7A-21A6028E382B}"/>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[1]データシート!$B$43:$P$43</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1-05D0-40DA-AC7A-21A6028E382B}"/>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[1]データシート!$B$44:$P$44</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2-05D0-40DA-AC7A-21A6028E382B}"/>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[1]データシート!$B$45:$P$45</c:f>
              <c:numCache>
                <c:formatCode>General</c:formatCode>
                <c:ptCount val="15"/>
                <c:pt idx="0">
                  <c:v>69</c:v>
                </c:pt>
                <c:pt idx="1">
                  <c:v>0</c:v>
                </c:pt>
                <c:pt idx="2">
                  <c:v>0</c:v>
                </c:pt>
                <c:pt idx="3">
                  <c:v>59</c:v>
                </c:pt>
                <c:pt idx="4">
                  <c:v>0</c:v>
                </c:pt>
                <c:pt idx="5">
                  <c:v>0</c:v>
                </c:pt>
                <c:pt idx="6">
                  <c:v>50</c:v>
                </c:pt>
                <c:pt idx="7">
                  <c:v>0</c:v>
                </c:pt>
                <c:pt idx="8">
                  <c:v>0</c:v>
                </c:pt>
                <c:pt idx="9">
                  <c:v>47</c:v>
                </c:pt>
                <c:pt idx="10">
                  <c:v>0</c:v>
                </c:pt>
                <c:pt idx="11">
                  <c:v>0</c:v>
                </c:pt>
                <c:pt idx="12">
                  <c:v>47</c:v>
                </c:pt>
                <c:pt idx="13">
                  <c:v>0</c:v>
                </c:pt>
                <c:pt idx="14">
                  <c:v>0</c:v>
                </c:pt>
              </c:numCache>
            </c:numRef>
          </c:val>
          <c:extLst xmlns:c16r2="http://schemas.microsoft.com/office/drawing/2015/06/chart">
            <c:ext xmlns:c16="http://schemas.microsoft.com/office/drawing/2014/chart" uri="{C3380CC4-5D6E-409C-BE32-E72D297353CC}">
              <c16:uniqueId val="{00000003-05D0-40DA-AC7A-21A6028E382B}"/>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[1]データシート!$B$46:$P$46</c:f>
              <c:numCache>
                <c:formatCode>General</c:formatCode>
                <c:ptCount val="15"/>
                <c:pt idx="0">
                  <c:v>297</c:v>
                </c:pt>
                <c:pt idx="1">
                  <c:v>0</c:v>
                </c:pt>
                <c:pt idx="2">
                  <c:v>0</c:v>
                </c:pt>
                <c:pt idx="3">
                  <c:v>300</c:v>
                </c:pt>
                <c:pt idx="4">
                  <c:v>0</c:v>
                </c:pt>
                <c:pt idx="5">
                  <c:v>0</c:v>
                </c:pt>
                <c:pt idx="6">
                  <c:v>304</c:v>
                </c:pt>
                <c:pt idx="7">
                  <c:v>0</c:v>
                </c:pt>
                <c:pt idx="8">
                  <c:v>0</c:v>
                </c:pt>
                <c:pt idx="9">
                  <c:v>283</c:v>
                </c:pt>
                <c:pt idx="10">
                  <c:v>0</c:v>
                </c:pt>
                <c:pt idx="11">
                  <c:v>0</c:v>
                </c:pt>
                <c:pt idx="12">
                  <c:v>269</c:v>
                </c:pt>
                <c:pt idx="13">
                  <c:v>0</c:v>
                </c:pt>
                <c:pt idx="14">
                  <c:v>0</c:v>
                </c:pt>
              </c:numCache>
            </c:numRef>
          </c:val>
          <c:extLst xmlns:c16r2="http://schemas.microsoft.com/office/drawing/2015/06/chart">
            <c:ext xmlns:c16="http://schemas.microsoft.com/office/drawing/2014/chart" uri="{C3380CC4-5D6E-409C-BE32-E72D297353CC}">
              <c16:uniqueId val="{00000004-05D0-40DA-AC7A-21A6028E382B}"/>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[1]データシート!$B$47:$P$47</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05D0-40DA-AC7A-21A6028E382B}"/>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[1]データシート!$B$48:$P$48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6-05D0-40DA-AC7A-21A6028E382B}"/>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[1]データシート!$B$49:$P$49</c:f>
              <c:numCache>
                <c:formatCode>General</c:formatCode>
                <c:ptCount val="15"/>
                <c:pt idx="0">
                  <c:v>1162</c:v>
                </c:pt>
                <c:pt idx="1">
                  <c:v>0</c:v>
                </c:pt>
                <c:pt idx="2">
                  <c:v>0</c:v>
                </c:pt>
                <c:pt idx="3">
                  <c:v>1174</c:v>
                </c:pt>
                <c:pt idx="4">
                  <c:v>0</c:v>
                </c:pt>
                <c:pt idx="5">
                  <c:v>0</c:v>
                </c:pt>
                <c:pt idx="6">
                  <c:v>1239</c:v>
                </c:pt>
                <c:pt idx="7">
                  <c:v>0</c:v>
                </c:pt>
                <c:pt idx="8">
                  <c:v>0</c:v>
                </c:pt>
                <c:pt idx="9">
                  <c:v>1231</c:v>
                </c:pt>
                <c:pt idx="10">
                  <c:v>0</c:v>
                </c:pt>
                <c:pt idx="11">
                  <c:v>0</c:v>
                </c:pt>
                <c:pt idx="12">
                  <c:v>1397</c:v>
                </c:pt>
                <c:pt idx="13">
                  <c:v>0</c:v>
                </c:pt>
                <c:pt idx="14">
                  <c:v>0</c:v>
                </c:pt>
              </c:numCache>
            </c:numRef>
          </c:val>
          <c:extLst xmlns:c16r2="http://schemas.microsoft.com/office/drawing/2015/06/chart">
            <c:ext xmlns:c16="http://schemas.microsoft.com/office/drawing/2014/chart" uri="{C3380CC4-5D6E-409C-BE32-E72D297353CC}">
              <c16:uniqueId val="{00000007-05D0-40DA-AC7A-21A6028E382B}"/>
            </c:ext>
          </c:extLst>
        </c:ser>
        <c:dLbls>
          <c:showLegendKey val="0"/>
          <c:showVal val="0"/>
          <c:showCatName val="0"/>
          <c:showSerName val="0"/>
          <c:showPercent val="0"/>
          <c:showBubbleSize val="0"/>
        </c:dLbls>
        <c:gapWidth val="100"/>
        <c:overlap val="100"/>
        <c:axId val="-1517135040"/>
        <c:axId val="-1517134496"/>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[1]データシート!$B$50:$P$50</c:f>
              <c:numCache>
                <c:formatCode>General</c:formatCode>
                <c:ptCount val="15"/>
                <c:pt idx="0">
                  <c:v>#N/A</c:v>
                </c:pt>
                <c:pt idx="1">
                  <c:v>352</c:v>
                </c:pt>
                <c:pt idx="2">
                  <c:v>#N/A</c:v>
                </c:pt>
                <c:pt idx="3">
                  <c:v>#N/A</c:v>
                </c:pt>
                <c:pt idx="4">
                  <c:v>342</c:v>
                </c:pt>
                <c:pt idx="5">
                  <c:v>#N/A</c:v>
                </c:pt>
                <c:pt idx="6">
                  <c:v>#N/A</c:v>
                </c:pt>
                <c:pt idx="7">
                  <c:v>388</c:v>
                </c:pt>
                <c:pt idx="8">
                  <c:v>#N/A</c:v>
                </c:pt>
                <c:pt idx="9">
                  <c:v>#N/A</c:v>
                </c:pt>
                <c:pt idx="10">
                  <c:v>389</c:v>
                </c:pt>
                <c:pt idx="11">
                  <c:v>#N/A</c:v>
                </c:pt>
                <c:pt idx="12">
                  <c:v>#N/A</c:v>
                </c:pt>
                <c:pt idx="13">
                  <c:v>441</c:v>
                </c:pt>
                <c:pt idx="14">
                  <c:v>#N/A</c:v>
                </c:pt>
              </c:numCache>
            </c:numRef>
          </c:val>
          <c:smooth val="0"/>
          <c:extLst xmlns:c16r2="http://schemas.microsoft.com/office/drawing/2015/06/chart">
            <c:ext xmlns:c16="http://schemas.microsoft.com/office/drawing/2014/chart" uri="{C3380CC4-5D6E-409C-BE32-E72D297353CC}">
              <c16:uniqueId val="{00000008-05D0-40DA-AC7A-21A6028E382B}"/>
            </c:ext>
          </c:extLst>
        </c:ser>
        <c:dLbls>
          <c:showLegendKey val="0"/>
          <c:showVal val="0"/>
          <c:showCatName val="0"/>
          <c:showSerName val="0"/>
          <c:showPercent val="0"/>
          <c:showBubbleSize val="0"/>
        </c:dLbls>
        <c:marker val="1"/>
        <c:smooth val="0"/>
        <c:axId val="-1517135040"/>
        <c:axId val="-1517134496"/>
      </c:lineChart>
      <c:catAx>
        <c:axId val="-151713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7134496"/>
        <c:crosses val="autoZero"/>
        <c:auto val="1"/>
        <c:lblAlgn val="ctr"/>
        <c:lblOffset val="100"/>
        <c:tickLblSkip val="1"/>
        <c:tickMarkSkip val="1"/>
        <c:noMultiLvlLbl val="0"/>
      </c:catAx>
      <c:valAx>
        <c:axId val="-1517134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7135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[1]データシート!$B$56:$P$56</c:f>
              <c:numCache>
                <c:formatCode>General</c:formatCode>
                <c:ptCount val="15"/>
                <c:pt idx="0">
                  <c:v>0</c:v>
                </c:pt>
                <c:pt idx="1">
                  <c:v>0</c:v>
                </c:pt>
                <c:pt idx="2">
                  <c:v>10641</c:v>
                </c:pt>
                <c:pt idx="3">
                  <c:v>0</c:v>
                </c:pt>
                <c:pt idx="4">
                  <c:v>0</c:v>
                </c:pt>
                <c:pt idx="5">
                  <c:v>10717</c:v>
                </c:pt>
                <c:pt idx="6">
                  <c:v>0</c:v>
                </c:pt>
                <c:pt idx="7">
                  <c:v>0</c:v>
                </c:pt>
                <c:pt idx="8">
                  <c:v>10483</c:v>
                </c:pt>
                <c:pt idx="9">
                  <c:v>0</c:v>
                </c:pt>
                <c:pt idx="10">
                  <c:v>0</c:v>
                </c:pt>
                <c:pt idx="11">
                  <c:v>10518</c:v>
                </c:pt>
                <c:pt idx="12">
                  <c:v>0</c:v>
                </c:pt>
                <c:pt idx="13">
                  <c:v>0</c:v>
                </c:pt>
                <c:pt idx="14">
                  <c:v>9835</c:v>
                </c:pt>
              </c:numCache>
            </c:numRef>
          </c:val>
          <c:extLst xmlns:c16r2="http://schemas.microsoft.com/office/drawing/2015/06/chart">
            <c:ext xmlns:c16="http://schemas.microsoft.com/office/drawing/2014/chart" uri="{C3380CC4-5D6E-409C-BE32-E72D297353CC}">
              <c16:uniqueId val="{00000000-CBE4-4F18-8EA0-057D877C28D2}"/>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[1]データシート!$B$57:$P$57</c:f>
              <c:numCache>
                <c:formatCode>General</c:formatCode>
                <c:ptCount val="15"/>
                <c:pt idx="0">
                  <c:v>0</c:v>
                </c:pt>
                <c:pt idx="1">
                  <c:v>0</c:v>
                </c:pt>
                <c:pt idx="2">
                  <c:v>117</c:v>
                </c:pt>
                <c:pt idx="3">
                  <c:v>0</c:v>
                </c:pt>
                <c:pt idx="4">
                  <c:v>0</c:v>
                </c:pt>
                <c:pt idx="5">
                  <c:v>96</c:v>
                </c:pt>
                <c:pt idx="6">
                  <c:v>0</c:v>
                </c:pt>
                <c:pt idx="7">
                  <c:v>0</c:v>
                </c:pt>
                <c:pt idx="8">
                  <c:v>77</c:v>
                </c:pt>
                <c:pt idx="9">
                  <c:v>0</c:v>
                </c:pt>
                <c:pt idx="10">
                  <c:v>0</c:v>
                </c:pt>
                <c:pt idx="11">
                  <c:v>49</c:v>
                </c:pt>
                <c:pt idx="12">
                  <c:v>0</c:v>
                </c:pt>
                <c:pt idx="13">
                  <c:v>0</c:v>
                </c:pt>
                <c:pt idx="14">
                  <c:v>24</c:v>
                </c:pt>
              </c:numCache>
            </c:numRef>
          </c:val>
          <c:extLst xmlns:c16r2="http://schemas.microsoft.com/office/drawing/2015/06/chart">
            <c:ext xmlns:c16="http://schemas.microsoft.com/office/drawing/2014/chart" uri="{C3380CC4-5D6E-409C-BE32-E72D297353CC}">
              <c16:uniqueId val="{00000001-CBE4-4F18-8EA0-057D877C28D2}"/>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[1]データシート!$B$58:$P$58</c:f>
              <c:numCache>
                <c:formatCode>General</c:formatCode>
                <c:ptCount val="15"/>
                <c:pt idx="0">
                  <c:v>0</c:v>
                </c:pt>
                <c:pt idx="1">
                  <c:v>0</c:v>
                </c:pt>
                <c:pt idx="2">
                  <c:v>3928</c:v>
                </c:pt>
                <c:pt idx="3">
                  <c:v>0</c:v>
                </c:pt>
                <c:pt idx="4">
                  <c:v>0</c:v>
                </c:pt>
                <c:pt idx="5">
                  <c:v>3813</c:v>
                </c:pt>
                <c:pt idx="6">
                  <c:v>0</c:v>
                </c:pt>
                <c:pt idx="7">
                  <c:v>0</c:v>
                </c:pt>
                <c:pt idx="8">
                  <c:v>3524</c:v>
                </c:pt>
                <c:pt idx="9">
                  <c:v>0</c:v>
                </c:pt>
                <c:pt idx="10">
                  <c:v>0</c:v>
                </c:pt>
                <c:pt idx="11">
                  <c:v>3290</c:v>
                </c:pt>
                <c:pt idx="12">
                  <c:v>0</c:v>
                </c:pt>
                <c:pt idx="13">
                  <c:v>0</c:v>
                </c:pt>
                <c:pt idx="14">
                  <c:v>3066</c:v>
                </c:pt>
              </c:numCache>
            </c:numRef>
          </c:val>
          <c:extLst xmlns:c16r2="http://schemas.microsoft.com/office/drawing/2015/06/chart">
            <c:ext xmlns:c16="http://schemas.microsoft.com/office/drawing/2014/chart" uri="{C3380CC4-5D6E-409C-BE32-E72D297353CC}">
              <c16:uniqueId val="{00000002-CBE4-4F18-8EA0-057D877C28D2}"/>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[1]データシート!$B$59:$P$59</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CBE4-4F18-8EA0-057D877C28D2}"/>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[1]データシート!$B$60:$P$60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CBE4-4F18-8EA0-057D877C28D2}"/>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[1]データシート!$B$61:$P$61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CBE4-4F18-8EA0-057D877C28D2}"/>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[1]データシート!$B$62:$P$62</c:f>
              <c:numCache>
                <c:formatCode>General</c:formatCode>
                <c:ptCount val="15"/>
                <c:pt idx="0">
                  <c:v>1121</c:v>
                </c:pt>
                <c:pt idx="1">
                  <c:v>0</c:v>
                </c:pt>
                <c:pt idx="2">
                  <c:v>0</c:v>
                </c:pt>
                <c:pt idx="3">
                  <c:v>1012</c:v>
                </c:pt>
                <c:pt idx="4">
                  <c:v>0</c:v>
                </c:pt>
                <c:pt idx="5">
                  <c:v>0</c:v>
                </c:pt>
                <c:pt idx="6">
                  <c:v>862</c:v>
                </c:pt>
                <c:pt idx="7">
                  <c:v>0</c:v>
                </c:pt>
                <c:pt idx="8">
                  <c:v>0</c:v>
                </c:pt>
                <c:pt idx="9">
                  <c:v>762</c:v>
                </c:pt>
                <c:pt idx="10">
                  <c:v>0</c:v>
                </c:pt>
                <c:pt idx="11">
                  <c:v>0</c:v>
                </c:pt>
                <c:pt idx="12">
                  <c:v>783</c:v>
                </c:pt>
                <c:pt idx="13">
                  <c:v>0</c:v>
                </c:pt>
                <c:pt idx="14">
                  <c:v>0</c:v>
                </c:pt>
              </c:numCache>
            </c:numRef>
          </c:val>
          <c:extLst xmlns:c16r2="http://schemas.microsoft.com/office/drawing/2015/06/chart">
            <c:ext xmlns:c16="http://schemas.microsoft.com/office/drawing/2014/chart" uri="{C3380CC4-5D6E-409C-BE32-E72D297353CC}">
              <c16:uniqueId val="{00000006-CBE4-4F18-8EA0-057D877C28D2}"/>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[1]データシート!$B$63:$P$63</c:f>
              <c:numCache>
                <c:formatCode>General</c:formatCode>
                <c:ptCount val="15"/>
                <c:pt idx="0">
                  <c:v>271</c:v>
                </c:pt>
                <c:pt idx="1">
                  <c:v>0</c:v>
                </c:pt>
                <c:pt idx="2">
                  <c:v>0</c:v>
                </c:pt>
                <c:pt idx="3">
                  <c:v>211</c:v>
                </c:pt>
                <c:pt idx="4">
                  <c:v>0</c:v>
                </c:pt>
                <c:pt idx="5">
                  <c:v>0</c:v>
                </c:pt>
                <c:pt idx="6">
                  <c:v>161</c:v>
                </c:pt>
                <c:pt idx="7">
                  <c:v>0</c:v>
                </c:pt>
                <c:pt idx="8">
                  <c:v>0</c:v>
                </c:pt>
                <c:pt idx="9">
                  <c:v>117</c:v>
                </c:pt>
                <c:pt idx="10">
                  <c:v>0</c:v>
                </c:pt>
                <c:pt idx="11">
                  <c:v>0</c:v>
                </c:pt>
                <c:pt idx="12">
                  <c:v>73</c:v>
                </c:pt>
                <c:pt idx="13">
                  <c:v>0</c:v>
                </c:pt>
                <c:pt idx="14">
                  <c:v>0</c:v>
                </c:pt>
              </c:numCache>
            </c:numRef>
          </c:val>
          <c:extLst xmlns:c16r2="http://schemas.microsoft.com/office/drawing/2015/06/chart">
            <c:ext xmlns:c16="http://schemas.microsoft.com/office/drawing/2014/chart" uri="{C3380CC4-5D6E-409C-BE32-E72D297353CC}">
              <c16:uniqueId val="{00000007-CBE4-4F18-8EA0-057D877C28D2}"/>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[1]データシート!$B$64:$P$64</c:f>
              <c:numCache>
                <c:formatCode>General</c:formatCode>
                <c:ptCount val="15"/>
                <c:pt idx="0">
                  <c:v>3137</c:v>
                </c:pt>
                <c:pt idx="1">
                  <c:v>0</c:v>
                </c:pt>
                <c:pt idx="2">
                  <c:v>0</c:v>
                </c:pt>
                <c:pt idx="3">
                  <c:v>2849</c:v>
                </c:pt>
                <c:pt idx="4">
                  <c:v>0</c:v>
                </c:pt>
                <c:pt idx="5">
                  <c:v>0</c:v>
                </c:pt>
                <c:pt idx="6">
                  <c:v>2593</c:v>
                </c:pt>
                <c:pt idx="7">
                  <c:v>0</c:v>
                </c:pt>
                <c:pt idx="8">
                  <c:v>0</c:v>
                </c:pt>
                <c:pt idx="9">
                  <c:v>2489</c:v>
                </c:pt>
                <c:pt idx="10">
                  <c:v>0</c:v>
                </c:pt>
                <c:pt idx="11">
                  <c:v>0</c:v>
                </c:pt>
                <c:pt idx="12">
                  <c:v>2287</c:v>
                </c:pt>
                <c:pt idx="13">
                  <c:v>0</c:v>
                </c:pt>
                <c:pt idx="14">
                  <c:v>0</c:v>
                </c:pt>
              </c:numCache>
            </c:numRef>
          </c:val>
          <c:extLst xmlns:c16r2="http://schemas.microsoft.com/office/drawing/2015/06/chart">
            <c:ext xmlns:c16="http://schemas.microsoft.com/office/drawing/2014/chart" uri="{C3380CC4-5D6E-409C-BE32-E72D297353CC}">
              <c16:uniqueId val="{00000008-CBE4-4F18-8EA0-057D877C28D2}"/>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[1]データシート!$B$65:$P$65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9-CBE4-4F18-8EA0-057D877C28D2}"/>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[1]データシート!$B$66:$P$66</c:f>
              <c:numCache>
                <c:formatCode>General</c:formatCode>
                <c:ptCount val="15"/>
                <c:pt idx="0">
                  <c:v>11146</c:v>
                </c:pt>
                <c:pt idx="1">
                  <c:v>0</c:v>
                </c:pt>
                <c:pt idx="2">
                  <c:v>0</c:v>
                </c:pt>
                <c:pt idx="3">
                  <c:v>11542</c:v>
                </c:pt>
                <c:pt idx="4">
                  <c:v>0</c:v>
                </c:pt>
                <c:pt idx="5">
                  <c:v>0</c:v>
                </c:pt>
                <c:pt idx="6">
                  <c:v>11449</c:v>
                </c:pt>
                <c:pt idx="7">
                  <c:v>0</c:v>
                </c:pt>
                <c:pt idx="8">
                  <c:v>0</c:v>
                </c:pt>
                <c:pt idx="9">
                  <c:v>11681</c:v>
                </c:pt>
                <c:pt idx="10">
                  <c:v>0</c:v>
                </c:pt>
                <c:pt idx="11">
                  <c:v>0</c:v>
                </c:pt>
                <c:pt idx="12">
                  <c:v>11004</c:v>
                </c:pt>
                <c:pt idx="13">
                  <c:v>0</c:v>
                </c:pt>
                <c:pt idx="14">
                  <c:v>0</c:v>
                </c:pt>
              </c:numCache>
            </c:numRef>
          </c:val>
          <c:extLst xmlns:c16r2="http://schemas.microsoft.com/office/drawing/2015/06/chart">
            <c:ext xmlns:c16="http://schemas.microsoft.com/office/drawing/2014/chart" uri="{C3380CC4-5D6E-409C-BE32-E72D297353CC}">
              <c16:uniqueId val="{0000000A-CBE4-4F18-8EA0-057D877C28D2}"/>
            </c:ext>
          </c:extLst>
        </c:ser>
        <c:dLbls>
          <c:showLegendKey val="0"/>
          <c:showVal val="0"/>
          <c:showCatName val="0"/>
          <c:showSerName val="0"/>
          <c:showPercent val="0"/>
          <c:showBubbleSize val="0"/>
        </c:dLbls>
        <c:gapWidth val="100"/>
        <c:overlap val="100"/>
        <c:axId val="-1517132864"/>
        <c:axId val="-151713177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[1]データシート!$B$67:$P$67</c:f>
              <c:numCache>
                <c:formatCode>General</c:formatCode>
                <c:ptCount val="15"/>
                <c:pt idx="0">
                  <c:v>#N/A</c:v>
                </c:pt>
                <c:pt idx="1">
                  <c:v>988</c:v>
                </c:pt>
                <c:pt idx="2">
                  <c:v>#N/A</c:v>
                </c:pt>
                <c:pt idx="3">
                  <c:v>#N/A</c:v>
                </c:pt>
                <c:pt idx="4">
                  <c:v>988</c:v>
                </c:pt>
                <c:pt idx="5">
                  <c:v>#N/A</c:v>
                </c:pt>
                <c:pt idx="6">
                  <c:v>#N/A</c:v>
                </c:pt>
                <c:pt idx="7">
                  <c:v>980</c:v>
                </c:pt>
                <c:pt idx="8">
                  <c:v>#N/A</c:v>
                </c:pt>
                <c:pt idx="9">
                  <c:v>#N/A</c:v>
                </c:pt>
                <c:pt idx="10">
                  <c:v>1192</c:v>
                </c:pt>
                <c:pt idx="11">
                  <c:v>#N/A</c:v>
                </c:pt>
                <c:pt idx="12">
                  <c:v>#N/A</c:v>
                </c:pt>
                <c:pt idx="13">
                  <c:v>1224</c:v>
                </c:pt>
                <c:pt idx="14">
                  <c:v>#N/A</c:v>
                </c:pt>
              </c:numCache>
            </c:numRef>
          </c:val>
          <c:smooth val="0"/>
          <c:extLst xmlns:c16r2="http://schemas.microsoft.com/office/drawing/2015/06/chart">
            <c:ext xmlns:c16="http://schemas.microsoft.com/office/drawing/2014/chart" uri="{C3380CC4-5D6E-409C-BE32-E72D297353CC}">
              <c16:uniqueId val="{0000000B-CBE4-4F18-8EA0-057D877C28D2}"/>
            </c:ext>
          </c:extLst>
        </c:ser>
        <c:dLbls>
          <c:showLegendKey val="0"/>
          <c:showVal val="0"/>
          <c:showCatName val="0"/>
          <c:showSerName val="0"/>
          <c:showPercent val="0"/>
          <c:showBubbleSize val="0"/>
        </c:dLbls>
        <c:marker val="1"/>
        <c:smooth val="0"/>
        <c:axId val="-1517132864"/>
        <c:axId val="-1517131776"/>
      </c:lineChart>
      <c:catAx>
        <c:axId val="-1517132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17131776"/>
        <c:crosses val="autoZero"/>
        <c:auto val="1"/>
        <c:lblAlgn val="ctr"/>
        <c:lblOffset val="100"/>
        <c:tickLblSkip val="1"/>
        <c:tickMarkSkip val="1"/>
        <c:noMultiLvlLbl val="0"/>
      </c:catAx>
      <c:valAx>
        <c:axId val="-1517131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7132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943</c:v>
                </c:pt>
                <c:pt idx="1">
                  <c:v>847</c:v>
                </c:pt>
                <c:pt idx="2">
                  <c:v>750</c:v>
                </c:pt>
              </c:numCache>
            </c:numRef>
          </c:val>
          <c:extLst xmlns:c16r2="http://schemas.microsoft.com/office/drawing/2015/06/chart">
            <c:ext xmlns:c16="http://schemas.microsoft.com/office/drawing/2014/chart" uri="{C3380CC4-5D6E-409C-BE32-E72D297353CC}">
              <c16:uniqueId val="{00000000-B027-4303-A233-2520F3923E76}"/>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1889</c:v>
                </c:pt>
                <c:pt idx="1">
                  <c:v>1751</c:v>
                </c:pt>
                <c:pt idx="2">
                  <c:v>1622</c:v>
                </c:pt>
              </c:numCache>
            </c:numRef>
          </c:val>
          <c:extLst xmlns:c16r2="http://schemas.microsoft.com/office/drawing/2015/06/chart">
            <c:ext xmlns:c16="http://schemas.microsoft.com/office/drawing/2014/chart" uri="{C3380CC4-5D6E-409C-BE32-E72D297353CC}">
              <c16:uniqueId val="{00000001-B027-4303-A233-2520F3923E76}"/>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2191</c:v>
                </c:pt>
                <c:pt idx="1">
                  <c:v>2192</c:v>
                </c:pt>
                <c:pt idx="2">
                  <c:v>2099</c:v>
                </c:pt>
              </c:numCache>
            </c:numRef>
          </c:val>
          <c:extLst xmlns:c16r2="http://schemas.microsoft.com/office/drawing/2015/06/chart">
            <c:ext xmlns:c16="http://schemas.microsoft.com/office/drawing/2014/chart" uri="{C3380CC4-5D6E-409C-BE32-E72D297353CC}">
              <c16:uniqueId val="{00000002-B027-4303-A233-2520F3923E76}"/>
            </c:ext>
          </c:extLst>
        </c:ser>
        <c:dLbls>
          <c:showLegendKey val="0"/>
          <c:showVal val="0"/>
          <c:showCatName val="0"/>
          <c:showSerName val="0"/>
          <c:showPercent val="0"/>
          <c:showBubbleSize val="0"/>
        </c:dLbls>
        <c:gapWidth val="120"/>
        <c:overlap val="100"/>
        <c:axId val="-1517133952"/>
        <c:axId val="-1517132320"/>
      </c:barChart>
      <c:catAx>
        <c:axId val="-151713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17132320"/>
        <c:crosses val="autoZero"/>
        <c:auto val="1"/>
        <c:lblAlgn val="ctr"/>
        <c:lblOffset val="100"/>
        <c:tickLblSkip val="1"/>
        <c:tickMarkSkip val="1"/>
        <c:noMultiLvlLbl val="0"/>
      </c:catAx>
      <c:valAx>
        <c:axId val="-15171323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17133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AA6-432A-B0FE-6C17D021A648}"/>
                </c:ext>
                <c:ext xmlns:c15="http://schemas.microsoft.com/office/drawing/2012/chart" uri="{CE6537A1-D6FC-4f65-9D91-7224C49458BB}">
                  <c15:dlblFieldTable>
                    <c15:dlblFTEntry>
                      <c15:txfldGUID>{B7143881-574F-491F-BCC8-314777E54B15}</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AA6-432A-B0FE-6C17D021A648}"/>
                </c:ext>
                <c:ext xmlns:c15="http://schemas.microsoft.com/office/drawing/2012/chart" uri="{CE6537A1-D6FC-4f65-9D91-7224C49458BB}">
                  <c15:dlblFieldTable>
                    <c15:dlblFTEntry>
                      <c15:txfldGUID>{CEC62D42-7C81-4B57-B7C3-C170CD8E707B}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AA6-432A-B0FE-6C17D021A648}"/>
                </c:ext>
                <c:ext xmlns:c15="http://schemas.microsoft.com/office/drawing/2012/chart" uri="{CE6537A1-D6FC-4f65-9D91-7224C49458BB}">
                  <c15:dlblFieldTable>
                    <c15:dlblFTEntry>
                      <c15:txfldGUID>{5D378945-4ADC-40B4-BA55-C88FD0269F1F}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AA6-432A-B0FE-6C17D021A648}"/>
                </c:ext>
                <c:ext xmlns:c15="http://schemas.microsoft.com/office/drawing/2012/chart" uri="{CE6537A1-D6FC-4f65-9D91-7224C49458BB}">
                  <c15:dlblFieldTable>
                    <c15:dlblFTEntry>
                      <c15:txfldGUID>{D8156A1E-425C-4332-899A-94322F8B6B06}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AA6-432A-B0FE-6C17D021A648}"/>
                </c:ext>
                <c:ext xmlns:c15="http://schemas.microsoft.com/office/drawing/2012/chart" uri="{CE6537A1-D6FC-4f65-9D91-7224C49458BB}">
                  <c15:dlblFieldTable>
                    <c15:dlblFTEntry>
                      <c15:txfldGUID>{2C2950E7-10FD-40CB-A5A1-D8187EA88D26}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AA6-432A-B0FE-6C17D021A648}"/>
                </c:ext>
                <c:ext xmlns:c15="http://schemas.microsoft.com/office/drawing/2012/chart" uri="{CE6537A1-D6FC-4f65-9D91-7224C49458BB}">
                  <c15:dlblFieldTable>
                    <c15:dlblFTEntry>
                      <c15:txfldGUID>{320F171B-F1EE-4724-A0D3-ADD5B77AA9F1}</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AA6-432A-B0FE-6C17D021A648}"/>
                </c:ext>
                <c:ext xmlns:c15="http://schemas.microsoft.com/office/drawing/2012/chart" uri="{CE6537A1-D6FC-4f65-9D91-7224C49458BB}">
                  <c15:dlblFieldTable>
                    <c15:dlblFTEntry>
                      <c15:txfldGUID>{A1A74AB5-7AA8-4E0F-B413-7CD7E06B24D6}</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AA6-432A-B0FE-6C17D021A648}"/>
                </c:ext>
                <c:ext xmlns:c15="http://schemas.microsoft.com/office/drawing/2012/chart" uri="{CE6537A1-D6FC-4f65-9D91-7224C49458BB}">
                  <c15:dlblFieldTable>
                    <c15:dlblFTEntry>
                      <c15:txfldGUID>{39DDC69F-8E33-4705-B862-E0C16756001C}</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AA6-432A-B0FE-6C17D021A648}"/>
                </c:ext>
                <c:ext xmlns:c15="http://schemas.microsoft.com/office/drawing/2012/chart" uri="{CE6537A1-D6FC-4f65-9D91-7224C49458BB}">
                  <c15:dlblFieldTable>
                    <c15:dlblFTEntry>
                      <c15:txfldGUID>{F8FC042C-FAFF-4E22-8E30-DCB271A149AA}</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61.4</c:v>
                </c:pt>
                <c:pt idx="8">
                  <c:v>64.599999999999994</c:v>
                </c:pt>
                <c:pt idx="16">
                  <c:v>65.5</c:v>
                </c:pt>
                <c:pt idx="24">
                  <c:v>65.8</c:v>
                </c:pt>
                <c:pt idx="32">
                  <c:v>65.2</c:v>
                </c:pt>
              </c:numCache>
            </c:numRef>
          </c:xVal>
          <c:yVal>
            <c:numRef>
              <c:f>公会計指標分析・財政指標組合せ分析表!$BP$51:$DC$51</c:f>
              <c:numCache>
                <c:formatCode>#,##0.0;"▲ "#,##0.0</c:formatCode>
                <c:ptCount val="40"/>
                <c:pt idx="0">
                  <c:v>22.6</c:v>
                </c:pt>
                <c:pt idx="8">
                  <c:v>23.7</c:v>
                </c:pt>
                <c:pt idx="16">
                  <c:v>24.6</c:v>
                </c:pt>
                <c:pt idx="24">
                  <c:v>30.9</c:v>
                </c:pt>
                <c:pt idx="32">
                  <c:v>31.1</c:v>
                </c:pt>
              </c:numCache>
            </c:numRef>
          </c:yVal>
          <c:smooth val="0"/>
          <c:extLst xmlns:c16r2="http://schemas.microsoft.com/office/drawing/2015/06/chart">
            <c:ext xmlns:c16="http://schemas.microsoft.com/office/drawing/2014/chart" uri="{C3380CC4-5D6E-409C-BE32-E72D297353CC}">
              <c16:uniqueId val="{00000009-9AA6-432A-B0FE-6C17D021A64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AA6-432A-B0FE-6C17D021A648}"/>
                </c:ext>
                <c:ext xmlns:c15="http://schemas.microsoft.com/office/drawing/2012/chart" uri="{CE6537A1-D6FC-4f65-9D91-7224C49458BB}">
                  <c15:dlblFieldTable>
                    <c15:dlblFTEntry>
                      <c15:txfldGUID>{D30EFCE1-1B6C-4CDB-9645-76B73C7483BB}</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AA6-432A-B0FE-6C17D021A648}"/>
                </c:ext>
                <c:ext xmlns:c15="http://schemas.microsoft.com/office/drawing/2012/chart" uri="{CE6537A1-D6FC-4f65-9D91-7224C49458BB}">
                  <c15:dlblFieldTable>
                    <c15:dlblFTEntry>
                      <c15:txfldGUID>{F91CA766-DEAD-4979-B6CE-D37566ADA797}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AA6-432A-B0FE-6C17D021A648}"/>
                </c:ext>
                <c:ext xmlns:c15="http://schemas.microsoft.com/office/drawing/2012/chart" uri="{CE6537A1-D6FC-4f65-9D91-7224C49458BB}">
                  <c15:dlblFieldTable>
                    <c15:dlblFTEntry>
                      <c15:txfldGUID>{EA3B741A-CBF9-436E-99D5-BD73BA5C8003}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AA6-432A-B0FE-6C17D021A648}"/>
                </c:ext>
                <c:ext xmlns:c15="http://schemas.microsoft.com/office/drawing/2012/chart" uri="{CE6537A1-D6FC-4f65-9D91-7224C49458BB}">
                  <c15:dlblFieldTable>
                    <c15:dlblFTEntry>
                      <c15:txfldGUID>{B89DE0D3-6E51-48D5-B287-A0AB52F52D40}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AA6-432A-B0FE-6C17D021A648}"/>
                </c:ext>
                <c:ext xmlns:c15="http://schemas.microsoft.com/office/drawing/2012/chart" uri="{CE6537A1-D6FC-4f65-9D91-7224C49458BB}">
                  <c15:dlblFieldTable>
                    <c15:dlblFTEntry>
                      <c15:txfldGUID>{51F7E475-5428-42DF-ADD2-EBC6EB853366}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AA6-432A-B0FE-6C17D021A648}"/>
                </c:ext>
                <c:ext xmlns:c15="http://schemas.microsoft.com/office/drawing/2012/chart" uri="{CE6537A1-D6FC-4f65-9D91-7224C49458BB}">
                  <c15:dlblFieldTable>
                    <c15:dlblFTEntry>
                      <c15:txfldGUID>{DD4392D6-1014-41F4-96CB-AC48C5006ED0}</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AA6-432A-B0FE-6C17D021A648}"/>
                </c:ext>
                <c:ext xmlns:c15="http://schemas.microsoft.com/office/drawing/2012/chart" uri="{CE6537A1-D6FC-4f65-9D91-7224C49458BB}">
                  <c15:dlblFieldTable>
                    <c15:dlblFTEntry>
                      <c15:txfldGUID>{0CE07449-8444-4498-93FE-8EAF7C8C1774}</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AA6-432A-B0FE-6C17D021A648}"/>
                </c:ext>
                <c:ext xmlns:c15="http://schemas.microsoft.com/office/drawing/2012/chart" uri="{CE6537A1-D6FC-4f65-9D91-7224C49458BB}">
                  <c15:dlblFieldTable>
                    <c15:dlblFTEntry>
                      <c15:txfldGUID>{7B98BB06-296F-44CD-82B3-96A0F320C66F}</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AA6-432A-B0FE-6C17D021A648}"/>
                </c:ext>
                <c:ext xmlns:c15="http://schemas.microsoft.com/office/drawing/2012/chart" uri="{CE6537A1-D6FC-4f65-9D91-7224C49458BB}">
                  <c15:dlblFieldTable>
                    <c15:dlblFTEntry>
                      <c15:txfldGUID>{A81DD52C-5F96-41DE-9104-02752F4017CD}</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58.7</c:v>
                </c:pt>
                <c:pt idx="16">
                  <c:v>59.2</c:v>
                </c:pt>
                <c:pt idx="24">
                  <c:v>63.4</c:v>
                </c:pt>
                <c:pt idx="32">
                  <c:v>63.1</c:v>
                </c:pt>
              </c:numCache>
            </c:numRef>
          </c:xVal>
          <c:yVal>
            <c:numRef>
              <c:f>公会計指標分析・財政指標組合せ分析表!$BP$55:$DC$55</c:f>
              <c:numCache>
                <c:formatCode>#,##0.0;"▲ "#,##0.0</c:formatCode>
                <c:ptCount val="40"/>
                <c:pt idx="0">
                  <c:v>27</c:v>
                </c:pt>
                <c:pt idx="8">
                  <c:v>25.4</c:v>
                </c:pt>
                <c:pt idx="16">
                  <c:v>23.4</c:v>
                </c:pt>
                <c:pt idx="24">
                  <c:v>7.7</c:v>
                </c:pt>
                <c:pt idx="32">
                  <c:v>3.2</c:v>
                </c:pt>
              </c:numCache>
            </c:numRef>
          </c:yVal>
          <c:smooth val="0"/>
          <c:extLst xmlns:c16r2="http://schemas.microsoft.com/office/drawing/2015/06/chart">
            <c:ext xmlns:c16="http://schemas.microsoft.com/office/drawing/2014/chart" uri="{C3380CC4-5D6E-409C-BE32-E72D297353CC}">
              <c16:uniqueId val="{00000013-9AA6-432A-B0FE-6C17D021A648}"/>
            </c:ext>
          </c:extLst>
        </c:ser>
        <c:dLbls>
          <c:showLegendKey val="0"/>
          <c:showVal val="1"/>
          <c:showCatName val="0"/>
          <c:showSerName val="0"/>
          <c:showPercent val="0"/>
          <c:showBubbleSize val="0"/>
        </c:dLbls>
        <c:axId val="-1517131232"/>
        <c:axId val="-1557627600"/>
      </c:scatterChart>
      <c:valAx>
        <c:axId val="-1517131232"/>
        <c:scaling>
          <c:orientation val="minMax"/>
          <c:max val="66.599999999999994"/>
          <c:min val="56.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57627600"/>
        <c:crosses val="autoZero"/>
        <c:crossBetween val="midCat"/>
      </c:valAx>
      <c:valAx>
        <c:axId val="-1557627600"/>
        <c:scaling>
          <c:orientation val="minMax"/>
          <c:max val="3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17131232"/>
        <c:crosses val="autoZero"/>
        <c:crossBetween val="midCat"/>
        <c:majorUnit val="4.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027-4D9C-942F-B34958BB5ACB}"/>
                </c:ext>
                <c:ext xmlns:c15="http://schemas.microsoft.com/office/drawing/2012/chart" uri="{CE6537A1-D6FC-4f65-9D91-7224C49458BB}">
                  <c15:dlblFieldTable>
                    <c15:dlblFTEntry>
                      <c15:txfldGUID>{4E69543F-106E-43C3-B199-B0A833FA6B15}</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027-4D9C-942F-B34958BB5ACB}"/>
                </c:ext>
                <c:ext xmlns:c15="http://schemas.microsoft.com/office/drawing/2012/chart" uri="{CE6537A1-D6FC-4f65-9D91-7224C49458BB}">
                  <c15:dlblFieldTable>
                    <c15:dlblFTEntry>
                      <c15:txfldGUID>{486DD00C-F40D-4F6B-B459-6608F10EC214}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027-4D9C-942F-B34958BB5ACB}"/>
                </c:ext>
                <c:ext xmlns:c15="http://schemas.microsoft.com/office/drawing/2012/chart" uri="{CE6537A1-D6FC-4f65-9D91-7224C49458BB}">
                  <c15:dlblFieldTable>
                    <c15:dlblFTEntry>
                      <c15:txfldGUID>{2728030B-F329-4525-827C-67E6ED07E175}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027-4D9C-942F-B34958BB5ACB}"/>
                </c:ext>
                <c:ext xmlns:c15="http://schemas.microsoft.com/office/drawing/2012/chart" uri="{CE6537A1-D6FC-4f65-9D91-7224C49458BB}">
                  <c15:dlblFieldTable>
                    <c15:dlblFTEntry>
                      <c15:txfldGUID>{87A3D7BC-A3D6-4FD4-AA08-37ED751D20D1}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027-4D9C-942F-B34958BB5ACB}"/>
                </c:ext>
                <c:ext xmlns:c15="http://schemas.microsoft.com/office/drawing/2012/chart" uri="{CE6537A1-D6FC-4f65-9D91-7224C49458BB}">
                  <c15:dlblFieldTable>
                    <c15:dlblFTEntry>
                      <c15:txfldGUID>{47ED0452-A934-49AD-9F10-7A961CEC49F8}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027-4D9C-942F-B34958BB5ACB}"/>
                </c:ext>
                <c:ext xmlns:c15="http://schemas.microsoft.com/office/drawing/2012/chart" uri="{CE6537A1-D6FC-4f65-9D91-7224C49458BB}">
                  <c15:dlblFieldTable>
                    <c15:dlblFTEntry>
                      <c15:txfldGUID>{C7A5DC07-974C-4974-9FD3-4F46EF561563}</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027-4D9C-942F-B34958BB5ACB}"/>
                </c:ext>
                <c:ext xmlns:c15="http://schemas.microsoft.com/office/drawing/2012/chart" uri="{CE6537A1-D6FC-4f65-9D91-7224C49458BB}">
                  <c15:dlblFieldTable>
                    <c15:dlblFTEntry>
                      <c15:txfldGUID>{6F454DE4-5A5F-41AC-8C22-D27645D6A2EE}</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027-4D9C-942F-B34958BB5ACB}"/>
                </c:ext>
                <c:ext xmlns:c15="http://schemas.microsoft.com/office/drawing/2012/chart" uri="{CE6537A1-D6FC-4f65-9D91-7224C49458BB}">
                  <c15:dlblFieldTable>
                    <c15:dlblFTEntry>
                      <c15:txfldGUID>{0E08AB02-6EB3-46DF-AD52-3E059909F06B}</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027-4D9C-942F-B34958BB5ACB}"/>
                </c:ext>
                <c:ext xmlns:c15="http://schemas.microsoft.com/office/drawing/2012/chart" uri="{CE6537A1-D6FC-4f65-9D91-7224C49458BB}">
                  <c15:dlblFieldTable>
                    <c15:dlblFTEntry>
                      <c15:txfldGUID>{1E447210-CE0B-4768-A231-47D18C6AD503}</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8.3000000000000007</c:v>
                </c:pt>
                <c:pt idx="16">
                  <c:v>8.6</c:v>
                </c:pt>
                <c:pt idx="24">
                  <c:v>9.3000000000000007</c:v>
                </c:pt>
                <c:pt idx="32">
                  <c:v>10.3</c:v>
                </c:pt>
              </c:numCache>
            </c:numRef>
          </c:xVal>
          <c:yVal>
            <c:numRef>
              <c:f>公会計指標分析・財政指標組合せ分析表!$BP$73:$DC$73</c:f>
              <c:numCache>
                <c:formatCode>#,##0.0;"▲ "#,##0.0</c:formatCode>
                <c:ptCount val="40"/>
                <c:pt idx="0">
                  <c:v>22.6</c:v>
                </c:pt>
                <c:pt idx="8">
                  <c:v>23.7</c:v>
                </c:pt>
                <c:pt idx="16">
                  <c:v>24.6</c:v>
                </c:pt>
                <c:pt idx="24">
                  <c:v>30.9</c:v>
                </c:pt>
                <c:pt idx="32">
                  <c:v>31.1</c:v>
                </c:pt>
              </c:numCache>
            </c:numRef>
          </c:yVal>
          <c:smooth val="0"/>
          <c:extLst xmlns:c16r2="http://schemas.microsoft.com/office/drawing/2015/06/chart">
            <c:ext xmlns:c16="http://schemas.microsoft.com/office/drawing/2014/chart" uri="{C3380CC4-5D6E-409C-BE32-E72D297353CC}">
              <c16:uniqueId val="{00000009-D027-4D9C-942F-B34958BB5AC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027-4D9C-942F-B34958BB5ACB}"/>
                </c:ext>
                <c:ext xmlns:c15="http://schemas.microsoft.com/office/drawing/2012/chart" uri="{CE6537A1-D6FC-4f65-9D91-7224C49458BB}">
                  <c15:dlblFieldTable>
                    <c15:dlblFTEntry>
                      <c15:txfldGUID>{4C375C6E-2F6F-4ED3-814C-6B16FA47BDC8}</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027-4D9C-942F-B34958BB5ACB}"/>
                </c:ext>
                <c:ext xmlns:c15="http://schemas.microsoft.com/office/drawing/2012/chart" uri="{CE6537A1-D6FC-4f65-9D91-7224C49458BB}">
                  <c15:dlblFieldTable>
                    <c15:dlblFTEntry>
                      <c15:txfldGUID>{1FDACA1A-482A-45AA-B6BB-28812A9B6BC9}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027-4D9C-942F-B34958BB5ACB}"/>
                </c:ext>
                <c:ext xmlns:c15="http://schemas.microsoft.com/office/drawing/2012/chart" uri="{CE6537A1-D6FC-4f65-9D91-7224C49458BB}">
                  <c15:dlblFieldTable>
                    <c15:dlblFTEntry>
                      <c15:txfldGUID>{3803B259-D803-4DDD-87D4-EF94CFC67179}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027-4D9C-942F-B34958BB5ACB}"/>
                </c:ext>
                <c:ext xmlns:c15="http://schemas.microsoft.com/office/drawing/2012/chart" uri="{CE6537A1-D6FC-4f65-9D91-7224C49458BB}">
                  <c15:dlblFieldTable>
                    <c15:dlblFTEntry>
                      <c15:txfldGUID>{AB607DD2-9C39-4171-BBF5-B59C0364BD28}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027-4D9C-942F-B34958BB5ACB}"/>
                </c:ext>
                <c:ext xmlns:c15="http://schemas.microsoft.com/office/drawing/2012/chart" uri="{CE6537A1-D6FC-4f65-9D91-7224C49458BB}">
                  <c15:dlblFieldTable>
                    <c15:dlblFTEntry>
                      <c15:txfldGUID>{A970877D-B560-4571-8556-26050CF69F28}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027-4D9C-942F-B34958BB5ACB}"/>
                </c:ext>
                <c:ext xmlns:c15="http://schemas.microsoft.com/office/drawing/2012/chart" uri="{CE6537A1-D6FC-4f65-9D91-7224C49458BB}">
                  <c15:dlblFieldTable>
                    <c15:dlblFTEntry>
                      <c15:txfldGUID>{50605B8B-9A70-4A7E-A779-4B8E6781F7C5}</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027-4D9C-942F-B34958BB5ACB}"/>
                </c:ext>
                <c:ext xmlns:c15="http://schemas.microsoft.com/office/drawing/2012/chart" uri="{CE6537A1-D6FC-4f65-9D91-7224C49458BB}">
                  <c15:dlblFieldTable>
                    <c15:dlblFTEntry>
                      <c15:txfldGUID>{503CC7D6-6261-46AA-9E9C-3B6014B24F0F}</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027-4D9C-942F-B34958BB5ACB}"/>
                </c:ext>
                <c:ext xmlns:c15="http://schemas.microsoft.com/office/drawing/2012/chart" uri="{CE6537A1-D6FC-4f65-9D91-7224C49458BB}">
                  <c15:dlblFieldTable>
                    <c15:dlblFTEntry>
                      <c15:txfldGUID>{0F24B135-64C8-4F1B-819A-0D88079A8FE1}</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027-4D9C-942F-B34958BB5ACB}"/>
                </c:ext>
                <c:ext xmlns:c15="http://schemas.microsoft.com/office/drawing/2012/chart" uri="{CE6537A1-D6FC-4f65-9D91-7224C49458BB}">
                  <c15:dlblFieldTable>
                    <c15:dlblFTEntry>
                      <c15:txfldGUID>{5CE58CD1-A78C-4D18-A56E-0D18F58F49E3}</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xmlns:c16r2="http://schemas.microsoft.com/office/drawing/2015/06/chart">
            <c:ext xmlns:c16="http://schemas.microsoft.com/office/drawing/2014/chart" uri="{C3380CC4-5D6E-409C-BE32-E72D297353CC}">
              <c16:uniqueId val="{00000013-D027-4D9C-942F-B34958BB5ACB}"/>
            </c:ext>
          </c:extLst>
        </c:ser>
        <c:dLbls>
          <c:showLegendKey val="0"/>
          <c:showVal val="1"/>
          <c:showCatName val="0"/>
          <c:showSerName val="0"/>
          <c:showPercent val="0"/>
          <c:showBubbleSize val="0"/>
        </c:dLbls>
        <c:axId val="-1557624880"/>
        <c:axId val="-1557624336"/>
      </c:scatterChart>
      <c:valAx>
        <c:axId val="-1557624880"/>
        <c:scaling>
          <c:orientation val="minMax"/>
          <c:max val="10.5"/>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57624336"/>
        <c:crosses val="autoZero"/>
        <c:crossBetween val="midCat"/>
      </c:valAx>
      <c:valAx>
        <c:axId val="-1557624336"/>
        <c:scaling>
          <c:orientation val="minMax"/>
          <c:max val="3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57624880"/>
        <c:crosses val="autoZero"/>
        <c:crossBetween val="midCat"/>
        <c:majorUnit val="4.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徳島県つるぎ町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公営企業会計及び</a:t>
          </a:r>
          <a:r>
            <a:rPr lang="ja-JP" altLang="ja-JP" sz="1100" b="0" i="0" baseline="0">
              <a:solidFill>
                <a:schemeClr val="dk1"/>
              </a:solidFill>
              <a:effectLst/>
              <a:latin typeface="+mn-lt"/>
              <a:ea typeface="+mn-ea"/>
              <a:cs typeface="+mn-cs"/>
            </a:rPr>
            <a:t>一部事務組合地方債元利償還金については年々減少しているものの、合併特例債の元金償還が開始され、元利償還金が増加しており悪化の要因となっている。令和４年度まで、元利償還金は返済のピークを迎えることと、合併算定替による特例措置の適用期限終了による普通交付税の減額により数値が悪化すると考えら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利用していない。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徳島県つるぎ町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公営企業会計及び一部事務組合の地方債現在高については、順調に減少している。</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地方債発行の抑制により一般会計地方債現在高</a:t>
          </a:r>
          <a:r>
            <a:rPr lang="ja-JP" altLang="en-US" sz="1100" b="0" i="0" baseline="0">
              <a:solidFill>
                <a:schemeClr val="dk1"/>
              </a:solidFill>
              <a:effectLst/>
              <a:latin typeface="+mn-lt"/>
              <a:ea typeface="+mn-ea"/>
              <a:cs typeface="+mn-cs"/>
            </a:rPr>
            <a:t>も大きく</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している。</a:t>
          </a:r>
          <a:r>
            <a:rPr lang="ja-JP" altLang="ja-JP" sz="1100" b="0" i="0" baseline="0">
              <a:solidFill>
                <a:schemeClr val="dk1"/>
              </a:solidFill>
              <a:effectLst/>
              <a:latin typeface="+mn-lt"/>
              <a:ea typeface="+mn-ea"/>
              <a:cs typeface="+mn-cs"/>
            </a:rPr>
            <a:t>平成２６年度までは充当可能基金の積み増しを実施し、将来負担額の財源として増加していたが、平成２９年度より一般財源の確保（交付税の減少等）が厳しくなり、取り崩しに転じている。</a:t>
          </a:r>
          <a:r>
            <a:rPr lang="ja-JP" altLang="en-US" sz="1100" b="0" i="0" baseline="0">
              <a:solidFill>
                <a:schemeClr val="dk1"/>
              </a:solidFill>
              <a:effectLst/>
              <a:latin typeface="+mn-lt"/>
              <a:ea typeface="+mn-ea"/>
              <a:cs typeface="+mn-cs"/>
            </a:rPr>
            <a:t>令和元</a:t>
          </a:r>
          <a:r>
            <a:rPr lang="ja-JP" altLang="ja-JP" sz="1100" b="0" i="0" baseline="0">
              <a:solidFill>
                <a:schemeClr val="dk1"/>
              </a:solidFill>
              <a:effectLst/>
              <a:latin typeface="+mn-lt"/>
              <a:ea typeface="+mn-ea"/>
              <a:cs typeface="+mn-cs"/>
            </a:rPr>
            <a:t>年度においても取り崩しを行った結果、充当可能基金現在高が減少し数値が悪化している。令和４年度まで、元利償還金は返済のピークを迎えることと、合併算定替による特例措置の適用期限終了による普通交付税の減額により、充当可能財源の更なる減少が見込まれ、将来負担比率は悪化すると予測される。今後は、将来的な負担が少しでも軽減されるように計画的に事業を実施す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徳島県つるぎ町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平成２９年度より一般財源の確保（交付税の減少等）が厳しくなり、取り崩しに転じて</a:t>
          </a:r>
          <a:r>
            <a:rPr lang="ja-JP" altLang="en-US" sz="1100" b="0" i="0" baseline="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年度に引き続き財政調整基金を１００，０００千円、減債基金を１</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０，０００千円取り崩し</a:t>
          </a:r>
          <a:r>
            <a:rPr kumimoji="1" lang="ja-JP" altLang="en-US" sz="1100">
              <a:solidFill>
                <a:schemeClr val="dk1"/>
              </a:solidFill>
              <a:effectLst/>
              <a:latin typeface="+mn-lt"/>
              <a:ea typeface="+mn-ea"/>
              <a:cs typeface="+mn-cs"/>
            </a:rPr>
            <a:t>ている。また、</a:t>
          </a:r>
          <a:r>
            <a:rPr kumimoji="1" lang="ja-JP" altLang="ja-JP" sz="1100">
              <a:solidFill>
                <a:schemeClr val="dk1"/>
              </a:solidFill>
              <a:effectLst/>
              <a:latin typeface="+mn-lt"/>
              <a:ea typeface="+mn-ea"/>
              <a:cs typeface="+mn-cs"/>
            </a:rPr>
            <a:t>第３小山北工業団地整備事業の売却用地造成工事に対して</a:t>
          </a:r>
          <a:r>
            <a:rPr kumimoji="1" lang="ja-JP" altLang="en-US" sz="1100">
              <a:solidFill>
                <a:schemeClr val="dk1"/>
              </a:solidFill>
              <a:effectLst/>
              <a:latin typeface="+mn-lt"/>
              <a:ea typeface="+mn-ea"/>
              <a:cs typeface="+mn-cs"/>
            </a:rPr>
            <a:t>、まちづくり事業基金を</a:t>
          </a:r>
          <a:r>
            <a:rPr kumimoji="1" lang="ja-JP" altLang="ja-JP" sz="1100">
              <a:solidFill>
                <a:schemeClr val="dk1"/>
              </a:solidFill>
              <a:effectLst/>
              <a:latin typeface="+mn-lt"/>
              <a:ea typeface="+mn-ea"/>
              <a:cs typeface="+mn-cs"/>
            </a:rPr>
            <a:t>１０１，５６５千円取り崩したことにより基金全体として大きく減少している。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b="0" i="0" baseline="0">
              <a:solidFill>
                <a:schemeClr val="dk1"/>
              </a:solidFill>
              <a:effectLst/>
              <a:latin typeface="+mn-lt"/>
              <a:ea typeface="+mn-ea"/>
              <a:cs typeface="+mn-cs"/>
            </a:rPr>
            <a:t>基金の使途明確化を図り、予算編成の段階で積極的に特定目的基金を取り崩していくことを予定している。</a:t>
          </a:r>
          <a:endParaRPr lang="ja-JP" altLang="ja-JP" sz="1400">
            <a:effectLst/>
          </a:endParaRPr>
        </a:p>
        <a:p>
          <a:r>
            <a:rPr lang="ja-JP" altLang="ja-JP" sz="1100" b="0" i="0" baseline="0">
              <a:solidFill>
                <a:schemeClr val="dk1"/>
              </a:solidFill>
              <a:effectLst/>
              <a:latin typeface="+mn-lt"/>
              <a:ea typeface="+mn-ea"/>
              <a:cs typeface="+mn-cs"/>
            </a:rPr>
            <a:t>令和４年度まで、元利償還金は返済のピークを迎えることと、合併算定替による特例措置の適用期限終了による普通交付税の減額により今後も取り崩しが発生することとなる。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基金が枯渇する前に、予算規模を標準財政規模に近づけていくため、歳出全体の抑制を図り、最終的には基金の取り崩しから脱却できるよう健全な財政運営に努める。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まちづくり事業基金：地域における住民の連帯感の醸成及び個性ある地域づくりの振興を図る。</a:t>
          </a:r>
          <a:endParaRPr lang="ja-JP" altLang="ja-JP" sz="1400">
            <a:effectLst/>
          </a:endParaRPr>
        </a:p>
        <a:p>
          <a:r>
            <a:rPr kumimoji="1" lang="ja-JP" altLang="ja-JP" sz="1100">
              <a:solidFill>
                <a:schemeClr val="dk1"/>
              </a:solidFill>
              <a:effectLst/>
              <a:latin typeface="+mn-lt"/>
              <a:ea typeface="+mn-ea"/>
              <a:cs typeface="+mn-cs"/>
            </a:rPr>
            <a:t>災害対策基金：地震や風水害など、あらゆる災害により甚大な被害が発生した場合の応急対策及び復興対策を円滑に推進する。</a:t>
          </a:r>
          <a:endParaRPr lang="ja-JP" altLang="ja-JP" sz="1400">
            <a:effectLst/>
          </a:endParaRPr>
        </a:p>
        <a:p>
          <a:r>
            <a:rPr kumimoji="1" lang="ja-JP" altLang="ja-JP" sz="1100">
              <a:solidFill>
                <a:schemeClr val="dk1"/>
              </a:solidFill>
              <a:effectLst/>
              <a:latin typeface="+mn-lt"/>
              <a:ea typeface="+mn-ea"/>
              <a:cs typeface="+mn-cs"/>
            </a:rPr>
            <a:t>町並み保存基金：貞光地区のうだつの町並みを保存活用し、地域の個性ある美しい景観を継承し、その誇りと活力ある地域づくりを図る。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まちづくり事業基金：第３小山北工業団地整備事業の売却用地造成工事に対して１０１，５６５千円取り崩したことにより減少している。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地域振興基金：ふるさと納税を原資に積み立てを行い、小中学生を対象とした英語研修事業等に取り崩したが、それを上回るふるさと納税の納付があったため、</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８４６</a:t>
          </a:r>
          <a:r>
            <a:rPr kumimoji="1" lang="ja-JP" altLang="ja-JP" sz="1100">
              <a:solidFill>
                <a:schemeClr val="dk1"/>
              </a:solidFill>
              <a:effectLst/>
              <a:latin typeface="+mn-lt"/>
              <a:ea typeface="+mn-ea"/>
              <a:cs typeface="+mn-cs"/>
            </a:rPr>
            <a:t>千円増加している。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b="0" i="0" baseline="0">
              <a:solidFill>
                <a:schemeClr val="dk1"/>
              </a:solidFill>
              <a:effectLst/>
              <a:latin typeface="+mn-lt"/>
              <a:ea typeface="+mn-ea"/>
              <a:cs typeface="+mn-cs"/>
            </a:rPr>
            <a:t>基金の使途明確化を図り、予算編成の段階で積極的に特定目的基金を取り崩していくことを予定している。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平成２９年度より一般財源の確保（交付税の減少等）が厳しくなり、取り崩しに転じており、</a:t>
          </a:r>
          <a:r>
            <a:rPr kumimoji="1" lang="ja-JP" altLang="ja-JP" sz="1100">
              <a:solidFill>
                <a:schemeClr val="dk1"/>
              </a:solidFill>
              <a:effectLst/>
              <a:latin typeface="+mn-lt"/>
              <a:ea typeface="+mn-ea"/>
              <a:cs typeface="+mn-cs"/>
            </a:rPr>
            <a:t>平成３０年度に引き続き財政調整基金を１００，０００千円取り崩したため。</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普通交付税の合併算定替による特例措置の適用期限終了により</a:t>
          </a:r>
          <a:r>
            <a:rPr lang="ja-JP" altLang="ja-JP" sz="1100" b="0" i="0" baseline="0">
              <a:solidFill>
                <a:schemeClr val="dk1"/>
              </a:solidFill>
              <a:effectLst/>
              <a:latin typeface="+mn-lt"/>
              <a:ea typeface="+mn-ea"/>
              <a:cs typeface="+mn-cs"/>
            </a:rPr>
            <a:t>今後も取り崩しが発生することとなる。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基金が枯渇する前に、予算規模を標準財政規模に近づけていくため、歳出全体の抑制を図り、最終的には基金の取り崩しから脱却できるよう健全な財政運営に努める。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平成２９年度より一般財源の確保（交付税の減少等）が厳しくなり、取り崩しに転じており、</a:t>
          </a:r>
          <a:r>
            <a:rPr kumimoji="1" lang="ja-JP" altLang="ja-JP" sz="1100">
              <a:solidFill>
                <a:schemeClr val="dk1"/>
              </a:solidFill>
              <a:effectLst/>
              <a:latin typeface="+mn-lt"/>
              <a:ea typeface="+mn-ea"/>
              <a:cs typeface="+mn-cs"/>
            </a:rPr>
            <a:t>平成３０年度に引き続き</a:t>
          </a:r>
          <a:r>
            <a:rPr kumimoji="1" lang="ja-JP" altLang="en-US" sz="1100">
              <a:solidFill>
                <a:schemeClr val="dk1"/>
              </a:solidFill>
              <a:effectLst/>
              <a:latin typeface="+mn-lt"/>
              <a:ea typeface="+mn-ea"/>
              <a:cs typeface="+mn-cs"/>
            </a:rPr>
            <a:t>減債</a:t>
          </a:r>
          <a:r>
            <a:rPr kumimoji="1" lang="ja-JP" altLang="ja-JP" sz="1100">
              <a:solidFill>
                <a:schemeClr val="dk1"/>
              </a:solidFill>
              <a:effectLst/>
              <a:latin typeface="+mn-lt"/>
              <a:ea typeface="+mn-ea"/>
              <a:cs typeface="+mn-cs"/>
            </a:rPr>
            <a:t>基金を１</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０，０００千円取り崩したため。</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令和４年度まで、元利償還金は返済のピークを迎えることから、取り崩し額は増加していくこととなる。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徳島県つるぎ町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8,697
8,667
194.84
7,989,094
7,823,577
118,999
5,180,055
11,004,456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類似団体平均を見てみると、本町も同水準の減価償却率を保っている。近年、数値は横ばいとなっており、均衡のとれた投資ができている。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財政計画により単年度の地方債発行額を年間</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億円とし、今後の投資的経費が減少する見込みであるため、より一層的を絞った施設整備や、未利用資産の処分を行わなければ、数値は急速に悪化することとなる。本年度は、公共施設総合管理計画の改訂を行っており、当該計画に基づき、適正な施設管理を行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67" name="直線コネクタ 66"/>
        <xdr:cNvCxnSpPr/>
      </xdr:nvCxnSpPr>
      <xdr:spPr>
        <a:xfrm flipV="1">
          <a:off x="4760595" y="5283019"/>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70" name="有形固定資産減価償却率最大値テキスト"/>
        <xdr:cNvSpPr txBox="1"/>
      </xdr:nvSpPr>
      <xdr:spPr>
        <a:xfrm>
          <a:off x="4813300" y="50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71" name="直線コネクタ 70"/>
        <xdr:cNvCxnSpPr/>
      </xdr:nvCxnSpPr>
      <xdr:spPr>
        <a:xfrm>
          <a:off x="4673600" y="528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72" name="有形固定資産減価償却率平均値テキスト"/>
        <xdr:cNvSpPr txBox="1"/>
      </xdr:nvSpPr>
      <xdr:spPr>
        <a:xfrm>
          <a:off x="4813300" y="5774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74" name="フローチャート: 判断 73"/>
        <xdr:cNvSpPr/>
      </xdr:nvSpPr>
      <xdr:spPr>
        <a:xfrm>
          <a:off x="40005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75" name="フローチャート: 判断 74"/>
        <xdr:cNvSpPr/>
      </xdr:nvSpPr>
      <xdr:spPr>
        <a:xfrm>
          <a:off x="32385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76" name="フローチャート: 判断 75"/>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77" name="フローチャート: 判断 76"/>
        <xdr:cNvSpPr/>
      </xdr:nvSpPr>
      <xdr:spPr>
        <a:xfrm>
          <a:off x="1714500" y="574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72844</xdr:rowOff>
    </xdr:from>
    <xdr:to>
      <xdr:col>23</xdr:col>
      <xdr:colOff>136525</xdr:colOff>
      <xdr:row>31</xdr:row>
      <xdr:rowOff>2994</xdr:rowOff>
    </xdr:to>
    <xdr:sp macro="" textlink="">
      <xdr:nvSpPr>
        <xdr:cNvPr id="83" name="楕円 82"/>
        <xdr:cNvSpPr/>
      </xdr:nvSpPr>
      <xdr:spPr>
        <a:xfrm>
          <a:off x="4711700" y="598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51271</xdr:rowOff>
    </xdr:from>
    <xdr:ext cx="405111" cy="259045"/>
    <xdr:sp macro="" textlink="">
      <xdr:nvSpPr>
        <xdr:cNvPr id="84" name="有形固定資産減価償却率該当値テキスト"/>
        <xdr:cNvSpPr txBox="1"/>
      </xdr:nvSpPr>
      <xdr:spPr>
        <a:xfrm>
          <a:off x="4813300" y="596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91349</xdr:rowOff>
    </xdr:from>
    <xdr:to>
      <xdr:col>19</xdr:col>
      <xdr:colOff>187325</xdr:colOff>
      <xdr:row>31</xdr:row>
      <xdr:rowOff>21499</xdr:rowOff>
    </xdr:to>
    <xdr:sp macro="" textlink="">
      <xdr:nvSpPr>
        <xdr:cNvPr id="85" name="楕円 84"/>
        <xdr:cNvSpPr/>
      </xdr:nvSpPr>
      <xdr:spPr>
        <a:xfrm>
          <a:off x="4000500" y="60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123644</xdr:rowOff>
    </xdr:from>
    <xdr:to>
      <xdr:col>23</xdr:col>
      <xdr:colOff>85725</xdr:colOff>
      <xdr:row>30</xdr:row>
      <xdr:rowOff>142149</xdr:rowOff>
    </xdr:to>
    <xdr:cxnSp macro="">
      <xdr:nvCxnSpPr>
        <xdr:cNvPr id="86" name="直線コネクタ 85"/>
        <xdr:cNvCxnSpPr/>
      </xdr:nvCxnSpPr>
      <xdr:spPr>
        <a:xfrm flipV="1">
          <a:off x="4051300" y="6038669"/>
          <a:ext cx="7112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82097</xdr:rowOff>
    </xdr:from>
    <xdr:to>
      <xdr:col>15</xdr:col>
      <xdr:colOff>187325</xdr:colOff>
      <xdr:row>31</xdr:row>
      <xdr:rowOff>12247</xdr:rowOff>
    </xdr:to>
    <xdr:sp macro="" textlink="">
      <xdr:nvSpPr>
        <xdr:cNvPr id="87" name="楕円 86"/>
        <xdr:cNvSpPr/>
      </xdr:nvSpPr>
      <xdr:spPr>
        <a:xfrm>
          <a:off x="3238500" y="59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132897</xdr:rowOff>
    </xdr:from>
    <xdr:to>
      <xdr:col>19</xdr:col>
      <xdr:colOff>136525</xdr:colOff>
      <xdr:row>30</xdr:row>
      <xdr:rowOff>142149</xdr:rowOff>
    </xdr:to>
    <xdr:cxnSp macro="">
      <xdr:nvCxnSpPr>
        <xdr:cNvPr id="88" name="直線コネクタ 87"/>
        <xdr:cNvCxnSpPr/>
      </xdr:nvCxnSpPr>
      <xdr:spPr>
        <a:xfrm>
          <a:off x="3289300" y="6047922"/>
          <a:ext cx="7620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54338</xdr:rowOff>
    </xdr:from>
    <xdr:to>
      <xdr:col>11</xdr:col>
      <xdr:colOff>187325</xdr:colOff>
      <xdr:row>30</xdr:row>
      <xdr:rowOff>155938</xdr:rowOff>
    </xdr:to>
    <xdr:sp macro="" textlink="">
      <xdr:nvSpPr>
        <xdr:cNvPr id="89" name="楕円 88"/>
        <xdr:cNvSpPr/>
      </xdr:nvSpPr>
      <xdr:spPr>
        <a:xfrm>
          <a:off x="24765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105138</xdr:rowOff>
    </xdr:from>
    <xdr:to>
      <xdr:col>15</xdr:col>
      <xdr:colOff>136525</xdr:colOff>
      <xdr:row>30</xdr:row>
      <xdr:rowOff>132897</xdr:rowOff>
    </xdr:to>
    <xdr:cxnSp macro="">
      <xdr:nvCxnSpPr>
        <xdr:cNvPr id="90" name="直線コネクタ 89"/>
        <xdr:cNvCxnSpPr/>
      </xdr:nvCxnSpPr>
      <xdr:spPr>
        <a:xfrm>
          <a:off x="2527300" y="6020163"/>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127091</xdr:rowOff>
    </xdr:from>
    <xdr:to>
      <xdr:col>7</xdr:col>
      <xdr:colOff>187325</xdr:colOff>
      <xdr:row>30</xdr:row>
      <xdr:rowOff>57241</xdr:rowOff>
    </xdr:to>
    <xdr:sp macro="" textlink="">
      <xdr:nvSpPr>
        <xdr:cNvPr id="91" name="楕円 90"/>
        <xdr:cNvSpPr/>
      </xdr:nvSpPr>
      <xdr:spPr>
        <a:xfrm>
          <a:off x="1714500" y="58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6441</xdr:rowOff>
    </xdr:from>
    <xdr:to>
      <xdr:col>11</xdr:col>
      <xdr:colOff>136525</xdr:colOff>
      <xdr:row>30</xdr:row>
      <xdr:rowOff>105138</xdr:rowOff>
    </xdr:to>
    <xdr:cxnSp macro="">
      <xdr:nvCxnSpPr>
        <xdr:cNvPr id="92" name="直線コネクタ 91"/>
        <xdr:cNvCxnSpPr/>
      </xdr:nvCxnSpPr>
      <xdr:spPr>
        <a:xfrm>
          <a:off x="1765300" y="5921466"/>
          <a:ext cx="762000" cy="9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135453</xdr:rowOff>
    </xdr:from>
    <xdr:ext cx="405111" cy="259045"/>
    <xdr:sp macro="" textlink="">
      <xdr:nvSpPr>
        <xdr:cNvPr id="93" name="n_1aveValue有形固定資産減価償却率"/>
        <xdr:cNvSpPr txBox="1"/>
      </xdr:nvSpPr>
      <xdr:spPr>
        <a:xfrm>
          <a:off x="3836044" y="5707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5913</xdr:rowOff>
    </xdr:from>
    <xdr:ext cx="405111" cy="259045"/>
    <xdr:sp macro="" textlink="">
      <xdr:nvSpPr>
        <xdr:cNvPr id="94" name="n_2aveValue有形固定資産減価償却率"/>
        <xdr:cNvSpPr txBox="1"/>
      </xdr:nvSpPr>
      <xdr:spPr>
        <a:xfrm>
          <a:off x="3086744"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161942</xdr:rowOff>
    </xdr:from>
    <xdr:ext cx="405111" cy="259045"/>
    <xdr:sp macro="" textlink="">
      <xdr:nvSpPr>
        <xdr:cNvPr id="95" name="n_3aveValue有形固定資産減価償却率"/>
        <xdr:cNvSpPr txBox="1"/>
      </xdr:nvSpPr>
      <xdr:spPr>
        <a:xfrm>
          <a:off x="2324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115678</xdr:rowOff>
    </xdr:from>
    <xdr:ext cx="405111" cy="259045"/>
    <xdr:sp macro="" textlink="">
      <xdr:nvSpPr>
        <xdr:cNvPr id="96" name="n_4aveValue有形固定資産減価償却率"/>
        <xdr:cNvSpPr txBox="1"/>
      </xdr:nvSpPr>
      <xdr:spPr>
        <a:xfrm>
          <a:off x="1562744" y="551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12626</xdr:rowOff>
    </xdr:from>
    <xdr:ext cx="405111" cy="259045"/>
    <xdr:sp macro="" textlink="">
      <xdr:nvSpPr>
        <xdr:cNvPr id="97" name="n_1mainValue有形固定資産減価償却率"/>
        <xdr:cNvSpPr txBox="1"/>
      </xdr:nvSpPr>
      <xdr:spPr>
        <a:xfrm>
          <a:off x="3836044"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3374</xdr:rowOff>
    </xdr:from>
    <xdr:ext cx="405111" cy="259045"/>
    <xdr:sp macro="" textlink="">
      <xdr:nvSpPr>
        <xdr:cNvPr id="98" name="n_2mainValue有形固定資産減価償却率"/>
        <xdr:cNvSpPr txBox="1"/>
      </xdr:nvSpPr>
      <xdr:spPr>
        <a:xfrm>
          <a:off x="3086744" y="6089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147065</xdr:rowOff>
    </xdr:from>
    <xdr:ext cx="405111" cy="259045"/>
    <xdr:sp macro="" textlink="">
      <xdr:nvSpPr>
        <xdr:cNvPr id="99" name="n_3mainValue有形固定資産減価償却率"/>
        <xdr:cNvSpPr txBox="1"/>
      </xdr:nvSpPr>
      <xdr:spPr>
        <a:xfrm>
          <a:off x="2324744" y="60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48368</xdr:rowOff>
    </xdr:from>
    <xdr:ext cx="405111" cy="259045"/>
    <xdr:sp macro="" textlink="">
      <xdr:nvSpPr>
        <xdr:cNvPr id="100" name="n_4mainValue有形固定資産減価償却率"/>
        <xdr:cNvSpPr txBox="1"/>
      </xdr:nvSpPr>
      <xdr:spPr>
        <a:xfrm>
          <a:off x="1562744" y="5963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本指標では、数値が大きく改善している。要因としては、大型事業の元金償還が本格化し、前年度比で</a:t>
          </a:r>
          <a:r>
            <a:rPr kumimoji="1" lang="en-US" altLang="ja-JP" sz="1100">
              <a:latin typeface="ＭＳ Ｐゴシック" panose="020B0600070205080204" pitchFamily="50" charset="-128"/>
              <a:ea typeface="ＭＳ Ｐゴシック" panose="020B0600070205080204" pitchFamily="50" charset="-128"/>
            </a:rPr>
            <a:t>177</a:t>
          </a:r>
          <a:r>
            <a:rPr kumimoji="1" lang="ja-JP" altLang="en-US" sz="1100">
              <a:latin typeface="ＭＳ Ｐゴシック" panose="020B0600070205080204" pitchFamily="50" charset="-128"/>
              <a:ea typeface="ＭＳ Ｐゴシック" panose="020B0600070205080204" pitchFamily="50" charset="-128"/>
            </a:rPr>
            <a:t>百万円の元金償還額が増加し、地方債現在高が減少したことに加え、普通交付税額が前年比で</a:t>
          </a:r>
          <a:r>
            <a:rPr kumimoji="1" lang="en-US" altLang="ja-JP" sz="1100">
              <a:latin typeface="ＭＳ Ｐゴシック" panose="020B0600070205080204" pitchFamily="50" charset="-128"/>
              <a:ea typeface="ＭＳ Ｐゴシック" panose="020B0600070205080204" pitchFamily="50" charset="-128"/>
            </a:rPr>
            <a:t>237</a:t>
          </a:r>
          <a:r>
            <a:rPr kumimoji="1" lang="ja-JP" altLang="en-US" sz="1100">
              <a:latin typeface="ＭＳ Ｐゴシック" panose="020B0600070205080204" pitchFamily="50" charset="-128"/>
              <a:ea typeface="ＭＳ Ｐゴシック" panose="020B0600070205080204" pitchFamily="50" charset="-128"/>
            </a:rPr>
            <a:t>百万円増額されたことが大きく影響している。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現在、元金償還額はピークを迎えており、地方債の発行も抑える計画のため、令和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年度までは地方債現在高が年間</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億円程度減少していく見込みである。経常経費の削減に努め、健全化を図るが、当該数値は、主要歳入である普通交付税額の動向に大きく影響される。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31" name="直線コネクタ 130"/>
        <xdr:cNvCxnSpPr/>
      </xdr:nvCxnSpPr>
      <xdr:spPr>
        <a:xfrm flipV="1">
          <a:off x="14793595" y="5261428"/>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32" name="債務償還比率最小値テキスト"/>
        <xdr:cNvSpPr txBox="1"/>
      </xdr:nvSpPr>
      <xdr:spPr>
        <a:xfrm>
          <a:off x="14846300" y="67301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33" name="直線コネクタ 132"/>
        <xdr:cNvCxnSpPr/>
      </xdr:nvCxnSpPr>
      <xdr:spPr>
        <a:xfrm>
          <a:off x="14706600" y="672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7576</xdr:rowOff>
    </xdr:from>
    <xdr:ext cx="469744" cy="259045"/>
    <xdr:sp macro="" textlink="">
      <xdr:nvSpPr>
        <xdr:cNvPr id="136" name="債務償還比率平均値テキスト"/>
        <xdr:cNvSpPr txBox="1"/>
      </xdr:nvSpPr>
      <xdr:spPr>
        <a:xfrm>
          <a:off x="14846300" y="557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37" name="フローチャート: 判断 136"/>
        <xdr:cNvSpPr/>
      </xdr:nvSpPr>
      <xdr:spPr>
        <a:xfrm>
          <a:off x="147447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38" name="フローチャート: 判断 137"/>
        <xdr:cNvSpPr/>
      </xdr:nvSpPr>
      <xdr:spPr>
        <a:xfrm>
          <a:off x="14033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39" name="フローチャート: 判断 138"/>
        <xdr:cNvSpPr/>
      </xdr:nvSpPr>
      <xdr:spPr>
        <a:xfrm>
          <a:off x="13271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40" name="フローチャート: 判断 139"/>
        <xdr:cNvSpPr/>
      </xdr:nvSpPr>
      <xdr:spPr>
        <a:xfrm>
          <a:off x="12509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41" name="フローチャート: 判断 140"/>
        <xdr:cNvSpPr/>
      </xdr:nvSpPr>
      <xdr:spPr>
        <a:xfrm>
          <a:off x="11747500" y="57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18766</xdr:rowOff>
    </xdr:from>
    <xdr:to>
      <xdr:col>76</xdr:col>
      <xdr:colOff>73025</xdr:colOff>
      <xdr:row>30</xdr:row>
      <xdr:rowOff>120366</xdr:rowOff>
    </xdr:to>
    <xdr:sp macro="" textlink="">
      <xdr:nvSpPr>
        <xdr:cNvPr id="147" name="楕円 146"/>
        <xdr:cNvSpPr/>
      </xdr:nvSpPr>
      <xdr:spPr>
        <a:xfrm>
          <a:off x="14744700" y="593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168643</xdr:rowOff>
    </xdr:from>
    <xdr:ext cx="469744" cy="259045"/>
    <xdr:sp macro="" textlink="">
      <xdr:nvSpPr>
        <xdr:cNvPr id="148" name="債務償還比率該当値テキスト"/>
        <xdr:cNvSpPr txBox="1"/>
      </xdr:nvSpPr>
      <xdr:spPr>
        <a:xfrm>
          <a:off x="14846300" y="591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162802</xdr:rowOff>
    </xdr:from>
    <xdr:to>
      <xdr:col>72</xdr:col>
      <xdr:colOff>123825</xdr:colOff>
      <xdr:row>31</xdr:row>
      <xdr:rowOff>92952</xdr:rowOff>
    </xdr:to>
    <xdr:sp macro="" textlink="">
      <xdr:nvSpPr>
        <xdr:cNvPr id="149" name="楕円 148"/>
        <xdr:cNvSpPr/>
      </xdr:nvSpPr>
      <xdr:spPr>
        <a:xfrm>
          <a:off x="14033500" y="607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69566</xdr:rowOff>
    </xdr:from>
    <xdr:to>
      <xdr:col>76</xdr:col>
      <xdr:colOff>22225</xdr:colOff>
      <xdr:row>31</xdr:row>
      <xdr:rowOff>42152</xdr:rowOff>
    </xdr:to>
    <xdr:cxnSp macro="">
      <xdr:nvCxnSpPr>
        <xdr:cNvPr id="150" name="直線コネクタ 149"/>
        <xdr:cNvCxnSpPr/>
      </xdr:nvCxnSpPr>
      <xdr:spPr>
        <a:xfrm flipV="1">
          <a:off x="14084300" y="5984591"/>
          <a:ext cx="711200" cy="14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72638</xdr:rowOff>
    </xdr:from>
    <xdr:to>
      <xdr:col>68</xdr:col>
      <xdr:colOff>123825</xdr:colOff>
      <xdr:row>31</xdr:row>
      <xdr:rowOff>2788</xdr:rowOff>
    </xdr:to>
    <xdr:sp macro="" textlink="">
      <xdr:nvSpPr>
        <xdr:cNvPr id="151" name="楕円 150"/>
        <xdr:cNvSpPr/>
      </xdr:nvSpPr>
      <xdr:spPr>
        <a:xfrm>
          <a:off x="13271500" y="598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123438</xdr:rowOff>
    </xdr:from>
    <xdr:to>
      <xdr:col>72</xdr:col>
      <xdr:colOff>73025</xdr:colOff>
      <xdr:row>31</xdr:row>
      <xdr:rowOff>42152</xdr:rowOff>
    </xdr:to>
    <xdr:cxnSp macro="">
      <xdr:nvCxnSpPr>
        <xdr:cNvPr id="152" name="直線コネクタ 151"/>
        <xdr:cNvCxnSpPr/>
      </xdr:nvCxnSpPr>
      <xdr:spPr>
        <a:xfrm>
          <a:off x="13322300" y="6038463"/>
          <a:ext cx="762000" cy="9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55057</xdr:rowOff>
    </xdr:from>
    <xdr:to>
      <xdr:col>64</xdr:col>
      <xdr:colOff>123825</xdr:colOff>
      <xdr:row>30</xdr:row>
      <xdr:rowOff>156657</xdr:rowOff>
    </xdr:to>
    <xdr:sp macro="" textlink="">
      <xdr:nvSpPr>
        <xdr:cNvPr id="153" name="楕円 152"/>
        <xdr:cNvSpPr/>
      </xdr:nvSpPr>
      <xdr:spPr>
        <a:xfrm>
          <a:off x="12509500" y="597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105857</xdr:rowOff>
    </xdr:from>
    <xdr:to>
      <xdr:col>68</xdr:col>
      <xdr:colOff>73025</xdr:colOff>
      <xdr:row>30</xdr:row>
      <xdr:rowOff>123438</xdr:rowOff>
    </xdr:to>
    <xdr:cxnSp macro="">
      <xdr:nvCxnSpPr>
        <xdr:cNvPr id="154" name="直線コネクタ 153"/>
        <xdr:cNvCxnSpPr/>
      </xdr:nvCxnSpPr>
      <xdr:spPr>
        <a:xfrm>
          <a:off x="12560300" y="6020882"/>
          <a:ext cx="762000" cy="1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159373</xdr:rowOff>
    </xdr:from>
    <xdr:to>
      <xdr:col>60</xdr:col>
      <xdr:colOff>123825</xdr:colOff>
      <xdr:row>30</xdr:row>
      <xdr:rowOff>89523</xdr:rowOff>
    </xdr:to>
    <xdr:sp macro="" textlink="">
      <xdr:nvSpPr>
        <xdr:cNvPr id="155" name="楕円 154"/>
        <xdr:cNvSpPr/>
      </xdr:nvSpPr>
      <xdr:spPr>
        <a:xfrm>
          <a:off x="11747500" y="590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38723</xdr:rowOff>
    </xdr:from>
    <xdr:to>
      <xdr:col>64</xdr:col>
      <xdr:colOff>73025</xdr:colOff>
      <xdr:row>30</xdr:row>
      <xdr:rowOff>105857</xdr:rowOff>
    </xdr:to>
    <xdr:cxnSp macro="">
      <xdr:nvCxnSpPr>
        <xdr:cNvPr id="156" name="直線コネクタ 155"/>
        <xdr:cNvCxnSpPr/>
      </xdr:nvCxnSpPr>
      <xdr:spPr>
        <a:xfrm>
          <a:off x="11798300" y="5953748"/>
          <a:ext cx="762000" cy="6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126678</xdr:rowOff>
    </xdr:from>
    <xdr:ext cx="469744" cy="259045"/>
    <xdr:sp macro="" textlink="">
      <xdr:nvSpPr>
        <xdr:cNvPr id="157" name="n_1aveValue債務償還比率"/>
        <xdr:cNvSpPr txBox="1"/>
      </xdr:nvSpPr>
      <xdr:spPr>
        <a:xfrm>
          <a:off x="138367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168933</xdr:rowOff>
    </xdr:from>
    <xdr:ext cx="469744" cy="259045"/>
    <xdr:sp macro="" textlink="">
      <xdr:nvSpPr>
        <xdr:cNvPr id="158" name="n_2aveValue債務償還比率"/>
        <xdr:cNvSpPr txBox="1"/>
      </xdr:nvSpPr>
      <xdr:spPr>
        <a:xfrm>
          <a:off x="13087427" y="556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153923</xdr:rowOff>
    </xdr:from>
    <xdr:ext cx="469744" cy="259045"/>
    <xdr:sp macro="" textlink="">
      <xdr:nvSpPr>
        <xdr:cNvPr id="159" name="n_3aveValue債務償還比率"/>
        <xdr:cNvSpPr txBox="1"/>
      </xdr:nvSpPr>
      <xdr:spPr>
        <a:xfrm>
          <a:off x="12325427" y="555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117323</xdr:rowOff>
    </xdr:from>
    <xdr:ext cx="469744" cy="259045"/>
    <xdr:sp macro="" textlink="">
      <xdr:nvSpPr>
        <xdr:cNvPr id="160" name="n_4aveValue債務償還比率"/>
        <xdr:cNvSpPr txBox="1"/>
      </xdr:nvSpPr>
      <xdr:spPr>
        <a:xfrm>
          <a:off x="11563427" y="551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84079</xdr:rowOff>
    </xdr:from>
    <xdr:ext cx="469744" cy="259045"/>
    <xdr:sp macro="" textlink="">
      <xdr:nvSpPr>
        <xdr:cNvPr id="161" name="n_1mainValue債務償還比率"/>
        <xdr:cNvSpPr txBox="1"/>
      </xdr:nvSpPr>
      <xdr:spPr>
        <a:xfrm>
          <a:off x="13836727" y="617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165365</xdr:rowOff>
    </xdr:from>
    <xdr:ext cx="469744" cy="259045"/>
    <xdr:sp macro="" textlink="">
      <xdr:nvSpPr>
        <xdr:cNvPr id="162" name="n_2mainValue債務償還比率"/>
        <xdr:cNvSpPr txBox="1"/>
      </xdr:nvSpPr>
      <xdr:spPr>
        <a:xfrm>
          <a:off x="13087427" y="608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147784</xdr:rowOff>
    </xdr:from>
    <xdr:ext cx="469744" cy="259045"/>
    <xdr:sp macro="" textlink="">
      <xdr:nvSpPr>
        <xdr:cNvPr id="163" name="n_3mainValue債務償還比率"/>
        <xdr:cNvSpPr txBox="1"/>
      </xdr:nvSpPr>
      <xdr:spPr>
        <a:xfrm>
          <a:off x="12325427" y="606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80650</xdr:rowOff>
    </xdr:from>
    <xdr:ext cx="469744" cy="259045"/>
    <xdr:sp macro="" textlink="">
      <xdr:nvSpPr>
        <xdr:cNvPr id="164" name="n_4mainValue債務償還比率"/>
        <xdr:cNvSpPr txBox="1"/>
      </xdr:nvSpPr>
      <xdr:spPr>
        <a:xfrm>
          <a:off x="11563427" y="599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徳島県つるぎ町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8,697
8,667
194.84
7,989,094
7,823,577
118,999
5,180,055
11,004,456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7455</xdr:rowOff>
    </xdr:from>
    <xdr:ext cx="405111" cy="259045"/>
    <xdr:sp macro="" textlink="">
      <xdr:nvSpPr>
        <xdr:cNvPr id="63" name="【道路】&#10;有形固定資産減価償却率平均値テキスト"/>
        <xdr:cNvSpPr txBox="1"/>
      </xdr:nvSpPr>
      <xdr:spPr>
        <a:xfrm>
          <a:off x="4673600" y="652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xdr:cNvSpPr/>
      </xdr:nvSpPr>
      <xdr:spPr>
        <a:xfrm>
          <a:off x="1079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164193</xdr:rowOff>
    </xdr:from>
    <xdr:to>
      <xdr:col>24</xdr:col>
      <xdr:colOff>114300</xdr:colOff>
      <xdr:row>39</xdr:row>
      <xdr:rowOff>94343</xdr:rowOff>
    </xdr:to>
    <xdr:sp macro="" textlink="">
      <xdr:nvSpPr>
        <xdr:cNvPr id="74" name="楕円 73"/>
        <xdr:cNvSpPr/>
      </xdr:nvSpPr>
      <xdr:spPr>
        <a:xfrm>
          <a:off x="45847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142620</xdr:rowOff>
    </xdr:from>
    <xdr:ext cx="405111" cy="259045"/>
    <xdr:sp macro="" textlink="">
      <xdr:nvSpPr>
        <xdr:cNvPr id="75" name="【道路】&#10;有形固定資産減価償却率該当値テキスト"/>
        <xdr:cNvSpPr txBox="1"/>
      </xdr:nvSpPr>
      <xdr:spPr>
        <a:xfrm>
          <a:off x="4673600"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152763</xdr:rowOff>
    </xdr:from>
    <xdr:to>
      <xdr:col>20</xdr:col>
      <xdr:colOff>38100</xdr:colOff>
      <xdr:row>39</xdr:row>
      <xdr:rowOff>82913</xdr:rowOff>
    </xdr:to>
    <xdr:sp macro="" textlink="">
      <xdr:nvSpPr>
        <xdr:cNvPr id="76" name="楕円 75"/>
        <xdr:cNvSpPr/>
      </xdr:nvSpPr>
      <xdr:spPr>
        <a:xfrm>
          <a:off x="3746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32113</xdr:rowOff>
    </xdr:from>
    <xdr:to>
      <xdr:col>24</xdr:col>
      <xdr:colOff>63500</xdr:colOff>
      <xdr:row>39</xdr:row>
      <xdr:rowOff>43543</xdr:rowOff>
    </xdr:to>
    <xdr:cxnSp macro="">
      <xdr:nvCxnSpPr>
        <xdr:cNvPr id="77" name="直線コネクタ 76"/>
        <xdr:cNvCxnSpPr/>
      </xdr:nvCxnSpPr>
      <xdr:spPr>
        <a:xfrm>
          <a:off x="3797300" y="671866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146231</xdr:rowOff>
    </xdr:from>
    <xdr:to>
      <xdr:col>15</xdr:col>
      <xdr:colOff>101600</xdr:colOff>
      <xdr:row>39</xdr:row>
      <xdr:rowOff>76381</xdr:rowOff>
    </xdr:to>
    <xdr:sp macro="" textlink="">
      <xdr:nvSpPr>
        <xdr:cNvPr id="78" name="楕円 77"/>
        <xdr:cNvSpPr/>
      </xdr:nvSpPr>
      <xdr:spPr>
        <a:xfrm>
          <a:off x="2857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25581</xdr:rowOff>
    </xdr:from>
    <xdr:to>
      <xdr:col>19</xdr:col>
      <xdr:colOff>177800</xdr:colOff>
      <xdr:row>39</xdr:row>
      <xdr:rowOff>32113</xdr:rowOff>
    </xdr:to>
    <xdr:cxnSp macro="">
      <xdr:nvCxnSpPr>
        <xdr:cNvPr id="79" name="直線コネクタ 78"/>
        <xdr:cNvCxnSpPr/>
      </xdr:nvCxnSpPr>
      <xdr:spPr>
        <a:xfrm>
          <a:off x="2908300" y="67121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139700</xdr:rowOff>
    </xdr:from>
    <xdr:to>
      <xdr:col>10</xdr:col>
      <xdr:colOff>165100</xdr:colOff>
      <xdr:row>39</xdr:row>
      <xdr:rowOff>69850</xdr:rowOff>
    </xdr:to>
    <xdr:sp macro="" textlink="">
      <xdr:nvSpPr>
        <xdr:cNvPr id="80" name="楕円 79"/>
        <xdr:cNvSpPr/>
      </xdr:nvSpPr>
      <xdr:spPr>
        <a:xfrm>
          <a:off x="196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19050</xdr:rowOff>
    </xdr:from>
    <xdr:to>
      <xdr:col>15</xdr:col>
      <xdr:colOff>50800</xdr:colOff>
      <xdr:row>39</xdr:row>
      <xdr:rowOff>25581</xdr:rowOff>
    </xdr:to>
    <xdr:cxnSp macro="">
      <xdr:nvCxnSpPr>
        <xdr:cNvPr id="81" name="直線コネクタ 80"/>
        <xdr:cNvCxnSpPr/>
      </xdr:nvCxnSpPr>
      <xdr:spPr>
        <a:xfrm>
          <a:off x="2019300" y="67056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131535</xdr:rowOff>
    </xdr:from>
    <xdr:to>
      <xdr:col>6</xdr:col>
      <xdr:colOff>38100</xdr:colOff>
      <xdr:row>39</xdr:row>
      <xdr:rowOff>61685</xdr:rowOff>
    </xdr:to>
    <xdr:sp macro="" textlink="">
      <xdr:nvSpPr>
        <xdr:cNvPr id="82" name="楕円 81"/>
        <xdr:cNvSpPr/>
      </xdr:nvSpPr>
      <xdr:spPr>
        <a:xfrm>
          <a:off x="1079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10885</xdr:rowOff>
    </xdr:from>
    <xdr:to>
      <xdr:col>10</xdr:col>
      <xdr:colOff>114300</xdr:colOff>
      <xdr:row>39</xdr:row>
      <xdr:rowOff>19050</xdr:rowOff>
    </xdr:to>
    <xdr:cxnSp macro="">
      <xdr:nvCxnSpPr>
        <xdr:cNvPr id="83" name="直線コネクタ 82"/>
        <xdr:cNvCxnSpPr/>
      </xdr:nvCxnSpPr>
      <xdr:spPr>
        <a:xfrm>
          <a:off x="1130300" y="6697435"/>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4" name="n_1aveValue【道路】&#10;有形固定資産減価償却率"/>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27594</xdr:rowOff>
    </xdr:from>
    <xdr:ext cx="405111" cy="259045"/>
    <xdr:sp macro="" textlink="">
      <xdr:nvSpPr>
        <xdr:cNvPr id="86" name="n_3aveValue【道路】&#10;有形固定資産減価償却率"/>
        <xdr:cNvSpPr txBox="1"/>
      </xdr:nvSpPr>
      <xdr:spPr>
        <a:xfrm>
          <a:off x="1816744" y="637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24328</xdr:rowOff>
    </xdr:from>
    <xdr:ext cx="405111" cy="259045"/>
    <xdr:sp macro="" textlink="">
      <xdr:nvSpPr>
        <xdr:cNvPr id="87" name="n_4aveValue【道路】&#10;有形固定資産減価償却率"/>
        <xdr:cNvSpPr txBox="1"/>
      </xdr:nvSpPr>
      <xdr:spPr>
        <a:xfrm>
          <a:off x="927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99440</xdr:rowOff>
    </xdr:from>
    <xdr:ext cx="405111" cy="259045"/>
    <xdr:sp macro="" textlink="">
      <xdr:nvSpPr>
        <xdr:cNvPr id="88" name="n_1mainValue【道路】&#10;有形固定資産減価償却率"/>
        <xdr:cNvSpPr txBox="1"/>
      </xdr:nvSpPr>
      <xdr:spPr>
        <a:xfrm>
          <a:off x="3582044" y="644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67508</xdr:rowOff>
    </xdr:from>
    <xdr:ext cx="405111" cy="259045"/>
    <xdr:sp macro="" textlink="">
      <xdr:nvSpPr>
        <xdr:cNvPr id="89" name="n_2mainValue【道路】&#10;有形固定資産減価償却率"/>
        <xdr:cNvSpPr txBox="1"/>
      </xdr:nvSpPr>
      <xdr:spPr>
        <a:xfrm>
          <a:off x="27057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60977</xdr:rowOff>
    </xdr:from>
    <xdr:ext cx="405111" cy="259045"/>
    <xdr:sp macro="" textlink="">
      <xdr:nvSpPr>
        <xdr:cNvPr id="90" name="n_3mainValue【道路】&#10;有形固定資産減価償却率"/>
        <xdr:cNvSpPr txBox="1"/>
      </xdr:nvSpPr>
      <xdr:spPr>
        <a:xfrm>
          <a:off x="1816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52812</xdr:rowOff>
    </xdr:from>
    <xdr:ext cx="405111" cy="259045"/>
    <xdr:sp macro="" textlink="">
      <xdr:nvSpPr>
        <xdr:cNvPr id="91" name="n_4mainValue【道路】&#10;有形固定資産減価償却率"/>
        <xdr:cNvSpPr txBox="1"/>
      </xdr:nvSpPr>
      <xdr:spPr>
        <a:xfrm>
          <a:off x="9277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13" name="直線コネクタ 112"/>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14" name="【道路】&#10;一人当たり延長最小値テキスト"/>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15" name="直線コネクタ 114"/>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6" name="【道路】&#10;一人当たり延長最大値テキスト"/>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7" name="直線コネクタ 116"/>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92570</xdr:rowOff>
    </xdr:from>
    <xdr:ext cx="534377" cy="259045"/>
    <xdr:sp macro="" textlink="">
      <xdr:nvSpPr>
        <xdr:cNvPr id="118" name="【道路】&#10;一人当たり延長平均値テキスト"/>
        <xdr:cNvSpPr txBox="1"/>
      </xdr:nvSpPr>
      <xdr:spPr>
        <a:xfrm>
          <a:off x="10515600" y="6779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9" name="フローチャート: 判断 118"/>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20" name="フローチャート: 判断 119"/>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21" name="フローチャート: 判断 120"/>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22" name="フローチャート: 判断 121"/>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23" name="フローチャート: 判断 122"/>
        <xdr:cNvSpPr/>
      </xdr:nvSpPr>
      <xdr:spPr>
        <a:xfrm>
          <a:off x="6921500" y="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78600</xdr:rowOff>
    </xdr:from>
    <xdr:to>
      <xdr:col>55</xdr:col>
      <xdr:colOff>50800</xdr:colOff>
      <xdr:row>37</xdr:row>
      <xdr:rowOff>8750</xdr:rowOff>
    </xdr:to>
    <xdr:sp macro="" textlink="">
      <xdr:nvSpPr>
        <xdr:cNvPr id="129" name="楕円 128"/>
        <xdr:cNvSpPr/>
      </xdr:nvSpPr>
      <xdr:spPr>
        <a:xfrm>
          <a:off x="10426700" y="625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101477</xdr:rowOff>
    </xdr:from>
    <xdr:ext cx="534377" cy="259045"/>
    <xdr:sp macro="" textlink="">
      <xdr:nvSpPr>
        <xdr:cNvPr id="130" name="【道路】&#10;一人当たり延長該当値テキスト"/>
        <xdr:cNvSpPr txBox="1"/>
      </xdr:nvSpPr>
      <xdr:spPr>
        <a:xfrm>
          <a:off x="10515600" y="610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103865</xdr:rowOff>
    </xdr:from>
    <xdr:to>
      <xdr:col>50</xdr:col>
      <xdr:colOff>165100</xdr:colOff>
      <xdr:row>37</xdr:row>
      <xdr:rowOff>34015</xdr:rowOff>
    </xdr:to>
    <xdr:sp macro="" textlink="">
      <xdr:nvSpPr>
        <xdr:cNvPr id="131" name="楕円 130"/>
        <xdr:cNvSpPr/>
      </xdr:nvSpPr>
      <xdr:spPr>
        <a:xfrm>
          <a:off x="9588500" y="62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129400</xdr:rowOff>
    </xdr:from>
    <xdr:to>
      <xdr:col>55</xdr:col>
      <xdr:colOff>0</xdr:colOff>
      <xdr:row>36</xdr:row>
      <xdr:rowOff>154665</xdr:rowOff>
    </xdr:to>
    <xdr:cxnSp macro="">
      <xdr:nvCxnSpPr>
        <xdr:cNvPr id="132" name="直線コネクタ 131"/>
        <xdr:cNvCxnSpPr/>
      </xdr:nvCxnSpPr>
      <xdr:spPr>
        <a:xfrm flipV="1">
          <a:off x="9639300" y="6301600"/>
          <a:ext cx="838200" cy="2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136097</xdr:rowOff>
    </xdr:from>
    <xdr:to>
      <xdr:col>46</xdr:col>
      <xdr:colOff>38100</xdr:colOff>
      <xdr:row>37</xdr:row>
      <xdr:rowOff>66247</xdr:rowOff>
    </xdr:to>
    <xdr:sp macro="" textlink="">
      <xdr:nvSpPr>
        <xdr:cNvPr id="133" name="楕円 132"/>
        <xdr:cNvSpPr/>
      </xdr:nvSpPr>
      <xdr:spPr>
        <a:xfrm>
          <a:off x="8699500" y="630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154665</xdr:rowOff>
    </xdr:from>
    <xdr:to>
      <xdr:col>50</xdr:col>
      <xdr:colOff>114300</xdr:colOff>
      <xdr:row>37</xdr:row>
      <xdr:rowOff>15447</xdr:rowOff>
    </xdr:to>
    <xdr:cxnSp macro="">
      <xdr:nvCxnSpPr>
        <xdr:cNvPr id="134" name="直線コネクタ 133"/>
        <xdr:cNvCxnSpPr/>
      </xdr:nvCxnSpPr>
      <xdr:spPr>
        <a:xfrm flipV="1">
          <a:off x="8750300" y="6326865"/>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159442</xdr:rowOff>
    </xdr:from>
    <xdr:to>
      <xdr:col>41</xdr:col>
      <xdr:colOff>101600</xdr:colOff>
      <xdr:row>37</xdr:row>
      <xdr:rowOff>89592</xdr:rowOff>
    </xdr:to>
    <xdr:sp macro="" textlink="">
      <xdr:nvSpPr>
        <xdr:cNvPr id="135" name="楕円 134"/>
        <xdr:cNvSpPr/>
      </xdr:nvSpPr>
      <xdr:spPr>
        <a:xfrm>
          <a:off x="7810500" y="63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15447</xdr:rowOff>
    </xdr:from>
    <xdr:to>
      <xdr:col>45</xdr:col>
      <xdr:colOff>177800</xdr:colOff>
      <xdr:row>37</xdr:row>
      <xdr:rowOff>38792</xdr:rowOff>
    </xdr:to>
    <xdr:cxnSp macro="">
      <xdr:nvCxnSpPr>
        <xdr:cNvPr id="136" name="直線コネクタ 135"/>
        <xdr:cNvCxnSpPr/>
      </xdr:nvCxnSpPr>
      <xdr:spPr>
        <a:xfrm flipV="1">
          <a:off x="7861300" y="6359097"/>
          <a:ext cx="889000" cy="2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7953</xdr:rowOff>
    </xdr:from>
    <xdr:to>
      <xdr:col>36</xdr:col>
      <xdr:colOff>165100</xdr:colOff>
      <xdr:row>37</xdr:row>
      <xdr:rowOff>109553</xdr:rowOff>
    </xdr:to>
    <xdr:sp macro="" textlink="">
      <xdr:nvSpPr>
        <xdr:cNvPr id="137" name="楕円 136"/>
        <xdr:cNvSpPr/>
      </xdr:nvSpPr>
      <xdr:spPr>
        <a:xfrm>
          <a:off x="6921500" y="635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38792</xdr:rowOff>
    </xdr:from>
    <xdr:to>
      <xdr:col>41</xdr:col>
      <xdr:colOff>50800</xdr:colOff>
      <xdr:row>37</xdr:row>
      <xdr:rowOff>58753</xdr:rowOff>
    </xdr:to>
    <xdr:cxnSp macro="">
      <xdr:nvCxnSpPr>
        <xdr:cNvPr id="138" name="直線コネクタ 137"/>
        <xdr:cNvCxnSpPr/>
      </xdr:nvCxnSpPr>
      <xdr:spPr>
        <a:xfrm flipV="1">
          <a:off x="6972300" y="6382442"/>
          <a:ext cx="889000" cy="1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30793</xdr:rowOff>
    </xdr:from>
    <xdr:ext cx="534377" cy="259045"/>
    <xdr:sp macro="" textlink="">
      <xdr:nvSpPr>
        <xdr:cNvPr id="139" name="n_1aveValue【道路】&#10;一人当たり延長"/>
        <xdr:cNvSpPr txBox="1"/>
      </xdr:nvSpPr>
      <xdr:spPr>
        <a:xfrm>
          <a:off x="93594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46895</xdr:rowOff>
    </xdr:from>
    <xdr:ext cx="534377" cy="259045"/>
    <xdr:sp macro="" textlink="">
      <xdr:nvSpPr>
        <xdr:cNvPr id="140" name="n_2aveValue【道路】&#10;一人当たり延長"/>
        <xdr:cNvSpPr txBox="1"/>
      </xdr:nvSpPr>
      <xdr:spPr>
        <a:xfrm>
          <a:off x="8483111" y="69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13913</xdr:rowOff>
    </xdr:from>
    <xdr:ext cx="534377" cy="259045"/>
    <xdr:sp macro="" textlink="">
      <xdr:nvSpPr>
        <xdr:cNvPr id="141" name="n_3aveValue【道路】&#10;一人当たり延長"/>
        <xdr:cNvSpPr txBox="1"/>
      </xdr:nvSpPr>
      <xdr:spPr>
        <a:xfrm>
          <a:off x="7594111" y="68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108782</xdr:rowOff>
    </xdr:from>
    <xdr:ext cx="534377" cy="259045"/>
    <xdr:sp macro="" textlink="">
      <xdr:nvSpPr>
        <xdr:cNvPr id="142" name="n_4aveValue【道路】&#10;一人当たり延長"/>
        <xdr:cNvSpPr txBox="1"/>
      </xdr:nvSpPr>
      <xdr:spPr>
        <a:xfrm>
          <a:off x="6705111" y="696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50542</xdr:rowOff>
    </xdr:from>
    <xdr:ext cx="534377" cy="259045"/>
    <xdr:sp macro="" textlink="">
      <xdr:nvSpPr>
        <xdr:cNvPr id="143" name="n_1mainValue【道路】&#10;一人当たり延長"/>
        <xdr:cNvSpPr txBox="1"/>
      </xdr:nvSpPr>
      <xdr:spPr>
        <a:xfrm>
          <a:off x="9359411" y="605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82774</xdr:rowOff>
    </xdr:from>
    <xdr:ext cx="534377" cy="259045"/>
    <xdr:sp macro="" textlink="">
      <xdr:nvSpPr>
        <xdr:cNvPr id="144" name="n_2mainValue【道路】&#10;一人当たり延長"/>
        <xdr:cNvSpPr txBox="1"/>
      </xdr:nvSpPr>
      <xdr:spPr>
        <a:xfrm>
          <a:off x="8483111" y="608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106119</xdr:rowOff>
    </xdr:from>
    <xdr:ext cx="534377" cy="259045"/>
    <xdr:sp macro="" textlink="">
      <xdr:nvSpPr>
        <xdr:cNvPr id="145" name="n_3mainValue【道路】&#10;一人当たり延長"/>
        <xdr:cNvSpPr txBox="1"/>
      </xdr:nvSpPr>
      <xdr:spPr>
        <a:xfrm>
          <a:off x="7594111" y="610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126080</xdr:rowOff>
    </xdr:from>
    <xdr:ext cx="534377" cy="259045"/>
    <xdr:sp macro="" textlink="">
      <xdr:nvSpPr>
        <xdr:cNvPr id="146" name="n_4mainValue【道路】&#10;一人当たり延長"/>
        <xdr:cNvSpPr txBox="1"/>
      </xdr:nvSpPr>
      <xdr:spPr>
        <a:xfrm>
          <a:off x="6705111" y="612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72" name="直線コネクタ 171"/>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73"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74" name="直線コネクタ 173"/>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58618</xdr:rowOff>
    </xdr:from>
    <xdr:ext cx="405111" cy="259045"/>
    <xdr:sp macro="" textlink="">
      <xdr:nvSpPr>
        <xdr:cNvPr id="177" name="【橋りょう・トンネル】&#10;有形固定資産減価償却率平均値テキスト"/>
        <xdr:cNvSpPr txBox="1"/>
      </xdr:nvSpPr>
      <xdr:spPr>
        <a:xfrm>
          <a:off x="4673600" y="10345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78" name="フローチャート: 判断 177"/>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79" name="フローチャート: 判断 178"/>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0" name="フローチャート: 判断 179"/>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81" name="フローチャート: 判断 180"/>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82" name="フローチャート: 判断 181"/>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66766</xdr:rowOff>
    </xdr:from>
    <xdr:to>
      <xdr:col>24</xdr:col>
      <xdr:colOff>114300</xdr:colOff>
      <xdr:row>62</xdr:row>
      <xdr:rowOff>168366</xdr:rowOff>
    </xdr:to>
    <xdr:sp macro="" textlink="">
      <xdr:nvSpPr>
        <xdr:cNvPr id="188" name="楕円 187"/>
        <xdr:cNvSpPr/>
      </xdr:nvSpPr>
      <xdr:spPr>
        <a:xfrm>
          <a:off x="45847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45193</xdr:rowOff>
    </xdr:from>
    <xdr:ext cx="405111" cy="259045"/>
    <xdr:sp macro="" textlink="">
      <xdr:nvSpPr>
        <xdr:cNvPr id="189" name="【橋りょう・トンネル】&#10;有形固定資産減価償却率該当値テキスト"/>
        <xdr:cNvSpPr txBox="1"/>
      </xdr:nvSpPr>
      <xdr:spPr>
        <a:xfrm>
          <a:off x="4673600"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104322</xdr:rowOff>
    </xdr:from>
    <xdr:to>
      <xdr:col>20</xdr:col>
      <xdr:colOff>38100</xdr:colOff>
      <xdr:row>63</xdr:row>
      <xdr:rowOff>34472</xdr:rowOff>
    </xdr:to>
    <xdr:sp macro="" textlink="">
      <xdr:nvSpPr>
        <xdr:cNvPr id="190" name="楕円 189"/>
        <xdr:cNvSpPr/>
      </xdr:nvSpPr>
      <xdr:spPr>
        <a:xfrm>
          <a:off x="3746500" y="107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117566</xdr:rowOff>
    </xdr:from>
    <xdr:to>
      <xdr:col>24</xdr:col>
      <xdr:colOff>63500</xdr:colOff>
      <xdr:row>62</xdr:row>
      <xdr:rowOff>155122</xdr:rowOff>
    </xdr:to>
    <xdr:cxnSp macro="">
      <xdr:nvCxnSpPr>
        <xdr:cNvPr id="191" name="直線コネクタ 190"/>
        <xdr:cNvCxnSpPr/>
      </xdr:nvCxnSpPr>
      <xdr:spPr>
        <a:xfrm flipV="1">
          <a:off x="3797300" y="1074746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99423</xdr:rowOff>
    </xdr:from>
    <xdr:to>
      <xdr:col>15</xdr:col>
      <xdr:colOff>101600</xdr:colOff>
      <xdr:row>63</xdr:row>
      <xdr:rowOff>29573</xdr:rowOff>
    </xdr:to>
    <xdr:sp macro="" textlink="">
      <xdr:nvSpPr>
        <xdr:cNvPr id="192" name="楕円 191"/>
        <xdr:cNvSpPr/>
      </xdr:nvSpPr>
      <xdr:spPr>
        <a:xfrm>
          <a:off x="2857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150223</xdr:rowOff>
    </xdr:from>
    <xdr:to>
      <xdr:col>19</xdr:col>
      <xdr:colOff>177800</xdr:colOff>
      <xdr:row>62</xdr:row>
      <xdr:rowOff>155122</xdr:rowOff>
    </xdr:to>
    <xdr:cxnSp macro="">
      <xdr:nvCxnSpPr>
        <xdr:cNvPr id="193" name="直線コネクタ 192"/>
        <xdr:cNvCxnSpPr/>
      </xdr:nvCxnSpPr>
      <xdr:spPr>
        <a:xfrm>
          <a:off x="2908300" y="1078012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74930</xdr:rowOff>
    </xdr:from>
    <xdr:to>
      <xdr:col>10</xdr:col>
      <xdr:colOff>165100</xdr:colOff>
      <xdr:row>63</xdr:row>
      <xdr:rowOff>5080</xdr:rowOff>
    </xdr:to>
    <xdr:sp macro="" textlink="">
      <xdr:nvSpPr>
        <xdr:cNvPr id="194" name="楕円 193"/>
        <xdr:cNvSpPr/>
      </xdr:nvSpPr>
      <xdr:spPr>
        <a:xfrm>
          <a:off x="1968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125730</xdr:rowOff>
    </xdr:from>
    <xdr:to>
      <xdr:col>15</xdr:col>
      <xdr:colOff>50800</xdr:colOff>
      <xdr:row>62</xdr:row>
      <xdr:rowOff>150223</xdr:rowOff>
    </xdr:to>
    <xdr:cxnSp macro="">
      <xdr:nvCxnSpPr>
        <xdr:cNvPr id="195" name="直線コネクタ 194"/>
        <xdr:cNvCxnSpPr/>
      </xdr:nvCxnSpPr>
      <xdr:spPr>
        <a:xfrm>
          <a:off x="2019300" y="1075563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6350</xdr:rowOff>
    </xdr:from>
    <xdr:to>
      <xdr:col>6</xdr:col>
      <xdr:colOff>38100</xdr:colOff>
      <xdr:row>62</xdr:row>
      <xdr:rowOff>107950</xdr:rowOff>
    </xdr:to>
    <xdr:sp macro="" textlink="">
      <xdr:nvSpPr>
        <xdr:cNvPr id="196" name="楕円 195"/>
        <xdr:cNvSpPr/>
      </xdr:nvSpPr>
      <xdr:spPr>
        <a:xfrm>
          <a:off x="1079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57150</xdr:rowOff>
    </xdr:from>
    <xdr:to>
      <xdr:col>10</xdr:col>
      <xdr:colOff>114300</xdr:colOff>
      <xdr:row>62</xdr:row>
      <xdr:rowOff>125730</xdr:rowOff>
    </xdr:to>
    <xdr:cxnSp macro="">
      <xdr:nvCxnSpPr>
        <xdr:cNvPr id="197" name="直線コネクタ 196"/>
        <xdr:cNvCxnSpPr/>
      </xdr:nvCxnSpPr>
      <xdr:spPr>
        <a:xfrm>
          <a:off x="1130300" y="106870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198" name="n_1aveValue【橋りょう・トンネル】&#10;有形固定資産減価償却率"/>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199" name="n_2aveValue【橋りょう・トンネル】&#10;有形固定資産減価償却率"/>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77124</xdr:rowOff>
    </xdr:from>
    <xdr:ext cx="405111" cy="259045"/>
    <xdr:sp macro="" textlink="">
      <xdr:nvSpPr>
        <xdr:cNvPr id="200" name="n_3aveValue【橋りょう・トンネル】&#10;有形固定資産減価償却率"/>
        <xdr:cNvSpPr txBox="1"/>
      </xdr:nvSpPr>
      <xdr:spPr>
        <a:xfrm>
          <a:off x="1816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111414</xdr:rowOff>
    </xdr:from>
    <xdr:ext cx="405111" cy="259045"/>
    <xdr:sp macro="" textlink="">
      <xdr:nvSpPr>
        <xdr:cNvPr id="201" name="n_4aveValue【橋りょう・トンネル】&#10;有形固定資産減価償却率"/>
        <xdr:cNvSpPr txBox="1"/>
      </xdr:nvSpPr>
      <xdr:spPr>
        <a:xfrm>
          <a:off x="927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25599</xdr:rowOff>
    </xdr:from>
    <xdr:ext cx="405111" cy="259045"/>
    <xdr:sp macro="" textlink="">
      <xdr:nvSpPr>
        <xdr:cNvPr id="202" name="n_1mainValue【橋りょう・トンネル】&#10;有形固定資産減価償却率"/>
        <xdr:cNvSpPr txBox="1"/>
      </xdr:nvSpPr>
      <xdr:spPr>
        <a:xfrm>
          <a:off x="3582044" y="1082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20700</xdr:rowOff>
    </xdr:from>
    <xdr:ext cx="405111" cy="259045"/>
    <xdr:sp macro="" textlink="">
      <xdr:nvSpPr>
        <xdr:cNvPr id="203" name="n_2mainValue【橋りょう・トンネル】&#10;有形固定資産減価償却率"/>
        <xdr:cNvSpPr txBox="1"/>
      </xdr:nvSpPr>
      <xdr:spPr>
        <a:xfrm>
          <a:off x="2705744" y="1082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167657</xdr:rowOff>
    </xdr:from>
    <xdr:ext cx="405111" cy="259045"/>
    <xdr:sp macro="" textlink="">
      <xdr:nvSpPr>
        <xdr:cNvPr id="204" name="n_3mainValue【橋りょう・トンネル】&#10;有形固定資産減価償却率"/>
        <xdr:cNvSpPr txBox="1"/>
      </xdr:nvSpPr>
      <xdr:spPr>
        <a:xfrm>
          <a:off x="1816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99077</xdr:rowOff>
    </xdr:from>
    <xdr:ext cx="405111" cy="259045"/>
    <xdr:sp macro="" textlink="">
      <xdr:nvSpPr>
        <xdr:cNvPr id="205" name="n_4mainValue【橋りょう・トンネル】&#10;有形固定資産減価償却率"/>
        <xdr:cNvSpPr txBox="1"/>
      </xdr:nvSpPr>
      <xdr:spPr>
        <a:xfrm>
          <a:off x="927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29" name="直線コネクタ 228"/>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30" name="【橋りょう・トンネル】&#10;一人当たり有形固定資産（償却資産）額最小値テキスト"/>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31" name="直線コネクタ 230"/>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32" name="【橋りょう・トンネル】&#10;一人当たり有形固定資産（償却資産）額最大値テキスト"/>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33" name="直線コネクタ 232"/>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51083</xdr:rowOff>
    </xdr:from>
    <xdr:ext cx="599010" cy="259045"/>
    <xdr:sp macro="" textlink="">
      <xdr:nvSpPr>
        <xdr:cNvPr id="234" name="【橋りょう・トンネル】&#10;一人当たり有形固定資産（償却資産）額平均値テキスト"/>
        <xdr:cNvSpPr txBox="1"/>
      </xdr:nvSpPr>
      <xdr:spPr>
        <a:xfrm>
          <a:off x="10515600" y="10680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35" name="フローチャート: 判断 234"/>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36" name="フローチャート: 判断 235"/>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37" name="フローチャート: 判断 236"/>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38" name="フローチャート: 判断 237"/>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39" name="フローチャート: 判断 238"/>
        <xdr:cNvSpPr/>
      </xdr:nvSpPr>
      <xdr:spPr>
        <a:xfrm>
          <a:off x="6921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113178</xdr:rowOff>
    </xdr:from>
    <xdr:to>
      <xdr:col>55</xdr:col>
      <xdr:colOff>50800</xdr:colOff>
      <xdr:row>64</xdr:row>
      <xdr:rowOff>43328</xdr:rowOff>
    </xdr:to>
    <xdr:sp macro="" textlink="">
      <xdr:nvSpPr>
        <xdr:cNvPr id="245" name="楕円 244"/>
        <xdr:cNvSpPr/>
      </xdr:nvSpPr>
      <xdr:spPr>
        <a:xfrm>
          <a:off x="10426700" y="1091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28105</xdr:rowOff>
    </xdr:from>
    <xdr:ext cx="599010" cy="259045"/>
    <xdr:sp macro="" textlink="">
      <xdr:nvSpPr>
        <xdr:cNvPr id="246" name="【橋りょう・トンネル】&#10;一人当たり有形固定資産（償却資産）額該当値テキスト"/>
        <xdr:cNvSpPr txBox="1"/>
      </xdr:nvSpPr>
      <xdr:spPr>
        <a:xfrm>
          <a:off x="10515600" y="1082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119221</xdr:rowOff>
    </xdr:from>
    <xdr:to>
      <xdr:col>50</xdr:col>
      <xdr:colOff>165100</xdr:colOff>
      <xdr:row>64</xdr:row>
      <xdr:rowOff>49371</xdr:rowOff>
    </xdr:to>
    <xdr:sp macro="" textlink="">
      <xdr:nvSpPr>
        <xdr:cNvPr id="247" name="楕円 246"/>
        <xdr:cNvSpPr/>
      </xdr:nvSpPr>
      <xdr:spPr>
        <a:xfrm>
          <a:off x="9588500" y="1092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163978</xdr:rowOff>
    </xdr:from>
    <xdr:to>
      <xdr:col>55</xdr:col>
      <xdr:colOff>0</xdr:colOff>
      <xdr:row>63</xdr:row>
      <xdr:rowOff>170021</xdr:rowOff>
    </xdr:to>
    <xdr:cxnSp macro="">
      <xdr:nvCxnSpPr>
        <xdr:cNvPr id="248" name="直線コネクタ 247"/>
        <xdr:cNvCxnSpPr/>
      </xdr:nvCxnSpPr>
      <xdr:spPr>
        <a:xfrm flipV="1">
          <a:off x="9639300" y="10965328"/>
          <a:ext cx="838200" cy="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123168</xdr:rowOff>
    </xdr:from>
    <xdr:to>
      <xdr:col>46</xdr:col>
      <xdr:colOff>38100</xdr:colOff>
      <xdr:row>64</xdr:row>
      <xdr:rowOff>53318</xdr:rowOff>
    </xdr:to>
    <xdr:sp macro="" textlink="">
      <xdr:nvSpPr>
        <xdr:cNvPr id="249" name="楕円 248"/>
        <xdr:cNvSpPr/>
      </xdr:nvSpPr>
      <xdr:spPr>
        <a:xfrm>
          <a:off x="8699500" y="1092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170021</xdr:rowOff>
    </xdr:from>
    <xdr:to>
      <xdr:col>50</xdr:col>
      <xdr:colOff>114300</xdr:colOff>
      <xdr:row>64</xdr:row>
      <xdr:rowOff>2518</xdr:rowOff>
    </xdr:to>
    <xdr:cxnSp macro="">
      <xdr:nvCxnSpPr>
        <xdr:cNvPr id="250" name="直線コネクタ 249"/>
        <xdr:cNvCxnSpPr/>
      </xdr:nvCxnSpPr>
      <xdr:spPr>
        <a:xfrm flipV="1">
          <a:off x="8750300" y="10971371"/>
          <a:ext cx="889000" cy="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125261</xdr:rowOff>
    </xdr:from>
    <xdr:to>
      <xdr:col>41</xdr:col>
      <xdr:colOff>101600</xdr:colOff>
      <xdr:row>64</xdr:row>
      <xdr:rowOff>55411</xdr:rowOff>
    </xdr:to>
    <xdr:sp macro="" textlink="">
      <xdr:nvSpPr>
        <xdr:cNvPr id="251" name="楕円 250"/>
        <xdr:cNvSpPr/>
      </xdr:nvSpPr>
      <xdr:spPr>
        <a:xfrm>
          <a:off x="7810500" y="109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2518</xdr:rowOff>
    </xdr:from>
    <xdr:to>
      <xdr:col>45</xdr:col>
      <xdr:colOff>177800</xdr:colOff>
      <xdr:row>64</xdr:row>
      <xdr:rowOff>4611</xdr:rowOff>
    </xdr:to>
    <xdr:cxnSp macro="">
      <xdr:nvCxnSpPr>
        <xdr:cNvPr id="252" name="直線コネクタ 251"/>
        <xdr:cNvCxnSpPr/>
      </xdr:nvCxnSpPr>
      <xdr:spPr>
        <a:xfrm flipV="1">
          <a:off x="7861300" y="10975318"/>
          <a:ext cx="889000" cy="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124635</xdr:rowOff>
    </xdr:from>
    <xdr:to>
      <xdr:col>36</xdr:col>
      <xdr:colOff>165100</xdr:colOff>
      <xdr:row>64</xdr:row>
      <xdr:rowOff>54785</xdr:rowOff>
    </xdr:to>
    <xdr:sp macro="" textlink="">
      <xdr:nvSpPr>
        <xdr:cNvPr id="253" name="楕円 252"/>
        <xdr:cNvSpPr/>
      </xdr:nvSpPr>
      <xdr:spPr>
        <a:xfrm>
          <a:off x="6921500" y="109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3985</xdr:rowOff>
    </xdr:from>
    <xdr:to>
      <xdr:col>41</xdr:col>
      <xdr:colOff>50800</xdr:colOff>
      <xdr:row>64</xdr:row>
      <xdr:rowOff>4611</xdr:rowOff>
    </xdr:to>
    <xdr:cxnSp macro="">
      <xdr:nvCxnSpPr>
        <xdr:cNvPr id="254" name="直線コネクタ 253"/>
        <xdr:cNvCxnSpPr/>
      </xdr:nvCxnSpPr>
      <xdr:spPr>
        <a:xfrm>
          <a:off x="6972300" y="10976785"/>
          <a:ext cx="889000" cy="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143522</xdr:rowOff>
    </xdr:from>
    <xdr:ext cx="599010" cy="259045"/>
    <xdr:sp macro="" textlink="">
      <xdr:nvSpPr>
        <xdr:cNvPr id="255" name="n_1aveValue【橋りょう・トンネル】&#10;一人当たり有形固定資産（償却資産）額"/>
        <xdr:cNvSpPr txBox="1"/>
      </xdr:nvSpPr>
      <xdr:spPr>
        <a:xfrm>
          <a:off x="9327095" y="1060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121464</xdr:rowOff>
    </xdr:from>
    <xdr:ext cx="599010" cy="259045"/>
    <xdr:sp macro="" textlink="">
      <xdr:nvSpPr>
        <xdr:cNvPr id="256" name="n_2aveValue【橋りょう・トンネル】&#10;一人当たり有形固定資産（償却資産）額"/>
        <xdr:cNvSpPr txBox="1"/>
      </xdr:nvSpPr>
      <xdr:spPr>
        <a:xfrm>
          <a:off x="8450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114047</xdr:rowOff>
    </xdr:from>
    <xdr:ext cx="599010" cy="259045"/>
    <xdr:sp macro="" textlink="">
      <xdr:nvSpPr>
        <xdr:cNvPr id="257" name="n_3aveValue【橋りょう・トンネル】&#10;一人当たり有形固定資産（償却資産）額"/>
        <xdr:cNvSpPr txBox="1"/>
      </xdr:nvSpPr>
      <xdr:spPr>
        <a:xfrm>
          <a:off x="7561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151420</xdr:rowOff>
    </xdr:from>
    <xdr:ext cx="599010" cy="259045"/>
    <xdr:sp macro="" textlink="">
      <xdr:nvSpPr>
        <xdr:cNvPr id="258" name="n_4aveValue【橋りょう・トンネル】&#10;一人当たり有形固定資産（償却資産）額"/>
        <xdr:cNvSpPr txBox="1"/>
      </xdr:nvSpPr>
      <xdr:spPr>
        <a:xfrm>
          <a:off x="6672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40498</xdr:rowOff>
    </xdr:from>
    <xdr:ext cx="599010" cy="259045"/>
    <xdr:sp macro="" textlink="">
      <xdr:nvSpPr>
        <xdr:cNvPr id="259" name="n_1mainValue【橋りょう・トンネル】&#10;一人当たり有形固定資産（償却資産）額"/>
        <xdr:cNvSpPr txBox="1"/>
      </xdr:nvSpPr>
      <xdr:spPr>
        <a:xfrm>
          <a:off x="9327095" y="11013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44445</xdr:rowOff>
    </xdr:from>
    <xdr:ext cx="599010" cy="259045"/>
    <xdr:sp macro="" textlink="">
      <xdr:nvSpPr>
        <xdr:cNvPr id="260" name="n_2mainValue【橋りょう・トンネル】&#10;一人当たり有形固定資産（償却資産）額"/>
        <xdr:cNvSpPr txBox="1"/>
      </xdr:nvSpPr>
      <xdr:spPr>
        <a:xfrm>
          <a:off x="8450795" y="1101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46538</xdr:rowOff>
    </xdr:from>
    <xdr:ext cx="599010" cy="259045"/>
    <xdr:sp macro="" textlink="">
      <xdr:nvSpPr>
        <xdr:cNvPr id="261" name="n_3mainValue【橋りょう・トンネル】&#10;一人当たり有形固定資産（償却資産）額"/>
        <xdr:cNvSpPr txBox="1"/>
      </xdr:nvSpPr>
      <xdr:spPr>
        <a:xfrm>
          <a:off x="7561795" y="11019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45912</xdr:rowOff>
    </xdr:from>
    <xdr:ext cx="599010" cy="259045"/>
    <xdr:sp macro="" textlink="">
      <xdr:nvSpPr>
        <xdr:cNvPr id="262" name="n_4mainValue【橋りょう・トンネル】&#10;一人当たり有形固定資産（償却資産）額"/>
        <xdr:cNvSpPr txBox="1"/>
      </xdr:nvSpPr>
      <xdr:spPr>
        <a:xfrm>
          <a:off x="6672795" y="11018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88" name="直線コネクタ 287"/>
        <xdr:cNvCxnSpPr/>
      </xdr:nvCxnSpPr>
      <xdr:spPr>
        <a:xfrm flipV="1">
          <a:off x="4634865"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91" name="【公営住宅】&#10;有形固定資産減価償却率最大値テキスト"/>
        <xdr:cNvSpPr txBox="1"/>
      </xdr:nvSpPr>
      <xdr:spPr>
        <a:xfrm>
          <a:off x="4673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92" name="直線コネクタ 291"/>
        <xdr:cNvCxnSpPr/>
      </xdr:nvCxnSpPr>
      <xdr:spPr>
        <a:xfrm>
          <a:off x="4546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50998</xdr:rowOff>
    </xdr:from>
    <xdr:ext cx="405111" cy="259045"/>
    <xdr:sp macro="" textlink="">
      <xdr:nvSpPr>
        <xdr:cNvPr id="293" name="【公営住宅】&#10;有形固定資産減価償却率平均値テキスト"/>
        <xdr:cNvSpPr txBox="1"/>
      </xdr:nvSpPr>
      <xdr:spPr>
        <a:xfrm>
          <a:off x="4673600" y="1410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94" name="フローチャート: 判断 293"/>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5" name="フローチャート: 判断 294"/>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96" name="フローチャート: 判断 295"/>
        <xdr:cNvSpPr/>
      </xdr:nvSpPr>
      <xdr:spPr>
        <a:xfrm>
          <a:off x="2857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97" name="フローチャート: 判断 296"/>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298" name="フローチャート: 判断 297"/>
        <xdr:cNvSpPr/>
      </xdr:nvSpPr>
      <xdr:spPr>
        <a:xfrm>
          <a:off x="1079500" y="1436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95069</xdr:rowOff>
    </xdr:from>
    <xdr:to>
      <xdr:col>24</xdr:col>
      <xdr:colOff>114300</xdr:colOff>
      <xdr:row>85</xdr:row>
      <xdr:rowOff>25219</xdr:rowOff>
    </xdr:to>
    <xdr:sp macro="" textlink="">
      <xdr:nvSpPr>
        <xdr:cNvPr id="304" name="楕円 303"/>
        <xdr:cNvSpPr/>
      </xdr:nvSpPr>
      <xdr:spPr>
        <a:xfrm>
          <a:off x="4584700" y="144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73496</xdr:rowOff>
    </xdr:from>
    <xdr:ext cx="405111" cy="259045"/>
    <xdr:sp macro="" textlink="">
      <xdr:nvSpPr>
        <xdr:cNvPr id="305" name="【公営住宅】&#10;有形固定資産減価償却率該当値テキスト"/>
        <xdr:cNvSpPr txBox="1"/>
      </xdr:nvSpPr>
      <xdr:spPr>
        <a:xfrm>
          <a:off x="4673600" y="1447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67311</xdr:rowOff>
    </xdr:from>
    <xdr:to>
      <xdr:col>20</xdr:col>
      <xdr:colOff>38100</xdr:colOff>
      <xdr:row>84</xdr:row>
      <xdr:rowOff>168911</xdr:rowOff>
    </xdr:to>
    <xdr:sp macro="" textlink="">
      <xdr:nvSpPr>
        <xdr:cNvPr id="306" name="楕円 305"/>
        <xdr:cNvSpPr/>
      </xdr:nvSpPr>
      <xdr:spPr>
        <a:xfrm>
          <a:off x="3746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118111</xdr:rowOff>
    </xdr:from>
    <xdr:to>
      <xdr:col>24</xdr:col>
      <xdr:colOff>63500</xdr:colOff>
      <xdr:row>84</xdr:row>
      <xdr:rowOff>145869</xdr:rowOff>
    </xdr:to>
    <xdr:cxnSp macro="">
      <xdr:nvCxnSpPr>
        <xdr:cNvPr id="307" name="直線コネクタ 306"/>
        <xdr:cNvCxnSpPr/>
      </xdr:nvCxnSpPr>
      <xdr:spPr>
        <a:xfrm>
          <a:off x="3797300" y="14519911"/>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39551</xdr:rowOff>
    </xdr:from>
    <xdr:to>
      <xdr:col>15</xdr:col>
      <xdr:colOff>101600</xdr:colOff>
      <xdr:row>84</xdr:row>
      <xdr:rowOff>141151</xdr:rowOff>
    </xdr:to>
    <xdr:sp macro="" textlink="">
      <xdr:nvSpPr>
        <xdr:cNvPr id="308" name="楕円 307"/>
        <xdr:cNvSpPr/>
      </xdr:nvSpPr>
      <xdr:spPr>
        <a:xfrm>
          <a:off x="2857500"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90351</xdr:rowOff>
    </xdr:from>
    <xdr:to>
      <xdr:col>19</xdr:col>
      <xdr:colOff>177800</xdr:colOff>
      <xdr:row>84</xdr:row>
      <xdr:rowOff>118111</xdr:rowOff>
    </xdr:to>
    <xdr:cxnSp macro="">
      <xdr:nvCxnSpPr>
        <xdr:cNvPr id="309" name="直線コネクタ 308"/>
        <xdr:cNvCxnSpPr/>
      </xdr:nvCxnSpPr>
      <xdr:spPr>
        <a:xfrm>
          <a:off x="2908300" y="1449215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11793</xdr:rowOff>
    </xdr:from>
    <xdr:to>
      <xdr:col>10</xdr:col>
      <xdr:colOff>165100</xdr:colOff>
      <xdr:row>84</xdr:row>
      <xdr:rowOff>113393</xdr:rowOff>
    </xdr:to>
    <xdr:sp macro="" textlink="">
      <xdr:nvSpPr>
        <xdr:cNvPr id="310" name="楕円 309"/>
        <xdr:cNvSpPr/>
      </xdr:nvSpPr>
      <xdr:spPr>
        <a:xfrm>
          <a:off x="1968500" y="144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62593</xdr:rowOff>
    </xdr:from>
    <xdr:to>
      <xdr:col>15</xdr:col>
      <xdr:colOff>50800</xdr:colOff>
      <xdr:row>84</xdr:row>
      <xdr:rowOff>90351</xdr:rowOff>
    </xdr:to>
    <xdr:cxnSp macro="">
      <xdr:nvCxnSpPr>
        <xdr:cNvPr id="311" name="直線コネクタ 310"/>
        <xdr:cNvCxnSpPr/>
      </xdr:nvCxnSpPr>
      <xdr:spPr>
        <a:xfrm>
          <a:off x="2019300" y="1446439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140788</xdr:rowOff>
    </xdr:from>
    <xdr:to>
      <xdr:col>6</xdr:col>
      <xdr:colOff>38100</xdr:colOff>
      <xdr:row>84</xdr:row>
      <xdr:rowOff>70938</xdr:rowOff>
    </xdr:to>
    <xdr:sp macro="" textlink="">
      <xdr:nvSpPr>
        <xdr:cNvPr id="312" name="楕円 311"/>
        <xdr:cNvSpPr/>
      </xdr:nvSpPr>
      <xdr:spPr>
        <a:xfrm>
          <a:off x="1079500" y="143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20138</xdr:rowOff>
    </xdr:from>
    <xdr:to>
      <xdr:col>10</xdr:col>
      <xdr:colOff>114300</xdr:colOff>
      <xdr:row>84</xdr:row>
      <xdr:rowOff>62593</xdr:rowOff>
    </xdr:to>
    <xdr:cxnSp macro="">
      <xdr:nvCxnSpPr>
        <xdr:cNvPr id="313" name="直線コネクタ 312"/>
        <xdr:cNvCxnSpPr/>
      </xdr:nvCxnSpPr>
      <xdr:spPr>
        <a:xfrm>
          <a:off x="1130300" y="1442193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314" name="n_1aveValue【公営住宅】&#10;有形固定資産減価償却率"/>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125021</xdr:rowOff>
    </xdr:from>
    <xdr:ext cx="405111" cy="259045"/>
    <xdr:sp macro="" textlink="">
      <xdr:nvSpPr>
        <xdr:cNvPr id="315" name="n_2aveValue【公営住宅】&#10;有形固定資産減価償却率"/>
        <xdr:cNvSpPr txBox="1"/>
      </xdr:nvSpPr>
      <xdr:spPr>
        <a:xfrm>
          <a:off x="2705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316" name="n_3aveValue【公営住宅】&#10;有形固定資産減価償却率"/>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79301</xdr:rowOff>
    </xdr:from>
    <xdr:ext cx="405111" cy="259045"/>
    <xdr:sp macro="" textlink="">
      <xdr:nvSpPr>
        <xdr:cNvPr id="317" name="n_4aveValue【公営住宅】&#10;有形固定資産減価償却率"/>
        <xdr:cNvSpPr txBox="1"/>
      </xdr:nvSpPr>
      <xdr:spPr>
        <a:xfrm>
          <a:off x="927744" y="1413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160038</xdr:rowOff>
    </xdr:from>
    <xdr:ext cx="405111" cy="259045"/>
    <xdr:sp macro="" textlink="">
      <xdr:nvSpPr>
        <xdr:cNvPr id="318" name="n_1mainValue【公営住宅】&#10;有形固定資産減価償却率"/>
        <xdr:cNvSpPr txBox="1"/>
      </xdr:nvSpPr>
      <xdr:spPr>
        <a:xfrm>
          <a:off x="3582044"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132278</xdr:rowOff>
    </xdr:from>
    <xdr:ext cx="405111" cy="259045"/>
    <xdr:sp macro="" textlink="">
      <xdr:nvSpPr>
        <xdr:cNvPr id="319" name="n_2mainValue【公営住宅】&#10;有形固定資産減価償却率"/>
        <xdr:cNvSpPr txBox="1"/>
      </xdr:nvSpPr>
      <xdr:spPr>
        <a:xfrm>
          <a:off x="2705744" y="1453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104520</xdr:rowOff>
    </xdr:from>
    <xdr:ext cx="405111" cy="259045"/>
    <xdr:sp macro="" textlink="">
      <xdr:nvSpPr>
        <xdr:cNvPr id="320" name="n_3mainValue【公営住宅】&#10;有形固定資産減価償却率"/>
        <xdr:cNvSpPr txBox="1"/>
      </xdr:nvSpPr>
      <xdr:spPr>
        <a:xfrm>
          <a:off x="1816744" y="1450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62065</xdr:rowOff>
    </xdr:from>
    <xdr:ext cx="405111" cy="259045"/>
    <xdr:sp macro="" textlink="">
      <xdr:nvSpPr>
        <xdr:cNvPr id="321" name="n_4mainValue【公営住宅】&#10;有形固定資産減価償却率"/>
        <xdr:cNvSpPr txBox="1"/>
      </xdr:nvSpPr>
      <xdr:spPr>
        <a:xfrm>
          <a:off x="927744" y="1446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45" name="直線コネクタ 344"/>
        <xdr:cNvCxnSpPr/>
      </xdr:nvCxnSpPr>
      <xdr:spPr>
        <a:xfrm flipV="1">
          <a:off x="10476865" y="13380910"/>
          <a:ext cx="0" cy="147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6"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7" name="直線コネクタ 346"/>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48" name="【公営住宅】&#10;一人当たり面積最大値テキスト"/>
        <xdr:cNvSpPr txBox="1"/>
      </xdr:nvSpPr>
      <xdr:spPr>
        <a:xfrm>
          <a:off x="10515600" y="131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49" name="直線コネクタ 348"/>
        <xdr:cNvCxnSpPr/>
      </xdr:nvCxnSpPr>
      <xdr:spPr>
        <a:xfrm>
          <a:off x="10388600" y="133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50689</xdr:rowOff>
    </xdr:from>
    <xdr:ext cx="469744" cy="259045"/>
    <xdr:sp macro="" textlink="">
      <xdr:nvSpPr>
        <xdr:cNvPr id="350" name="【公営住宅】&#10;一人当たり面積平均値テキスト"/>
        <xdr:cNvSpPr txBox="1"/>
      </xdr:nvSpPr>
      <xdr:spPr>
        <a:xfrm>
          <a:off x="10515600" y="14452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51" name="フローチャート: 判断 350"/>
        <xdr:cNvSpPr/>
      </xdr:nvSpPr>
      <xdr:spPr>
        <a:xfrm>
          <a:off x="10426700" y="144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52" name="フローチャート: 判断 351"/>
        <xdr:cNvSpPr/>
      </xdr:nvSpPr>
      <xdr:spPr>
        <a:xfrm>
          <a:off x="9588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53" name="フローチャート: 判断 352"/>
        <xdr:cNvSpPr/>
      </xdr:nvSpPr>
      <xdr:spPr>
        <a:xfrm>
          <a:off x="8699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54" name="フローチャート: 判断 353"/>
        <xdr:cNvSpPr/>
      </xdr:nvSpPr>
      <xdr:spPr>
        <a:xfrm>
          <a:off x="7810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5" name="フローチャート: 判断 354"/>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80263</xdr:rowOff>
    </xdr:from>
    <xdr:to>
      <xdr:col>55</xdr:col>
      <xdr:colOff>50800</xdr:colOff>
      <xdr:row>84</xdr:row>
      <xdr:rowOff>10413</xdr:rowOff>
    </xdr:to>
    <xdr:sp macro="" textlink="">
      <xdr:nvSpPr>
        <xdr:cNvPr id="361" name="楕円 360"/>
        <xdr:cNvSpPr/>
      </xdr:nvSpPr>
      <xdr:spPr>
        <a:xfrm>
          <a:off x="10426700" y="1431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103140</xdr:rowOff>
    </xdr:from>
    <xdr:ext cx="469744" cy="259045"/>
    <xdr:sp macro="" textlink="">
      <xdr:nvSpPr>
        <xdr:cNvPr id="362" name="【公営住宅】&#10;一人当たり面積該当値テキスト"/>
        <xdr:cNvSpPr txBox="1"/>
      </xdr:nvSpPr>
      <xdr:spPr>
        <a:xfrm>
          <a:off x="10515600"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94742</xdr:rowOff>
    </xdr:from>
    <xdr:to>
      <xdr:col>50</xdr:col>
      <xdr:colOff>165100</xdr:colOff>
      <xdr:row>84</xdr:row>
      <xdr:rowOff>24892</xdr:rowOff>
    </xdr:to>
    <xdr:sp macro="" textlink="">
      <xdr:nvSpPr>
        <xdr:cNvPr id="363" name="楕円 362"/>
        <xdr:cNvSpPr/>
      </xdr:nvSpPr>
      <xdr:spPr>
        <a:xfrm>
          <a:off x="9588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131063</xdr:rowOff>
    </xdr:from>
    <xdr:to>
      <xdr:col>55</xdr:col>
      <xdr:colOff>0</xdr:colOff>
      <xdr:row>83</xdr:row>
      <xdr:rowOff>145542</xdr:rowOff>
    </xdr:to>
    <xdr:cxnSp macro="">
      <xdr:nvCxnSpPr>
        <xdr:cNvPr id="364" name="直線コネクタ 363"/>
        <xdr:cNvCxnSpPr/>
      </xdr:nvCxnSpPr>
      <xdr:spPr>
        <a:xfrm flipV="1">
          <a:off x="9639300" y="14361413"/>
          <a:ext cx="8382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112840</xdr:rowOff>
    </xdr:from>
    <xdr:to>
      <xdr:col>46</xdr:col>
      <xdr:colOff>38100</xdr:colOff>
      <xdr:row>84</xdr:row>
      <xdr:rowOff>42990</xdr:rowOff>
    </xdr:to>
    <xdr:sp macro="" textlink="">
      <xdr:nvSpPr>
        <xdr:cNvPr id="365" name="楕円 364"/>
        <xdr:cNvSpPr/>
      </xdr:nvSpPr>
      <xdr:spPr>
        <a:xfrm>
          <a:off x="8699500" y="1434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145542</xdr:rowOff>
    </xdr:from>
    <xdr:to>
      <xdr:col>50</xdr:col>
      <xdr:colOff>114300</xdr:colOff>
      <xdr:row>83</xdr:row>
      <xdr:rowOff>163640</xdr:rowOff>
    </xdr:to>
    <xdr:cxnSp macro="">
      <xdr:nvCxnSpPr>
        <xdr:cNvPr id="366" name="直線コネクタ 365"/>
        <xdr:cNvCxnSpPr/>
      </xdr:nvCxnSpPr>
      <xdr:spPr>
        <a:xfrm flipV="1">
          <a:off x="8750300" y="1437589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125985</xdr:rowOff>
    </xdr:from>
    <xdr:to>
      <xdr:col>41</xdr:col>
      <xdr:colOff>101600</xdr:colOff>
      <xdr:row>84</xdr:row>
      <xdr:rowOff>56135</xdr:rowOff>
    </xdr:to>
    <xdr:sp macro="" textlink="">
      <xdr:nvSpPr>
        <xdr:cNvPr id="367" name="楕円 366"/>
        <xdr:cNvSpPr/>
      </xdr:nvSpPr>
      <xdr:spPr>
        <a:xfrm>
          <a:off x="7810500" y="1435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163640</xdr:rowOff>
    </xdr:from>
    <xdr:to>
      <xdr:col>45</xdr:col>
      <xdr:colOff>177800</xdr:colOff>
      <xdr:row>84</xdr:row>
      <xdr:rowOff>5335</xdr:rowOff>
    </xdr:to>
    <xdr:cxnSp macro="">
      <xdr:nvCxnSpPr>
        <xdr:cNvPr id="368" name="直線コネクタ 367"/>
        <xdr:cNvCxnSpPr/>
      </xdr:nvCxnSpPr>
      <xdr:spPr>
        <a:xfrm flipV="1">
          <a:off x="7861300" y="14393990"/>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120269</xdr:rowOff>
    </xdr:from>
    <xdr:to>
      <xdr:col>36</xdr:col>
      <xdr:colOff>165100</xdr:colOff>
      <xdr:row>84</xdr:row>
      <xdr:rowOff>50419</xdr:rowOff>
    </xdr:to>
    <xdr:sp macro="" textlink="">
      <xdr:nvSpPr>
        <xdr:cNvPr id="369" name="楕円 368"/>
        <xdr:cNvSpPr/>
      </xdr:nvSpPr>
      <xdr:spPr>
        <a:xfrm>
          <a:off x="6921500" y="143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171069</xdr:rowOff>
    </xdr:from>
    <xdr:to>
      <xdr:col>41</xdr:col>
      <xdr:colOff>50800</xdr:colOff>
      <xdr:row>84</xdr:row>
      <xdr:rowOff>5335</xdr:rowOff>
    </xdr:to>
    <xdr:cxnSp macro="">
      <xdr:nvCxnSpPr>
        <xdr:cNvPr id="370" name="直線コネクタ 369"/>
        <xdr:cNvCxnSpPr/>
      </xdr:nvCxnSpPr>
      <xdr:spPr>
        <a:xfrm>
          <a:off x="6972300" y="1440141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134890</xdr:rowOff>
    </xdr:from>
    <xdr:ext cx="469744" cy="259045"/>
    <xdr:sp macro="" textlink="">
      <xdr:nvSpPr>
        <xdr:cNvPr id="371" name="n_1aveValue【公営住宅】&#10;一人当たり面積"/>
        <xdr:cNvSpPr txBox="1"/>
      </xdr:nvSpPr>
      <xdr:spPr>
        <a:xfrm>
          <a:off x="9391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167085</xdr:rowOff>
    </xdr:from>
    <xdr:ext cx="469744" cy="259045"/>
    <xdr:sp macro="" textlink="">
      <xdr:nvSpPr>
        <xdr:cNvPr id="372" name="n_2aveValue【公営住宅】&#10;一人当たり面積"/>
        <xdr:cNvSpPr txBox="1"/>
      </xdr:nvSpPr>
      <xdr:spPr>
        <a:xfrm>
          <a:off x="85154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23640</xdr:rowOff>
    </xdr:from>
    <xdr:ext cx="469744" cy="259045"/>
    <xdr:sp macro="" textlink="">
      <xdr:nvSpPr>
        <xdr:cNvPr id="373" name="n_3aveValue【公営住宅】&#10;一人当たり面積"/>
        <xdr:cNvSpPr txBox="1"/>
      </xdr:nvSpPr>
      <xdr:spPr>
        <a:xfrm>
          <a:off x="7626427" y="145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73169</xdr:rowOff>
    </xdr:from>
    <xdr:ext cx="469744" cy="259045"/>
    <xdr:sp macro="" textlink="">
      <xdr:nvSpPr>
        <xdr:cNvPr id="374" name="n_4aveValue【公営住宅】&#10;一人当たり面積"/>
        <xdr:cNvSpPr txBox="1"/>
      </xdr:nvSpPr>
      <xdr:spPr>
        <a:xfrm>
          <a:off x="6737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41419</xdr:rowOff>
    </xdr:from>
    <xdr:ext cx="469744" cy="259045"/>
    <xdr:sp macro="" textlink="">
      <xdr:nvSpPr>
        <xdr:cNvPr id="375" name="n_1mainValue【公営住宅】&#10;一人当たり面積"/>
        <xdr:cNvSpPr txBox="1"/>
      </xdr:nvSpPr>
      <xdr:spPr>
        <a:xfrm>
          <a:off x="9391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59517</xdr:rowOff>
    </xdr:from>
    <xdr:ext cx="469744" cy="259045"/>
    <xdr:sp macro="" textlink="">
      <xdr:nvSpPr>
        <xdr:cNvPr id="376" name="n_2mainValue【公営住宅】&#10;一人当たり面積"/>
        <xdr:cNvSpPr txBox="1"/>
      </xdr:nvSpPr>
      <xdr:spPr>
        <a:xfrm>
          <a:off x="8515427" y="1411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72662</xdr:rowOff>
    </xdr:from>
    <xdr:ext cx="469744" cy="259045"/>
    <xdr:sp macro="" textlink="">
      <xdr:nvSpPr>
        <xdr:cNvPr id="377" name="n_3mainValue【公営住宅】&#10;一人当たり面積"/>
        <xdr:cNvSpPr txBox="1"/>
      </xdr:nvSpPr>
      <xdr:spPr>
        <a:xfrm>
          <a:off x="7626427" y="1413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66946</xdr:rowOff>
    </xdr:from>
    <xdr:ext cx="469744" cy="259045"/>
    <xdr:sp macro="" textlink="">
      <xdr:nvSpPr>
        <xdr:cNvPr id="378" name="n_4mainValue【公営住宅】&#10;一人当たり面積"/>
        <xdr:cNvSpPr txBox="1"/>
      </xdr:nvSpPr>
      <xdr:spPr>
        <a:xfrm>
          <a:off x="6737427" y="1412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420" name="直線コネクタ 419"/>
        <xdr:cNvCxnSpPr/>
      </xdr:nvCxnSpPr>
      <xdr:spPr>
        <a:xfrm flipV="1">
          <a:off x="16318864"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423" name="【認定こども園・幼稚園・保育所】&#10;有形固定資産減価償却率最大値テキスト"/>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424" name="直線コネクタ 423"/>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25" name="【認定こども園・幼稚園・保育所】&#10;有形固定資産減価償却率平均値テキスト"/>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6" name="フローチャート: 判断 425"/>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427" name="フローチャート: 判断 426"/>
        <xdr:cNvSpPr/>
      </xdr:nvSpPr>
      <xdr:spPr>
        <a:xfrm>
          <a:off x="15430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28" name="フローチャート: 判断 427"/>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429" name="フローチャート: 判断 428"/>
        <xdr:cNvSpPr/>
      </xdr:nvSpPr>
      <xdr:spPr>
        <a:xfrm>
          <a:off x="13652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430" name="フローチャート: 判断 429"/>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92347</xdr:rowOff>
    </xdr:from>
    <xdr:to>
      <xdr:col>85</xdr:col>
      <xdr:colOff>177800</xdr:colOff>
      <xdr:row>39</xdr:row>
      <xdr:rowOff>22497</xdr:rowOff>
    </xdr:to>
    <xdr:sp macro="" textlink="">
      <xdr:nvSpPr>
        <xdr:cNvPr id="436" name="楕円 435"/>
        <xdr:cNvSpPr/>
      </xdr:nvSpPr>
      <xdr:spPr>
        <a:xfrm>
          <a:off x="162687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70774</xdr:rowOff>
    </xdr:from>
    <xdr:ext cx="405111" cy="259045"/>
    <xdr:sp macro="" textlink="">
      <xdr:nvSpPr>
        <xdr:cNvPr id="437" name="【認定こども園・幼稚園・保育所】&#10;有形固定資産減価償却率該当値テキスト"/>
        <xdr:cNvSpPr txBox="1"/>
      </xdr:nvSpPr>
      <xdr:spPr>
        <a:xfrm>
          <a:off x="16357600"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56424</xdr:rowOff>
    </xdr:from>
    <xdr:to>
      <xdr:col>81</xdr:col>
      <xdr:colOff>101600</xdr:colOff>
      <xdr:row>38</xdr:row>
      <xdr:rowOff>158024</xdr:rowOff>
    </xdr:to>
    <xdr:sp macro="" textlink="">
      <xdr:nvSpPr>
        <xdr:cNvPr id="438" name="楕円 437"/>
        <xdr:cNvSpPr/>
      </xdr:nvSpPr>
      <xdr:spPr>
        <a:xfrm>
          <a:off x="15430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107224</xdr:rowOff>
    </xdr:from>
    <xdr:to>
      <xdr:col>85</xdr:col>
      <xdr:colOff>127000</xdr:colOff>
      <xdr:row>38</xdr:row>
      <xdr:rowOff>143147</xdr:rowOff>
    </xdr:to>
    <xdr:cxnSp macro="">
      <xdr:nvCxnSpPr>
        <xdr:cNvPr id="439" name="直線コネクタ 438"/>
        <xdr:cNvCxnSpPr/>
      </xdr:nvCxnSpPr>
      <xdr:spPr>
        <a:xfrm>
          <a:off x="15481300" y="662232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128270</xdr:rowOff>
    </xdr:from>
    <xdr:to>
      <xdr:col>76</xdr:col>
      <xdr:colOff>165100</xdr:colOff>
      <xdr:row>39</xdr:row>
      <xdr:rowOff>58420</xdr:rowOff>
    </xdr:to>
    <xdr:sp macro="" textlink="">
      <xdr:nvSpPr>
        <xdr:cNvPr id="440" name="楕円 439"/>
        <xdr:cNvSpPr/>
      </xdr:nvSpPr>
      <xdr:spPr>
        <a:xfrm>
          <a:off x="14541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107224</xdr:rowOff>
    </xdr:from>
    <xdr:to>
      <xdr:col>81</xdr:col>
      <xdr:colOff>50800</xdr:colOff>
      <xdr:row>39</xdr:row>
      <xdr:rowOff>7620</xdr:rowOff>
    </xdr:to>
    <xdr:cxnSp macro="">
      <xdr:nvCxnSpPr>
        <xdr:cNvPr id="441" name="直線コネクタ 440"/>
        <xdr:cNvCxnSpPr/>
      </xdr:nvCxnSpPr>
      <xdr:spPr>
        <a:xfrm flipV="1">
          <a:off x="14592300" y="662232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102144</xdr:rowOff>
    </xdr:from>
    <xdr:to>
      <xdr:col>72</xdr:col>
      <xdr:colOff>38100</xdr:colOff>
      <xdr:row>39</xdr:row>
      <xdr:rowOff>32294</xdr:rowOff>
    </xdr:to>
    <xdr:sp macro="" textlink="">
      <xdr:nvSpPr>
        <xdr:cNvPr id="442" name="楕円 441"/>
        <xdr:cNvSpPr/>
      </xdr:nvSpPr>
      <xdr:spPr>
        <a:xfrm>
          <a:off x="13652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152944</xdr:rowOff>
    </xdr:from>
    <xdr:to>
      <xdr:col>76</xdr:col>
      <xdr:colOff>114300</xdr:colOff>
      <xdr:row>39</xdr:row>
      <xdr:rowOff>7620</xdr:rowOff>
    </xdr:to>
    <xdr:cxnSp macro="">
      <xdr:nvCxnSpPr>
        <xdr:cNvPr id="443" name="直線コネクタ 442"/>
        <xdr:cNvCxnSpPr/>
      </xdr:nvCxnSpPr>
      <xdr:spPr>
        <a:xfrm>
          <a:off x="13703300" y="666804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69487</xdr:rowOff>
    </xdr:from>
    <xdr:to>
      <xdr:col>67</xdr:col>
      <xdr:colOff>101600</xdr:colOff>
      <xdr:row>38</xdr:row>
      <xdr:rowOff>171087</xdr:rowOff>
    </xdr:to>
    <xdr:sp macro="" textlink="">
      <xdr:nvSpPr>
        <xdr:cNvPr id="444" name="楕円 443"/>
        <xdr:cNvSpPr/>
      </xdr:nvSpPr>
      <xdr:spPr>
        <a:xfrm>
          <a:off x="12763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120287</xdr:rowOff>
    </xdr:from>
    <xdr:to>
      <xdr:col>71</xdr:col>
      <xdr:colOff>177800</xdr:colOff>
      <xdr:row>38</xdr:row>
      <xdr:rowOff>152944</xdr:rowOff>
    </xdr:to>
    <xdr:cxnSp macro="">
      <xdr:nvCxnSpPr>
        <xdr:cNvPr id="445" name="直線コネクタ 444"/>
        <xdr:cNvCxnSpPr/>
      </xdr:nvCxnSpPr>
      <xdr:spPr>
        <a:xfrm>
          <a:off x="12814300" y="66353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50454</xdr:rowOff>
    </xdr:from>
    <xdr:ext cx="405111" cy="259045"/>
    <xdr:sp macro="" textlink="">
      <xdr:nvSpPr>
        <xdr:cNvPr id="446" name="n_1aveValue【認定こども園・幼稚園・保育所】&#10;有形固定資産減価償却率"/>
        <xdr:cNvSpPr txBox="1"/>
      </xdr:nvSpPr>
      <xdr:spPr>
        <a:xfrm>
          <a:off x="15266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447" name="n_2aveValue【認定こども園・幼稚園・保育所】&#10;有形固定資産減価償却率"/>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58619</xdr:rowOff>
    </xdr:from>
    <xdr:ext cx="405111" cy="259045"/>
    <xdr:sp macro="" textlink="">
      <xdr:nvSpPr>
        <xdr:cNvPr id="448" name="n_3aveValue【認定こども園・幼稚園・保育所】&#10;有形固定資産減価償却率"/>
        <xdr:cNvSpPr txBox="1"/>
      </xdr:nvSpPr>
      <xdr:spPr>
        <a:xfrm>
          <a:off x="13500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169653</xdr:rowOff>
    </xdr:from>
    <xdr:ext cx="405111" cy="259045"/>
    <xdr:sp macro="" textlink="">
      <xdr:nvSpPr>
        <xdr:cNvPr id="449" name="n_4aveValue【認定こども園・幼稚園・保育所】&#10;有形固定資産減価償却率"/>
        <xdr:cNvSpPr txBox="1"/>
      </xdr:nvSpPr>
      <xdr:spPr>
        <a:xfrm>
          <a:off x="126117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149151</xdr:rowOff>
    </xdr:from>
    <xdr:ext cx="405111" cy="259045"/>
    <xdr:sp macro="" textlink="">
      <xdr:nvSpPr>
        <xdr:cNvPr id="450" name="n_1mainValue【認定こども園・幼稚園・保育所】&#10;有形固定資産減価償却率"/>
        <xdr:cNvSpPr txBox="1"/>
      </xdr:nvSpPr>
      <xdr:spPr>
        <a:xfrm>
          <a:off x="15266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49547</xdr:rowOff>
    </xdr:from>
    <xdr:ext cx="405111" cy="259045"/>
    <xdr:sp macro="" textlink="">
      <xdr:nvSpPr>
        <xdr:cNvPr id="451" name="n_2mainValue【認定こども園・幼稚園・保育所】&#10;有形固定資産減価償却率"/>
        <xdr:cNvSpPr txBox="1"/>
      </xdr:nvSpPr>
      <xdr:spPr>
        <a:xfrm>
          <a:off x="14389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23421</xdr:rowOff>
    </xdr:from>
    <xdr:ext cx="405111" cy="259045"/>
    <xdr:sp macro="" textlink="">
      <xdr:nvSpPr>
        <xdr:cNvPr id="452" name="n_3mainValue【認定こども園・幼稚園・保育所】&#10;有形固定資産減価償却率"/>
        <xdr:cNvSpPr txBox="1"/>
      </xdr:nvSpPr>
      <xdr:spPr>
        <a:xfrm>
          <a:off x="13500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162214</xdr:rowOff>
    </xdr:from>
    <xdr:ext cx="405111" cy="259045"/>
    <xdr:sp macro="" textlink="">
      <xdr:nvSpPr>
        <xdr:cNvPr id="453" name="n_4mainValue【認定こども園・幼稚園・保育所】&#10;有形固定資産減価償却率"/>
        <xdr:cNvSpPr txBox="1"/>
      </xdr:nvSpPr>
      <xdr:spPr>
        <a:xfrm>
          <a:off x="12611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475" name="直線コネクタ 474"/>
        <xdr:cNvCxnSpPr/>
      </xdr:nvCxnSpPr>
      <xdr:spPr>
        <a:xfrm flipV="1">
          <a:off x="221608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476" name="【認定こども園・幼稚園・保育所】&#10;一人当たり面積最小値テキスト"/>
        <xdr:cNvSpPr txBox="1"/>
      </xdr:nvSpPr>
      <xdr:spPr>
        <a:xfrm>
          <a:off x="221996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477" name="直線コネクタ 476"/>
        <xdr:cNvCxnSpPr/>
      </xdr:nvCxnSpPr>
      <xdr:spPr>
        <a:xfrm>
          <a:off x="22072600" y="711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478" name="【認定こども園・幼稚園・保育所】&#10;一人当たり面積最大値テキスト"/>
        <xdr:cNvSpPr txBox="1"/>
      </xdr:nvSpPr>
      <xdr:spPr>
        <a:xfrm>
          <a:off x="221996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479" name="直線コネクタ 478"/>
        <xdr:cNvCxnSpPr/>
      </xdr:nvCxnSpPr>
      <xdr:spPr>
        <a:xfrm>
          <a:off x="22072600" y="568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480" name="【認定こども園・幼稚園・保育所】&#10;一人当たり面積平均値テキスト"/>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81" name="フローチャート: 判断 480"/>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482" name="フローチャート: 判断 481"/>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483" name="フローチャート: 判断 482"/>
        <xdr:cNvSpPr/>
      </xdr:nvSpPr>
      <xdr:spPr>
        <a:xfrm>
          <a:off x="20383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484" name="フローチャート: 判断 483"/>
        <xdr:cNvSpPr/>
      </xdr:nvSpPr>
      <xdr:spPr>
        <a:xfrm>
          <a:off x="19494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485" name="フローチャート: 判断 484"/>
        <xdr:cNvSpPr/>
      </xdr:nvSpPr>
      <xdr:spPr>
        <a:xfrm>
          <a:off x="18605500" y="686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167589</xdr:rowOff>
    </xdr:from>
    <xdr:to>
      <xdr:col>116</xdr:col>
      <xdr:colOff>114300</xdr:colOff>
      <xdr:row>40</xdr:row>
      <xdr:rowOff>97739</xdr:rowOff>
    </xdr:to>
    <xdr:sp macro="" textlink="">
      <xdr:nvSpPr>
        <xdr:cNvPr id="491" name="楕円 490"/>
        <xdr:cNvSpPr/>
      </xdr:nvSpPr>
      <xdr:spPr>
        <a:xfrm>
          <a:off x="22110700" y="685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146016</xdr:rowOff>
    </xdr:from>
    <xdr:ext cx="469744" cy="259045"/>
    <xdr:sp macro="" textlink="">
      <xdr:nvSpPr>
        <xdr:cNvPr id="492" name="【認定こども園・幼稚園・保育所】&#10;一人当たり面積該当値テキスト"/>
        <xdr:cNvSpPr txBox="1"/>
      </xdr:nvSpPr>
      <xdr:spPr>
        <a:xfrm>
          <a:off x="22199600" y="683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3454</xdr:rowOff>
    </xdr:from>
    <xdr:to>
      <xdr:col>112</xdr:col>
      <xdr:colOff>38100</xdr:colOff>
      <xdr:row>40</xdr:row>
      <xdr:rowOff>105054</xdr:rowOff>
    </xdr:to>
    <xdr:sp macro="" textlink="">
      <xdr:nvSpPr>
        <xdr:cNvPr id="493" name="楕円 492"/>
        <xdr:cNvSpPr/>
      </xdr:nvSpPr>
      <xdr:spPr>
        <a:xfrm>
          <a:off x="21272500" y="686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46939</xdr:rowOff>
    </xdr:from>
    <xdr:to>
      <xdr:col>116</xdr:col>
      <xdr:colOff>63500</xdr:colOff>
      <xdr:row>40</xdr:row>
      <xdr:rowOff>54254</xdr:rowOff>
    </xdr:to>
    <xdr:cxnSp macro="">
      <xdr:nvCxnSpPr>
        <xdr:cNvPr id="494" name="直線コネクタ 493"/>
        <xdr:cNvCxnSpPr/>
      </xdr:nvCxnSpPr>
      <xdr:spPr>
        <a:xfrm flipV="1">
          <a:off x="21323300" y="6904939"/>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109068</xdr:rowOff>
    </xdr:from>
    <xdr:to>
      <xdr:col>107</xdr:col>
      <xdr:colOff>101600</xdr:colOff>
      <xdr:row>40</xdr:row>
      <xdr:rowOff>39218</xdr:rowOff>
    </xdr:to>
    <xdr:sp macro="" textlink="">
      <xdr:nvSpPr>
        <xdr:cNvPr id="495" name="楕円 494"/>
        <xdr:cNvSpPr/>
      </xdr:nvSpPr>
      <xdr:spPr>
        <a:xfrm>
          <a:off x="20383500" y="67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159868</xdr:rowOff>
    </xdr:from>
    <xdr:to>
      <xdr:col>111</xdr:col>
      <xdr:colOff>177800</xdr:colOff>
      <xdr:row>40</xdr:row>
      <xdr:rowOff>54254</xdr:rowOff>
    </xdr:to>
    <xdr:cxnSp macro="">
      <xdr:nvCxnSpPr>
        <xdr:cNvPr id="496" name="直線コネクタ 495"/>
        <xdr:cNvCxnSpPr/>
      </xdr:nvCxnSpPr>
      <xdr:spPr>
        <a:xfrm>
          <a:off x="20434300" y="6846418"/>
          <a:ext cx="889000" cy="6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118211</xdr:rowOff>
    </xdr:from>
    <xdr:to>
      <xdr:col>102</xdr:col>
      <xdr:colOff>165100</xdr:colOff>
      <xdr:row>40</xdr:row>
      <xdr:rowOff>48361</xdr:rowOff>
    </xdr:to>
    <xdr:sp macro="" textlink="">
      <xdr:nvSpPr>
        <xdr:cNvPr id="497" name="楕円 496"/>
        <xdr:cNvSpPr/>
      </xdr:nvSpPr>
      <xdr:spPr>
        <a:xfrm>
          <a:off x="19494500" y="680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159868</xdr:rowOff>
    </xdr:from>
    <xdr:to>
      <xdr:col>107</xdr:col>
      <xdr:colOff>50800</xdr:colOff>
      <xdr:row>39</xdr:row>
      <xdr:rowOff>169011</xdr:rowOff>
    </xdr:to>
    <xdr:cxnSp macro="">
      <xdr:nvCxnSpPr>
        <xdr:cNvPr id="498" name="直線コネクタ 497"/>
        <xdr:cNvCxnSpPr/>
      </xdr:nvCxnSpPr>
      <xdr:spPr>
        <a:xfrm flipV="1">
          <a:off x="19545300" y="6846418"/>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126441</xdr:rowOff>
    </xdr:from>
    <xdr:to>
      <xdr:col>98</xdr:col>
      <xdr:colOff>38100</xdr:colOff>
      <xdr:row>40</xdr:row>
      <xdr:rowOff>56591</xdr:rowOff>
    </xdr:to>
    <xdr:sp macro="" textlink="">
      <xdr:nvSpPr>
        <xdr:cNvPr id="499" name="楕円 498"/>
        <xdr:cNvSpPr/>
      </xdr:nvSpPr>
      <xdr:spPr>
        <a:xfrm>
          <a:off x="18605500" y="681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169011</xdr:rowOff>
    </xdr:from>
    <xdr:to>
      <xdr:col>102</xdr:col>
      <xdr:colOff>114300</xdr:colOff>
      <xdr:row>40</xdr:row>
      <xdr:rowOff>5791</xdr:rowOff>
    </xdr:to>
    <xdr:cxnSp macro="">
      <xdr:nvCxnSpPr>
        <xdr:cNvPr id="500" name="直線コネクタ 499"/>
        <xdr:cNvCxnSpPr/>
      </xdr:nvCxnSpPr>
      <xdr:spPr>
        <a:xfrm flipV="1">
          <a:off x="18656300" y="6855561"/>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120667</xdr:rowOff>
    </xdr:from>
    <xdr:ext cx="469744" cy="259045"/>
    <xdr:sp macro="" textlink="">
      <xdr:nvSpPr>
        <xdr:cNvPr id="501" name="n_1aveValue【認定こども園・幼稚園・保育所】&#10;一人当たり面積"/>
        <xdr:cNvSpPr txBox="1"/>
      </xdr:nvSpPr>
      <xdr:spPr>
        <a:xfrm>
          <a:off x="210757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90695</xdr:rowOff>
    </xdr:from>
    <xdr:ext cx="469744" cy="259045"/>
    <xdr:sp macro="" textlink="">
      <xdr:nvSpPr>
        <xdr:cNvPr id="502" name="n_2aveValue【認定こども園・幼稚園・保育所】&#10;一人当たり面積"/>
        <xdr:cNvSpPr txBox="1"/>
      </xdr:nvSpPr>
      <xdr:spPr>
        <a:xfrm>
          <a:off x="20199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104411</xdr:rowOff>
    </xdr:from>
    <xdr:ext cx="469744" cy="259045"/>
    <xdr:sp macro="" textlink="">
      <xdr:nvSpPr>
        <xdr:cNvPr id="503" name="n_3aveValue【認定こども園・幼稚園・保育所】&#10;一人当たり面積"/>
        <xdr:cNvSpPr txBox="1"/>
      </xdr:nvSpPr>
      <xdr:spPr>
        <a:xfrm>
          <a:off x="19310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98924</xdr:rowOff>
    </xdr:from>
    <xdr:ext cx="469744" cy="259045"/>
    <xdr:sp macro="" textlink="">
      <xdr:nvSpPr>
        <xdr:cNvPr id="504" name="n_4aveValue【認定こども園・幼稚園・保育所】&#10;一人当たり面積"/>
        <xdr:cNvSpPr txBox="1"/>
      </xdr:nvSpPr>
      <xdr:spPr>
        <a:xfrm>
          <a:off x="18421427" y="695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96181</xdr:rowOff>
    </xdr:from>
    <xdr:ext cx="469744" cy="259045"/>
    <xdr:sp macro="" textlink="">
      <xdr:nvSpPr>
        <xdr:cNvPr id="505" name="n_1mainValue【認定こども園・幼稚園・保育所】&#10;一人当たり面積"/>
        <xdr:cNvSpPr txBox="1"/>
      </xdr:nvSpPr>
      <xdr:spPr>
        <a:xfrm>
          <a:off x="21075727" y="695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55745</xdr:rowOff>
    </xdr:from>
    <xdr:ext cx="469744" cy="259045"/>
    <xdr:sp macro="" textlink="">
      <xdr:nvSpPr>
        <xdr:cNvPr id="506" name="n_2mainValue【認定こども園・幼稚園・保育所】&#10;一人当たり面積"/>
        <xdr:cNvSpPr txBox="1"/>
      </xdr:nvSpPr>
      <xdr:spPr>
        <a:xfrm>
          <a:off x="20199427" y="657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64888</xdr:rowOff>
    </xdr:from>
    <xdr:ext cx="469744" cy="259045"/>
    <xdr:sp macro="" textlink="">
      <xdr:nvSpPr>
        <xdr:cNvPr id="507" name="n_3mainValue【認定こども園・幼稚園・保育所】&#10;一人当たり面積"/>
        <xdr:cNvSpPr txBox="1"/>
      </xdr:nvSpPr>
      <xdr:spPr>
        <a:xfrm>
          <a:off x="19310427" y="657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73118</xdr:rowOff>
    </xdr:from>
    <xdr:ext cx="469744" cy="259045"/>
    <xdr:sp macro="" textlink="">
      <xdr:nvSpPr>
        <xdr:cNvPr id="508" name="n_4mainValue【認定こども園・幼稚園・保育所】&#10;一人当たり面積"/>
        <xdr:cNvSpPr txBox="1"/>
      </xdr:nvSpPr>
      <xdr:spPr>
        <a:xfrm>
          <a:off x="18421427" y="6588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534" name="直線コネクタ 533"/>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535" name="【学校施設】&#10;有形固定資産減価償却率最小値テキスト"/>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536" name="直線コネクタ 535"/>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37" name="【学校施設】&#10;有形固定資産減価償却率最大値テキスト"/>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38" name="直線コネクタ 537"/>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169653</xdr:rowOff>
    </xdr:from>
    <xdr:ext cx="405111" cy="259045"/>
    <xdr:sp macro="" textlink="">
      <xdr:nvSpPr>
        <xdr:cNvPr id="539" name="【学校施設】&#10;有形固定資産減価償却率平均値テキスト"/>
        <xdr:cNvSpPr txBox="1"/>
      </xdr:nvSpPr>
      <xdr:spPr>
        <a:xfrm>
          <a:off x="16357600" y="1028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540" name="フローチャート: 判断 539"/>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541" name="フローチャート: 判断 540"/>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542" name="フローチャート: 判断 541"/>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543" name="フローチャート: 判断 542"/>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544" name="フローチャート: 判断 543"/>
        <xdr:cNvSpPr/>
      </xdr:nvSpPr>
      <xdr:spPr>
        <a:xfrm>
          <a:off x="12763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12881</xdr:rowOff>
    </xdr:from>
    <xdr:to>
      <xdr:col>85</xdr:col>
      <xdr:colOff>177800</xdr:colOff>
      <xdr:row>61</xdr:row>
      <xdr:rowOff>114481</xdr:rowOff>
    </xdr:to>
    <xdr:sp macro="" textlink="">
      <xdr:nvSpPr>
        <xdr:cNvPr id="550" name="楕円 549"/>
        <xdr:cNvSpPr/>
      </xdr:nvSpPr>
      <xdr:spPr>
        <a:xfrm>
          <a:off x="162687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162758</xdr:rowOff>
    </xdr:from>
    <xdr:ext cx="405111" cy="259045"/>
    <xdr:sp macro="" textlink="">
      <xdr:nvSpPr>
        <xdr:cNvPr id="551" name="【学校施設】&#10;有形固定資産減価償却率該当値テキスト"/>
        <xdr:cNvSpPr txBox="1"/>
      </xdr:nvSpPr>
      <xdr:spPr>
        <a:xfrm>
          <a:off x="16357600"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156573</xdr:rowOff>
    </xdr:from>
    <xdr:to>
      <xdr:col>81</xdr:col>
      <xdr:colOff>101600</xdr:colOff>
      <xdr:row>61</xdr:row>
      <xdr:rowOff>86723</xdr:rowOff>
    </xdr:to>
    <xdr:sp macro="" textlink="">
      <xdr:nvSpPr>
        <xdr:cNvPr id="552" name="楕円 551"/>
        <xdr:cNvSpPr/>
      </xdr:nvSpPr>
      <xdr:spPr>
        <a:xfrm>
          <a:off x="15430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35923</xdr:rowOff>
    </xdr:from>
    <xdr:to>
      <xdr:col>85</xdr:col>
      <xdr:colOff>127000</xdr:colOff>
      <xdr:row>61</xdr:row>
      <xdr:rowOff>63681</xdr:rowOff>
    </xdr:to>
    <xdr:cxnSp macro="">
      <xdr:nvCxnSpPr>
        <xdr:cNvPr id="553" name="直線コネクタ 552"/>
        <xdr:cNvCxnSpPr/>
      </xdr:nvCxnSpPr>
      <xdr:spPr>
        <a:xfrm>
          <a:off x="15481300" y="1049437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56969</xdr:rowOff>
    </xdr:from>
    <xdr:to>
      <xdr:col>76</xdr:col>
      <xdr:colOff>165100</xdr:colOff>
      <xdr:row>61</xdr:row>
      <xdr:rowOff>158569</xdr:rowOff>
    </xdr:to>
    <xdr:sp macro="" textlink="">
      <xdr:nvSpPr>
        <xdr:cNvPr id="554" name="楕円 553"/>
        <xdr:cNvSpPr/>
      </xdr:nvSpPr>
      <xdr:spPr>
        <a:xfrm>
          <a:off x="145415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35923</xdr:rowOff>
    </xdr:from>
    <xdr:to>
      <xdr:col>81</xdr:col>
      <xdr:colOff>50800</xdr:colOff>
      <xdr:row>61</xdr:row>
      <xdr:rowOff>107769</xdr:rowOff>
    </xdr:to>
    <xdr:cxnSp macro="">
      <xdr:nvCxnSpPr>
        <xdr:cNvPr id="555" name="直線コネクタ 554"/>
        <xdr:cNvCxnSpPr/>
      </xdr:nvCxnSpPr>
      <xdr:spPr>
        <a:xfrm flipV="1">
          <a:off x="14592300" y="1049437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37374</xdr:rowOff>
    </xdr:from>
    <xdr:to>
      <xdr:col>72</xdr:col>
      <xdr:colOff>38100</xdr:colOff>
      <xdr:row>61</xdr:row>
      <xdr:rowOff>138974</xdr:rowOff>
    </xdr:to>
    <xdr:sp macro="" textlink="">
      <xdr:nvSpPr>
        <xdr:cNvPr id="556" name="楕円 555"/>
        <xdr:cNvSpPr/>
      </xdr:nvSpPr>
      <xdr:spPr>
        <a:xfrm>
          <a:off x="13652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88174</xdr:rowOff>
    </xdr:from>
    <xdr:to>
      <xdr:col>76</xdr:col>
      <xdr:colOff>114300</xdr:colOff>
      <xdr:row>61</xdr:row>
      <xdr:rowOff>107769</xdr:rowOff>
    </xdr:to>
    <xdr:cxnSp macro="">
      <xdr:nvCxnSpPr>
        <xdr:cNvPr id="557" name="直線コネクタ 556"/>
        <xdr:cNvCxnSpPr/>
      </xdr:nvCxnSpPr>
      <xdr:spPr>
        <a:xfrm>
          <a:off x="13703300" y="1054662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138612</xdr:rowOff>
    </xdr:from>
    <xdr:to>
      <xdr:col>67</xdr:col>
      <xdr:colOff>101600</xdr:colOff>
      <xdr:row>61</xdr:row>
      <xdr:rowOff>68762</xdr:rowOff>
    </xdr:to>
    <xdr:sp macro="" textlink="">
      <xdr:nvSpPr>
        <xdr:cNvPr id="558" name="楕円 557"/>
        <xdr:cNvSpPr/>
      </xdr:nvSpPr>
      <xdr:spPr>
        <a:xfrm>
          <a:off x="12763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17962</xdr:rowOff>
    </xdr:from>
    <xdr:to>
      <xdr:col>71</xdr:col>
      <xdr:colOff>177800</xdr:colOff>
      <xdr:row>61</xdr:row>
      <xdr:rowOff>88174</xdr:rowOff>
    </xdr:to>
    <xdr:cxnSp macro="">
      <xdr:nvCxnSpPr>
        <xdr:cNvPr id="559" name="直線コネクタ 558"/>
        <xdr:cNvCxnSpPr/>
      </xdr:nvCxnSpPr>
      <xdr:spPr>
        <a:xfrm>
          <a:off x="12814300" y="10476412"/>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80390</xdr:rowOff>
    </xdr:from>
    <xdr:ext cx="405111" cy="259045"/>
    <xdr:sp macro="" textlink="">
      <xdr:nvSpPr>
        <xdr:cNvPr id="560" name="n_1aveValue【学校施設】&#10;有形固定資産減価償却率"/>
        <xdr:cNvSpPr txBox="1"/>
      </xdr:nvSpPr>
      <xdr:spPr>
        <a:xfrm>
          <a:off x="15266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41201</xdr:rowOff>
    </xdr:from>
    <xdr:ext cx="405111" cy="259045"/>
    <xdr:sp macro="" textlink="">
      <xdr:nvSpPr>
        <xdr:cNvPr id="561" name="n_2aveValue【学校施設】&#10;有形固定資産減価償却率"/>
        <xdr:cNvSpPr txBox="1"/>
      </xdr:nvSpPr>
      <xdr:spPr>
        <a:xfrm>
          <a:off x="14389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34670</xdr:rowOff>
    </xdr:from>
    <xdr:ext cx="405111" cy="259045"/>
    <xdr:sp macro="" textlink="">
      <xdr:nvSpPr>
        <xdr:cNvPr id="562" name="n_3aveValue【学校施設】&#10;有形固定資産減価償却率"/>
        <xdr:cNvSpPr txBox="1"/>
      </xdr:nvSpPr>
      <xdr:spPr>
        <a:xfrm>
          <a:off x="13500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142439</xdr:rowOff>
    </xdr:from>
    <xdr:ext cx="405111" cy="259045"/>
    <xdr:sp macro="" textlink="">
      <xdr:nvSpPr>
        <xdr:cNvPr id="563" name="n_4aveValue【学校施設】&#10;有形固定資産減価償却率"/>
        <xdr:cNvSpPr txBox="1"/>
      </xdr:nvSpPr>
      <xdr:spPr>
        <a:xfrm>
          <a:off x="12611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77850</xdr:rowOff>
    </xdr:from>
    <xdr:ext cx="405111" cy="259045"/>
    <xdr:sp macro="" textlink="">
      <xdr:nvSpPr>
        <xdr:cNvPr id="564" name="n_1mainValue【学校施設】&#10;有形固定資産減価償却率"/>
        <xdr:cNvSpPr txBox="1"/>
      </xdr:nvSpPr>
      <xdr:spPr>
        <a:xfrm>
          <a:off x="152660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149696</xdr:rowOff>
    </xdr:from>
    <xdr:ext cx="405111" cy="259045"/>
    <xdr:sp macro="" textlink="">
      <xdr:nvSpPr>
        <xdr:cNvPr id="565" name="n_2mainValue【学校施設】&#10;有形固定資産減価償却率"/>
        <xdr:cNvSpPr txBox="1"/>
      </xdr:nvSpPr>
      <xdr:spPr>
        <a:xfrm>
          <a:off x="14389744" y="1060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130101</xdr:rowOff>
    </xdr:from>
    <xdr:ext cx="405111" cy="259045"/>
    <xdr:sp macro="" textlink="">
      <xdr:nvSpPr>
        <xdr:cNvPr id="566" name="n_3mainValue【学校施設】&#10;有形固定資産減価償却率"/>
        <xdr:cNvSpPr txBox="1"/>
      </xdr:nvSpPr>
      <xdr:spPr>
        <a:xfrm>
          <a:off x="13500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59889</xdr:rowOff>
    </xdr:from>
    <xdr:ext cx="405111" cy="259045"/>
    <xdr:sp macro="" textlink="">
      <xdr:nvSpPr>
        <xdr:cNvPr id="567" name="n_4mainValue【学校施設】&#10;有形固定資産減価償却率"/>
        <xdr:cNvSpPr txBox="1"/>
      </xdr:nvSpPr>
      <xdr:spPr>
        <a:xfrm>
          <a:off x="12611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591" name="直線コネクタ 590"/>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592" name="【学校施設】&#10;一人当たり面積最小値テキスト"/>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593" name="直線コネクタ 592"/>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594" name="【学校施設】&#10;一人当たり面積最大値テキスト"/>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595" name="直線コネクタ 594"/>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70121</xdr:rowOff>
    </xdr:from>
    <xdr:ext cx="469744" cy="259045"/>
    <xdr:sp macro="" textlink="">
      <xdr:nvSpPr>
        <xdr:cNvPr id="596" name="【学校施設】&#10;一人当たり面積平均値テキスト"/>
        <xdr:cNvSpPr txBox="1"/>
      </xdr:nvSpPr>
      <xdr:spPr>
        <a:xfrm>
          <a:off x="22199600" y="10528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597" name="フローチャート: 判断 596"/>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598" name="フローチャート: 判断 597"/>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599" name="フローチャート: 判断 598"/>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600" name="フローチャート: 判断 599"/>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601" name="フローチャート: 判断 600"/>
        <xdr:cNvSpPr/>
      </xdr:nvSpPr>
      <xdr:spPr>
        <a:xfrm>
          <a:off x="186055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126174</xdr:rowOff>
    </xdr:from>
    <xdr:to>
      <xdr:col>116</xdr:col>
      <xdr:colOff>114300</xdr:colOff>
      <xdr:row>61</xdr:row>
      <xdr:rowOff>56324</xdr:rowOff>
    </xdr:to>
    <xdr:sp macro="" textlink="">
      <xdr:nvSpPr>
        <xdr:cNvPr id="607" name="楕円 606"/>
        <xdr:cNvSpPr/>
      </xdr:nvSpPr>
      <xdr:spPr>
        <a:xfrm>
          <a:off x="22110700" y="1041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149051</xdr:rowOff>
    </xdr:from>
    <xdr:ext cx="469744" cy="259045"/>
    <xdr:sp macro="" textlink="">
      <xdr:nvSpPr>
        <xdr:cNvPr id="608" name="【学校施設】&#10;一人当たり面積該当値テキスト"/>
        <xdr:cNvSpPr txBox="1"/>
      </xdr:nvSpPr>
      <xdr:spPr>
        <a:xfrm>
          <a:off x="22199600" y="1026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143319</xdr:rowOff>
    </xdr:from>
    <xdr:to>
      <xdr:col>112</xdr:col>
      <xdr:colOff>38100</xdr:colOff>
      <xdr:row>61</xdr:row>
      <xdr:rowOff>73469</xdr:rowOff>
    </xdr:to>
    <xdr:sp macro="" textlink="">
      <xdr:nvSpPr>
        <xdr:cNvPr id="609" name="楕円 608"/>
        <xdr:cNvSpPr/>
      </xdr:nvSpPr>
      <xdr:spPr>
        <a:xfrm>
          <a:off x="21272500" y="1043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5524</xdr:rowOff>
    </xdr:from>
    <xdr:to>
      <xdr:col>116</xdr:col>
      <xdr:colOff>63500</xdr:colOff>
      <xdr:row>61</xdr:row>
      <xdr:rowOff>22669</xdr:rowOff>
    </xdr:to>
    <xdr:cxnSp macro="">
      <xdr:nvCxnSpPr>
        <xdr:cNvPr id="610" name="直線コネクタ 609"/>
        <xdr:cNvCxnSpPr/>
      </xdr:nvCxnSpPr>
      <xdr:spPr>
        <a:xfrm flipV="1">
          <a:off x="21323300" y="10463974"/>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51308</xdr:rowOff>
    </xdr:from>
    <xdr:to>
      <xdr:col>107</xdr:col>
      <xdr:colOff>101600</xdr:colOff>
      <xdr:row>59</xdr:row>
      <xdr:rowOff>152908</xdr:rowOff>
    </xdr:to>
    <xdr:sp macro="" textlink="">
      <xdr:nvSpPr>
        <xdr:cNvPr id="611" name="楕円 610"/>
        <xdr:cNvSpPr/>
      </xdr:nvSpPr>
      <xdr:spPr>
        <a:xfrm>
          <a:off x="20383500" y="1016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102108</xdr:rowOff>
    </xdr:from>
    <xdr:to>
      <xdr:col>111</xdr:col>
      <xdr:colOff>177800</xdr:colOff>
      <xdr:row>61</xdr:row>
      <xdr:rowOff>22669</xdr:rowOff>
    </xdr:to>
    <xdr:cxnSp macro="">
      <xdr:nvCxnSpPr>
        <xdr:cNvPr id="612" name="直線コネクタ 611"/>
        <xdr:cNvCxnSpPr/>
      </xdr:nvCxnSpPr>
      <xdr:spPr>
        <a:xfrm>
          <a:off x="20434300" y="10217658"/>
          <a:ext cx="889000" cy="26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74930</xdr:rowOff>
    </xdr:from>
    <xdr:to>
      <xdr:col>102</xdr:col>
      <xdr:colOff>165100</xdr:colOff>
      <xdr:row>60</xdr:row>
      <xdr:rowOff>5080</xdr:rowOff>
    </xdr:to>
    <xdr:sp macro="" textlink="">
      <xdr:nvSpPr>
        <xdr:cNvPr id="613" name="楕円 612"/>
        <xdr:cNvSpPr/>
      </xdr:nvSpPr>
      <xdr:spPr>
        <a:xfrm>
          <a:off x="19494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102108</xdr:rowOff>
    </xdr:from>
    <xdr:to>
      <xdr:col>107</xdr:col>
      <xdr:colOff>50800</xdr:colOff>
      <xdr:row>59</xdr:row>
      <xdr:rowOff>125730</xdr:rowOff>
    </xdr:to>
    <xdr:cxnSp macro="">
      <xdr:nvCxnSpPr>
        <xdr:cNvPr id="614" name="直線コネクタ 613"/>
        <xdr:cNvCxnSpPr/>
      </xdr:nvCxnSpPr>
      <xdr:spPr>
        <a:xfrm flipV="1">
          <a:off x="19545300" y="10217658"/>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125794</xdr:rowOff>
    </xdr:from>
    <xdr:to>
      <xdr:col>98</xdr:col>
      <xdr:colOff>38100</xdr:colOff>
      <xdr:row>60</xdr:row>
      <xdr:rowOff>55944</xdr:rowOff>
    </xdr:to>
    <xdr:sp macro="" textlink="">
      <xdr:nvSpPr>
        <xdr:cNvPr id="615" name="楕円 614"/>
        <xdr:cNvSpPr/>
      </xdr:nvSpPr>
      <xdr:spPr>
        <a:xfrm>
          <a:off x="18605500" y="1024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125730</xdr:rowOff>
    </xdr:from>
    <xdr:to>
      <xdr:col>102</xdr:col>
      <xdr:colOff>114300</xdr:colOff>
      <xdr:row>60</xdr:row>
      <xdr:rowOff>5144</xdr:rowOff>
    </xdr:to>
    <xdr:cxnSp macro="">
      <xdr:nvCxnSpPr>
        <xdr:cNvPr id="616" name="直線コネクタ 615"/>
        <xdr:cNvCxnSpPr/>
      </xdr:nvCxnSpPr>
      <xdr:spPr>
        <a:xfrm flipV="1">
          <a:off x="18656300" y="10241280"/>
          <a:ext cx="8890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31831</xdr:rowOff>
    </xdr:from>
    <xdr:ext cx="469744" cy="259045"/>
    <xdr:sp macro="" textlink="">
      <xdr:nvSpPr>
        <xdr:cNvPr id="617" name="n_1aveValue【学校施設】&#10;一人当たり面積"/>
        <xdr:cNvSpPr txBox="1"/>
      </xdr:nvSpPr>
      <xdr:spPr>
        <a:xfrm>
          <a:off x="21075727" y="1066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14495</xdr:rowOff>
    </xdr:from>
    <xdr:ext cx="469744" cy="259045"/>
    <xdr:sp macro="" textlink="">
      <xdr:nvSpPr>
        <xdr:cNvPr id="618" name="n_2aveValue【学校施設】&#10;一人当たり面積"/>
        <xdr:cNvSpPr txBox="1"/>
      </xdr:nvSpPr>
      <xdr:spPr>
        <a:xfrm>
          <a:off x="20199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16400</xdr:rowOff>
    </xdr:from>
    <xdr:ext cx="469744" cy="259045"/>
    <xdr:sp macro="" textlink="">
      <xdr:nvSpPr>
        <xdr:cNvPr id="619" name="n_3aveValue【学校施設】&#10;一人当たり面積"/>
        <xdr:cNvSpPr txBox="1"/>
      </xdr:nvSpPr>
      <xdr:spPr>
        <a:xfrm>
          <a:off x="19310427" y="1064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10304</xdr:rowOff>
    </xdr:from>
    <xdr:ext cx="469744" cy="259045"/>
    <xdr:sp macro="" textlink="">
      <xdr:nvSpPr>
        <xdr:cNvPr id="620" name="n_4aveValue【学校施設】&#10;一人当たり面積"/>
        <xdr:cNvSpPr txBox="1"/>
      </xdr:nvSpPr>
      <xdr:spPr>
        <a:xfrm>
          <a:off x="18421427" y="106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89996</xdr:rowOff>
    </xdr:from>
    <xdr:ext cx="469744" cy="259045"/>
    <xdr:sp macro="" textlink="">
      <xdr:nvSpPr>
        <xdr:cNvPr id="621" name="n_1mainValue【学校施設】&#10;一人当たり面積"/>
        <xdr:cNvSpPr txBox="1"/>
      </xdr:nvSpPr>
      <xdr:spPr>
        <a:xfrm>
          <a:off x="21075727" y="102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169435</xdr:rowOff>
    </xdr:from>
    <xdr:ext cx="469744" cy="259045"/>
    <xdr:sp macro="" textlink="">
      <xdr:nvSpPr>
        <xdr:cNvPr id="622" name="n_2mainValue【学校施設】&#10;一人当たり面積"/>
        <xdr:cNvSpPr txBox="1"/>
      </xdr:nvSpPr>
      <xdr:spPr>
        <a:xfrm>
          <a:off x="20199427" y="994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21607</xdr:rowOff>
    </xdr:from>
    <xdr:ext cx="469744" cy="259045"/>
    <xdr:sp macro="" textlink="">
      <xdr:nvSpPr>
        <xdr:cNvPr id="623" name="n_3mainValue【学校施設】&#10;一人当たり面積"/>
        <xdr:cNvSpPr txBox="1"/>
      </xdr:nvSpPr>
      <xdr:spPr>
        <a:xfrm>
          <a:off x="193104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72471</xdr:rowOff>
    </xdr:from>
    <xdr:ext cx="469744" cy="259045"/>
    <xdr:sp macro="" textlink="">
      <xdr:nvSpPr>
        <xdr:cNvPr id="624" name="n_4mainValue【学校施設】&#10;一人当たり面積"/>
        <xdr:cNvSpPr txBox="1"/>
      </xdr:nvSpPr>
      <xdr:spPr>
        <a:xfrm>
          <a:off x="18421427" y="1001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3" name="テキスト ボックス 6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3" name="テキスト ボックス 6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666" name="直線コネクタ 665"/>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7"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8" name="直線コネクタ 66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669" name="【公民館】&#10;有形固定資産減価償却率最大値テキスト"/>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70" name="直線コネクタ 669"/>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54808</xdr:rowOff>
    </xdr:from>
    <xdr:ext cx="405111" cy="259045"/>
    <xdr:sp macro="" textlink="">
      <xdr:nvSpPr>
        <xdr:cNvPr id="671" name="【公民館】&#10;有形固定資産減価償却率平均値テキスト"/>
        <xdr:cNvSpPr txBox="1"/>
      </xdr:nvSpPr>
      <xdr:spPr>
        <a:xfrm>
          <a:off x="16357600" y="18057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672" name="フローチャート: 判断 671"/>
        <xdr:cNvSpPr/>
      </xdr:nvSpPr>
      <xdr:spPr>
        <a:xfrm>
          <a:off x="162687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673" name="フローチャート: 判断 672"/>
        <xdr:cNvSpPr/>
      </xdr:nvSpPr>
      <xdr:spPr>
        <a:xfrm>
          <a:off x="15430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674" name="フローチャート: 判断 673"/>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675" name="フローチャート: 判断 674"/>
        <xdr:cNvSpPr/>
      </xdr:nvSpPr>
      <xdr:spPr>
        <a:xfrm>
          <a:off x="1365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102144</xdr:rowOff>
    </xdr:from>
    <xdr:to>
      <xdr:col>67</xdr:col>
      <xdr:colOff>101600</xdr:colOff>
      <xdr:row>106</xdr:row>
      <xdr:rowOff>32294</xdr:rowOff>
    </xdr:to>
    <xdr:sp macro="" textlink="">
      <xdr:nvSpPr>
        <xdr:cNvPr id="676" name="フローチャート: 判断 675"/>
        <xdr:cNvSpPr/>
      </xdr:nvSpPr>
      <xdr:spPr>
        <a:xfrm>
          <a:off x="1276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111942</xdr:rowOff>
    </xdr:from>
    <xdr:to>
      <xdr:col>85</xdr:col>
      <xdr:colOff>177800</xdr:colOff>
      <xdr:row>107</xdr:row>
      <xdr:rowOff>42092</xdr:rowOff>
    </xdr:to>
    <xdr:sp macro="" textlink="">
      <xdr:nvSpPr>
        <xdr:cNvPr id="682" name="楕円 681"/>
        <xdr:cNvSpPr/>
      </xdr:nvSpPr>
      <xdr:spPr>
        <a:xfrm>
          <a:off x="162687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90369</xdr:rowOff>
    </xdr:from>
    <xdr:ext cx="405111" cy="259045"/>
    <xdr:sp macro="" textlink="">
      <xdr:nvSpPr>
        <xdr:cNvPr id="683" name="【公民館】&#10;有形固定資産減価償却率該当値テキスト"/>
        <xdr:cNvSpPr txBox="1"/>
      </xdr:nvSpPr>
      <xdr:spPr>
        <a:xfrm>
          <a:off x="16357600"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72752</xdr:rowOff>
    </xdr:from>
    <xdr:to>
      <xdr:col>81</xdr:col>
      <xdr:colOff>101600</xdr:colOff>
      <xdr:row>107</xdr:row>
      <xdr:rowOff>2902</xdr:rowOff>
    </xdr:to>
    <xdr:sp macro="" textlink="">
      <xdr:nvSpPr>
        <xdr:cNvPr id="684" name="楕円 683"/>
        <xdr:cNvSpPr/>
      </xdr:nvSpPr>
      <xdr:spPr>
        <a:xfrm>
          <a:off x="154305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123552</xdr:rowOff>
    </xdr:from>
    <xdr:to>
      <xdr:col>85</xdr:col>
      <xdr:colOff>127000</xdr:colOff>
      <xdr:row>106</xdr:row>
      <xdr:rowOff>162742</xdr:rowOff>
    </xdr:to>
    <xdr:cxnSp macro="">
      <xdr:nvCxnSpPr>
        <xdr:cNvPr id="685" name="直線コネクタ 684"/>
        <xdr:cNvCxnSpPr/>
      </xdr:nvCxnSpPr>
      <xdr:spPr>
        <a:xfrm>
          <a:off x="15481300" y="18297252"/>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33564</xdr:rowOff>
    </xdr:from>
    <xdr:to>
      <xdr:col>76</xdr:col>
      <xdr:colOff>165100</xdr:colOff>
      <xdr:row>106</xdr:row>
      <xdr:rowOff>135164</xdr:rowOff>
    </xdr:to>
    <xdr:sp macro="" textlink="">
      <xdr:nvSpPr>
        <xdr:cNvPr id="686" name="楕円 685"/>
        <xdr:cNvSpPr/>
      </xdr:nvSpPr>
      <xdr:spPr>
        <a:xfrm>
          <a:off x="14541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84364</xdr:rowOff>
    </xdr:from>
    <xdr:to>
      <xdr:col>81</xdr:col>
      <xdr:colOff>50800</xdr:colOff>
      <xdr:row>106</xdr:row>
      <xdr:rowOff>123552</xdr:rowOff>
    </xdr:to>
    <xdr:cxnSp macro="">
      <xdr:nvCxnSpPr>
        <xdr:cNvPr id="687" name="直線コネクタ 686"/>
        <xdr:cNvCxnSpPr/>
      </xdr:nvCxnSpPr>
      <xdr:spPr>
        <a:xfrm>
          <a:off x="14592300" y="1825806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165826</xdr:rowOff>
    </xdr:from>
    <xdr:to>
      <xdr:col>72</xdr:col>
      <xdr:colOff>38100</xdr:colOff>
      <xdr:row>106</xdr:row>
      <xdr:rowOff>95976</xdr:rowOff>
    </xdr:to>
    <xdr:sp macro="" textlink="">
      <xdr:nvSpPr>
        <xdr:cNvPr id="688" name="楕円 687"/>
        <xdr:cNvSpPr/>
      </xdr:nvSpPr>
      <xdr:spPr>
        <a:xfrm>
          <a:off x="13652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45176</xdr:rowOff>
    </xdr:from>
    <xdr:to>
      <xdr:col>76</xdr:col>
      <xdr:colOff>114300</xdr:colOff>
      <xdr:row>106</xdr:row>
      <xdr:rowOff>84364</xdr:rowOff>
    </xdr:to>
    <xdr:cxnSp macro="">
      <xdr:nvCxnSpPr>
        <xdr:cNvPr id="689" name="直線コネクタ 688"/>
        <xdr:cNvCxnSpPr/>
      </xdr:nvCxnSpPr>
      <xdr:spPr>
        <a:xfrm>
          <a:off x="13703300" y="1821887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126637</xdr:rowOff>
    </xdr:from>
    <xdr:to>
      <xdr:col>67</xdr:col>
      <xdr:colOff>101600</xdr:colOff>
      <xdr:row>106</xdr:row>
      <xdr:rowOff>56787</xdr:rowOff>
    </xdr:to>
    <xdr:sp macro="" textlink="">
      <xdr:nvSpPr>
        <xdr:cNvPr id="690" name="楕円 689"/>
        <xdr:cNvSpPr/>
      </xdr:nvSpPr>
      <xdr:spPr>
        <a:xfrm>
          <a:off x="12763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5987</xdr:rowOff>
    </xdr:from>
    <xdr:to>
      <xdr:col>71</xdr:col>
      <xdr:colOff>177800</xdr:colOff>
      <xdr:row>106</xdr:row>
      <xdr:rowOff>45176</xdr:rowOff>
    </xdr:to>
    <xdr:cxnSp macro="">
      <xdr:nvCxnSpPr>
        <xdr:cNvPr id="691" name="直線コネクタ 690"/>
        <xdr:cNvCxnSpPr/>
      </xdr:nvCxnSpPr>
      <xdr:spPr>
        <a:xfrm>
          <a:off x="12814300" y="1817968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8000</xdr:rowOff>
    </xdr:from>
    <xdr:ext cx="405111" cy="259045"/>
    <xdr:sp macro="" textlink="">
      <xdr:nvSpPr>
        <xdr:cNvPr id="692" name="n_1aveValue【公民館】&#10;有形固定資産減価償却率"/>
        <xdr:cNvSpPr txBox="1"/>
      </xdr:nvSpPr>
      <xdr:spPr>
        <a:xfrm>
          <a:off x="152660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140988</xdr:rowOff>
    </xdr:from>
    <xdr:ext cx="405111" cy="259045"/>
    <xdr:sp macro="" textlink="">
      <xdr:nvSpPr>
        <xdr:cNvPr id="693" name="n_2aveValue【公民館】&#10;有形固定資産減価償却率"/>
        <xdr:cNvSpPr txBox="1"/>
      </xdr:nvSpPr>
      <xdr:spPr>
        <a:xfrm>
          <a:off x="14389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139354</xdr:rowOff>
    </xdr:from>
    <xdr:ext cx="405111" cy="259045"/>
    <xdr:sp macro="" textlink="">
      <xdr:nvSpPr>
        <xdr:cNvPr id="694" name="n_3aveValue【公民館】&#10;有形固定資産減価償却率"/>
        <xdr:cNvSpPr txBox="1"/>
      </xdr:nvSpPr>
      <xdr:spPr>
        <a:xfrm>
          <a:off x="13500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48821</xdr:rowOff>
    </xdr:from>
    <xdr:ext cx="405111" cy="259045"/>
    <xdr:sp macro="" textlink="">
      <xdr:nvSpPr>
        <xdr:cNvPr id="695" name="n_4aveValue【公民館】&#10;有形固定資産減価償却率"/>
        <xdr:cNvSpPr txBox="1"/>
      </xdr:nvSpPr>
      <xdr:spPr>
        <a:xfrm>
          <a:off x="12611744" y="1787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165479</xdr:rowOff>
    </xdr:from>
    <xdr:ext cx="405111" cy="259045"/>
    <xdr:sp macro="" textlink="">
      <xdr:nvSpPr>
        <xdr:cNvPr id="696" name="n_1mainValue【公民館】&#10;有形固定資産減価償却率"/>
        <xdr:cNvSpPr txBox="1"/>
      </xdr:nvSpPr>
      <xdr:spPr>
        <a:xfrm>
          <a:off x="15266044" y="1833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151691</xdr:rowOff>
    </xdr:from>
    <xdr:ext cx="405111" cy="259045"/>
    <xdr:sp macro="" textlink="">
      <xdr:nvSpPr>
        <xdr:cNvPr id="697" name="n_2mainValue【公民館】&#10;有形固定資産減価償却率"/>
        <xdr:cNvSpPr txBox="1"/>
      </xdr:nvSpPr>
      <xdr:spPr>
        <a:xfrm>
          <a:off x="14389744" y="17982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112503</xdr:rowOff>
    </xdr:from>
    <xdr:ext cx="405111" cy="259045"/>
    <xdr:sp macro="" textlink="">
      <xdr:nvSpPr>
        <xdr:cNvPr id="698" name="n_3mainValue【公民館】&#10;有形固定資産減価償却率"/>
        <xdr:cNvSpPr txBox="1"/>
      </xdr:nvSpPr>
      <xdr:spPr>
        <a:xfrm>
          <a:off x="13500744" y="1794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47914</xdr:rowOff>
    </xdr:from>
    <xdr:ext cx="405111" cy="259045"/>
    <xdr:sp macro="" textlink="">
      <xdr:nvSpPr>
        <xdr:cNvPr id="699" name="n_4mainValue【公民館】&#10;有形固定資産減価償却率"/>
        <xdr:cNvSpPr txBox="1"/>
      </xdr:nvSpPr>
      <xdr:spPr>
        <a:xfrm>
          <a:off x="126117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725" name="直線コネクタ 724"/>
        <xdr:cNvCxnSpPr/>
      </xdr:nvCxnSpPr>
      <xdr:spPr>
        <a:xfrm flipV="1">
          <a:off x="22160864" y="1729304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726" name="【公民館】&#10;一人当たり面積最小値テキスト"/>
        <xdr:cNvSpPr txBox="1"/>
      </xdr:nvSpPr>
      <xdr:spPr>
        <a:xfrm>
          <a:off x="22199600"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727" name="直線コネクタ 726"/>
        <xdr:cNvCxnSpPr/>
      </xdr:nvCxnSpPr>
      <xdr:spPr>
        <a:xfrm>
          <a:off x="22072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728"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729" name="直線コネクタ 728"/>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60433</xdr:rowOff>
    </xdr:from>
    <xdr:ext cx="469744" cy="259045"/>
    <xdr:sp macro="" textlink="">
      <xdr:nvSpPr>
        <xdr:cNvPr id="730" name="【公民館】&#10;一人当たり面積平均値テキスト"/>
        <xdr:cNvSpPr txBox="1"/>
      </xdr:nvSpPr>
      <xdr:spPr>
        <a:xfrm>
          <a:off x="22199600" y="18234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731" name="フローチャート: 判断 730"/>
        <xdr:cNvSpPr/>
      </xdr:nvSpPr>
      <xdr:spPr>
        <a:xfrm>
          <a:off x="22110700" y="18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732" name="フローチャート: 判断 731"/>
        <xdr:cNvSpPr/>
      </xdr:nvSpPr>
      <xdr:spPr>
        <a:xfrm>
          <a:off x="21272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33" name="フローチャート: 判断 732"/>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734" name="フローチャート: 判断 733"/>
        <xdr:cNvSpPr/>
      </xdr:nvSpPr>
      <xdr:spPr>
        <a:xfrm>
          <a:off x="19494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104866</xdr:rowOff>
    </xdr:from>
    <xdr:to>
      <xdr:col>98</xdr:col>
      <xdr:colOff>38100</xdr:colOff>
      <xdr:row>107</xdr:row>
      <xdr:rowOff>35016</xdr:rowOff>
    </xdr:to>
    <xdr:sp macro="" textlink="">
      <xdr:nvSpPr>
        <xdr:cNvPr id="735" name="フローチャート: 判断 734"/>
        <xdr:cNvSpPr/>
      </xdr:nvSpPr>
      <xdr:spPr>
        <a:xfrm>
          <a:off x="18605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741" name="楕円 740"/>
        <xdr:cNvSpPr/>
      </xdr:nvSpPr>
      <xdr:spPr>
        <a:xfrm>
          <a:off x="221107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103795</xdr:rowOff>
    </xdr:from>
    <xdr:ext cx="469744" cy="259045"/>
    <xdr:sp macro="" textlink="">
      <xdr:nvSpPr>
        <xdr:cNvPr id="742" name="【公民館】&#10;一人当たり面積該当値テキスト"/>
        <xdr:cNvSpPr txBox="1"/>
      </xdr:nvSpPr>
      <xdr:spPr>
        <a:xfrm>
          <a:off x="22199600" y="1810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92892</xdr:rowOff>
    </xdr:from>
    <xdr:to>
      <xdr:col>112</xdr:col>
      <xdr:colOff>38100</xdr:colOff>
      <xdr:row>107</xdr:row>
      <xdr:rowOff>23042</xdr:rowOff>
    </xdr:to>
    <xdr:sp macro="" textlink="">
      <xdr:nvSpPr>
        <xdr:cNvPr id="743" name="楕円 742"/>
        <xdr:cNvSpPr/>
      </xdr:nvSpPr>
      <xdr:spPr>
        <a:xfrm>
          <a:off x="21272500" y="1826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131718</xdr:rowOff>
    </xdr:from>
    <xdr:to>
      <xdr:col>116</xdr:col>
      <xdr:colOff>63500</xdr:colOff>
      <xdr:row>106</xdr:row>
      <xdr:rowOff>143692</xdr:rowOff>
    </xdr:to>
    <xdr:cxnSp macro="">
      <xdr:nvCxnSpPr>
        <xdr:cNvPr id="744" name="直線コネクタ 743"/>
        <xdr:cNvCxnSpPr/>
      </xdr:nvCxnSpPr>
      <xdr:spPr>
        <a:xfrm flipV="1">
          <a:off x="21323300" y="18305418"/>
          <a:ext cx="8382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73298</xdr:rowOff>
    </xdr:from>
    <xdr:to>
      <xdr:col>107</xdr:col>
      <xdr:colOff>101600</xdr:colOff>
      <xdr:row>107</xdr:row>
      <xdr:rowOff>3448</xdr:rowOff>
    </xdr:to>
    <xdr:sp macro="" textlink="">
      <xdr:nvSpPr>
        <xdr:cNvPr id="745" name="楕円 744"/>
        <xdr:cNvSpPr/>
      </xdr:nvSpPr>
      <xdr:spPr>
        <a:xfrm>
          <a:off x="20383500" y="1824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124098</xdr:rowOff>
    </xdr:from>
    <xdr:to>
      <xdr:col>111</xdr:col>
      <xdr:colOff>177800</xdr:colOff>
      <xdr:row>106</xdr:row>
      <xdr:rowOff>143692</xdr:rowOff>
    </xdr:to>
    <xdr:cxnSp macro="">
      <xdr:nvCxnSpPr>
        <xdr:cNvPr id="746" name="直線コネクタ 745"/>
        <xdr:cNvCxnSpPr/>
      </xdr:nvCxnSpPr>
      <xdr:spPr>
        <a:xfrm>
          <a:off x="20434300" y="1829779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85271</xdr:rowOff>
    </xdr:from>
    <xdr:to>
      <xdr:col>102</xdr:col>
      <xdr:colOff>165100</xdr:colOff>
      <xdr:row>107</xdr:row>
      <xdr:rowOff>15421</xdr:rowOff>
    </xdr:to>
    <xdr:sp macro="" textlink="">
      <xdr:nvSpPr>
        <xdr:cNvPr id="747" name="楕円 746"/>
        <xdr:cNvSpPr/>
      </xdr:nvSpPr>
      <xdr:spPr>
        <a:xfrm>
          <a:off x="19494500" y="1825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124098</xdr:rowOff>
    </xdr:from>
    <xdr:to>
      <xdr:col>107</xdr:col>
      <xdr:colOff>50800</xdr:colOff>
      <xdr:row>106</xdr:row>
      <xdr:rowOff>136071</xdr:rowOff>
    </xdr:to>
    <xdr:cxnSp macro="">
      <xdr:nvCxnSpPr>
        <xdr:cNvPr id="748" name="直線コネクタ 747"/>
        <xdr:cNvCxnSpPr/>
      </xdr:nvCxnSpPr>
      <xdr:spPr>
        <a:xfrm flipV="1">
          <a:off x="19545300" y="18297798"/>
          <a:ext cx="889000" cy="1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96157</xdr:rowOff>
    </xdr:from>
    <xdr:to>
      <xdr:col>98</xdr:col>
      <xdr:colOff>38100</xdr:colOff>
      <xdr:row>107</xdr:row>
      <xdr:rowOff>26307</xdr:rowOff>
    </xdr:to>
    <xdr:sp macro="" textlink="">
      <xdr:nvSpPr>
        <xdr:cNvPr id="749" name="楕円 748"/>
        <xdr:cNvSpPr/>
      </xdr:nvSpPr>
      <xdr:spPr>
        <a:xfrm>
          <a:off x="18605500" y="1826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136071</xdr:rowOff>
    </xdr:from>
    <xdr:to>
      <xdr:col>102</xdr:col>
      <xdr:colOff>114300</xdr:colOff>
      <xdr:row>106</xdr:row>
      <xdr:rowOff>146957</xdr:rowOff>
    </xdr:to>
    <xdr:cxnSp macro="">
      <xdr:nvCxnSpPr>
        <xdr:cNvPr id="750" name="直線コネクタ 749"/>
        <xdr:cNvCxnSpPr/>
      </xdr:nvCxnSpPr>
      <xdr:spPr>
        <a:xfrm flipV="1">
          <a:off x="18656300" y="183097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19975</xdr:rowOff>
    </xdr:from>
    <xdr:ext cx="469744" cy="259045"/>
    <xdr:sp macro="" textlink="">
      <xdr:nvSpPr>
        <xdr:cNvPr id="751" name="n_1aveValue【公民館】&#10;一人当たり面積"/>
        <xdr:cNvSpPr txBox="1"/>
      </xdr:nvSpPr>
      <xdr:spPr>
        <a:xfrm>
          <a:off x="210757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752" name="n_2aveValue【公民館】&#10;一人当たり面積"/>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45738</xdr:rowOff>
    </xdr:from>
    <xdr:ext cx="469744" cy="259045"/>
    <xdr:sp macro="" textlink="">
      <xdr:nvSpPr>
        <xdr:cNvPr id="753" name="n_3aveValue【公民館】&#10;一人当たり面積"/>
        <xdr:cNvSpPr txBox="1"/>
      </xdr:nvSpPr>
      <xdr:spPr>
        <a:xfrm>
          <a:off x="19310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26143</xdr:rowOff>
    </xdr:from>
    <xdr:ext cx="469744" cy="259045"/>
    <xdr:sp macro="" textlink="">
      <xdr:nvSpPr>
        <xdr:cNvPr id="754" name="n_4aveValue【公民館】&#10;一人当たり面積"/>
        <xdr:cNvSpPr txBox="1"/>
      </xdr:nvSpPr>
      <xdr:spPr>
        <a:xfrm>
          <a:off x="18421427" y="1837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14169</xdr:rowOff>
    </xdr:from>
    <xdr:ext cx="469744" cy="259045"/>
    <xdr:sp macro="" textlink="">
      <xdr:nvSpPr>
        <xdr:cNvPr id="755" name="n_1mainValue【公民館】&#10;一人当たり面積"/>
        <xdr:cNvSpPr txBox="1"/>
      </xdr:nvSpPr>
      <xdr:spPr>
        <a:xfrm>
          <a:off x="21075727" y="1835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19975</xdr:rowOff>
    </xdr:from>
    <xdr:ext cx="469744" cy="259045"/>
    <xdr:sp macro="" textlink="">
      <xdr:nvSpPr>
        <xdr:cNvPr id="756" name="n_2mainValue【公民館】&#10;一人当たり面積"/>
        <xdr:cNvSpPr txBox="1"/>
      </xdr:nvSpPr>
      <xdr:spPr>
        <a:xfrm>
          <a:off x="201994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31948</xdr:rowOff>
    </xdr:from>
    <xdr:ext cx="469744" cy="259045"/>
    <xdr:sp macro="" textlink="">
      <xdr:nvSpPr>
        <xdr:cNvPr id="757" name="n_3mainValue【公民館】&#10;一人当たり面積"/>
        <xdr:cNvSpPr txBox="1"/>
      </xdr:nvSpPr>
      <xdr:spPr>
        <a:xfrm>
          <a:off x="19310427" y="1803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42834</xdr:rowOff>
    </xdr:from>
    <xdr:ext cx="469744" cy="259045"/>
    <xdr:sp macro="" textlink="">
      <xdr:nvSpPr>
        <xdr:cNvPr id="758" name="n_4mainValue【公民館】&#10;一人当たり面積"/>
        <xdr:cNvSpPr txBox="1"/>
      </xdr:nvSpPr>
      <xdr:spPr>
        <a:xfrm>
          <a:off x="18421427" y="1804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本表から、本町においては、全体的に一人当たりの受益率が高い傾向が出ている。過疎地域の合併市町村の特徴的なものであると思われる。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大きく差がある特徴的なものとして、公営住宅の減価償却率の高さである。現在、公営住宅については、老朽化が著しいものが多くあり、今後の在り方を検討しているところであるため、安易な整備ができていない状況である。一人当たり面積が類似団体よりも高いことから、集約化等の施策を行うことが適正であるものと見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については、一人当たり延長の数値が類似団体よりも大幅に大きい数値となっているにもかかわらず、減価償却率は平均並みであり、人口の割に多額の投資がかさんでいることが分かる。本町は、山間地域にも集落が点在することから、広く路網を整備する必要があるためにこのような数値となっている。集落が存在する限りは、道路整備を行う義務があり、平均値への近似は難しいものと思われる。また、橋りょう・トンネルについては、減価償却率が高くなっているが、本町の有する橋りょうについては、全て点検を終えており、診断結果により計画的に修繕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徳島県つるぎ町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8,697
8,667
194.84
7,989,094
7,823,577
118,999
5,180,055
11,004,456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73" name="直線コネクタ 72"/>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76" name="【体育館・プール】&#10;有形固定資産減価償却率最大値テキスト"/>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77" name="直線コネクタ 76"/>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78" name="【体育館・プール】&#10;有形固定資産減価償却率平均値テキスト"/>
        <xdr:cNvSpPr txBox="1"/>
      </xdr:nvSpPr>
      <xdr:spPr>
        <a:xfrm>
          <a:off x="4673600" y="1032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79" name="フローチャート: 判断 78"/>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80" name="フローチャート: 判断 79"/>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81" name="フローチャート: 判断 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82" name="フローチャート: 判断 81"/>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83" name="フローチャート: 判断 82"/>
        <xdr:cNvSpPr/>
      </xdr:nvSpPr>
      <xdr:spPr>
        <a:xfrm>
          <a:off x="1079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90170</xdr:rowOff>
    </xdr:from>
    <xdr:to>
      <xdr:col>24</xdr:col>
      <xdr:colOff>114300</xdr:colOff>
      <xdr:row>59</xdr:row>
      <xdr:rowOff>20320</xdr:rowOff>
    </xdr:to>
    <xdr:sp macro="" textlink="">
      <xdr:nvSpPr>
        <xdr:cNvPr id="89" name="楕円 88"/>
        <xdr:cNvSpPr/>
      </xdr:nvSpPr>
      <xdr:spPr>
        <a:xfrm>
          <a:off x="45847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113047</xdr:rowOff>
    </xdr:from>
    <xdr:ext cx="405111" cy="259045"/>
    <xdr:sp macro="" textlink="">
      <xdr:nvSpPr>
        <xdr:cNvPr id="90" name="【体育館・プール】&#10;有形固定資産減価償却率該当値テキスト"/>
        <xdr:cNvSpPr txBox="1"/>
      </xdr:nvSpPr>
      <xdr:spPr>
        <a:xfrm>
          <a:off x="4673600"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118745</xdr:rowOff>
    </xdr:from>
    <xdr:to>
      <xdr:col>20</xdr:col>
      <xdr:colOff>38100</xdr:colOff>
      <xdr:row>59</xdr:row>
      <xdr:rowOff>48895</xdr:rowOff>
    </xdr:to>
    <xdr:sp macro="" textlink="">
      <xdr:nvSpPr>
        <xdr:cNvPr id="91" name="楕円 90"/>
        <xdr:cNvSpPr/>
      </xdr:nvSpPr>
      <xdr:spPr>
        <a:xfrm>
          <a:off x="3746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140970</xdr:rowOff>
    </xdr:from>
    <xdr:to>
      <xdr:col>24</xdr:col>
      <xdr:colOff>63500</xdr:colOff>
      <xdr:row>58</xdr:row>
      <xdr:rowOff>169545</xdr:rowOff>
    </xdr:to>
    <xdr:cxnSp macro="">
      <xdr:nvCxnSpPr>
        <xdr:cNvPr id="92" name="直線コネクタ 91"/>
        <xdr:cNvCxnSpPr/>
      </xdr:nvCxnSpPr>
      <xdr:spPr>
        <a:xfrm flipV="1">
          <a:off x="3797300" y="100850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73025</xdr:rowOff>
    </xdr:from>
    <xdr:to>
      <xdr:col>15</xdr:col>
      <xdr:colOff>101600</xdr:colOff>
      <xdr:row>59</xdr:row>
      <xdr:rowOff>3175</xdr:rowOff>
    </xdr:to>
    <xdr:sp macro="" textlink="">
      <xdr:nvSpPr>
        <xdr:cNvPr id="93" name="楕円 92"/>
        <xdr:cNvSpPr/>
      </xdr:nvSpPr>
      <xdr:spPr>
        <a:xfrm>
          <a:off x="2857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123825</xdr:rowOff>
    </xdr:from>
    <xdr:to>
      <xdr:col>19</xdr:col>
      <xdr:colOff>177800</xdr:colOff>
      <xdr:row>58</xdr:row>
      <xdr:rowOff>169545</xdr:rowOff>
    </xdr:to>
    <xdr:cxnSp macro="">
      <xdr:nvCxnSpPr>
        <xdr:cNvPr id="94" name="直線コネクタ 93"/>
        <xdr:cNvCxnSpPr/>
      </xdr:nvCxnSpPr>
      <xdr:spPr>
        <a:xfrm>
          <a:off x="2908300" y="100679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6350</xdr:rowOff>
    </xdr:from>
    <xdr:to>
      <xdr:col>10</xdr:col>
      <xdr:colOff>165100</xdr:colOff>
      <xdr:row>58</xdr:row>
      <xdr:rowOff>107950</xdr:rowOff>
    </xdr:to>
    <xdr:sp macro="" textlink="">
      <xdr:nvSpPr>
        <xdr:cNvPr id="95" name="楕円 94"/>
        <xdr:cNvSpPr/>
      </xdr:nvSpPr>
      <xdr:spPr>
        <a:xfrm>
          <a:off x="1968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57150</xdr:rowOff>
    </xdr:from>
    <xdr:to>
      <xdr:col>15</xdr:col>
      <xdr:colOff>50800</xdr:colOff>
      <xdr:row>58</xdr:row>
      <xdr:rowOff>123825</xdr:rowOff>
    </xdr:to>
    <xdr:cxnSp macro="">
      <xdr:nvCxnSpPr>
        <xdr:cNvPr id="96" name="直線コネクタ 95"/>
        <xdr:cNvCxnSpPr/>
      </xdr:nvCxnSpPr>
      <xdr:spPr>
        <a:xfrm>
          <a:off x="2019300" y="100012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130175</xdr:rowOff>
    </xdr:from>
    <xdr:to>
      <xdr:col>6</xdr:col>
      <xdr:colOff>38100</xdr:colOff>
      <xdr:row>58</xdr:row>
      <xdr:rowOff>60325</xdr:rowOff>
    </xdr:to>
    <xdr:sp macro="" textlink="">
      <xdr:nvSpPr>
        <xdr:cNvPr id="97" name="楕円 96"/>
        <xdr:cNvSpPr/>
      </xdr:nvSpPr>
      <xdr:spPr>
        <a:xfrm>
          <a:off x="1079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9525</xdr:rowOff>
    </xdr:from>
    <xdr:to>
      <xdr:col>10</xdr:col>
      <xdr:colOff>114300</xdr:colOff>
      <xdr:row>58</xdr:row>
      <xdr:rowOff>57150</xdr:rowOff>
    </xdr:to>
    <xdr:cxnSp macro="">
      <xdr:nvCxnSpPr>
        <xdr:cNvPr id="98" name="直線コネクタ 97"/>
        <xdr:cNvCxnSpPr/>
      </xdr:nvCxnSpPr>
      <xdr:spPr>
        <a:xfrm>
          <a:off x="1130300" y="99536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148607</xdr:rowOff>
    </xdr:from>
    <xdr:ext cx="405111" cy="259045"/>
    <xdr:sp macro="" textlink="">
      <xdr:nvSpPr>
        <xdr:cNvPr id="99" name="n_1aveValue【体育館・プール】&#10;有形固定資産減価償却率"/>
        <xdr:cNvSpPr txBox="1"/>
      </xdr:nvSpPr>
      <xdr:spPr>
        <a:xfrm>
          <a:off x="35820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00"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22877</xdr:rowOff>
    </xdr:from>
    <xdr:ext cx="405111" cy="259045"/>
    <xdr:sp macro="" textlink="">
      <xdr:nvSpPr>
        <xdr:cNvPr id="101" name="n_3aveValue【体育館・プール】&#10;有形固定資産減価償却率"/>
        <xdr:cNvSpPr txBox="1"/>
      </xdr:nvSpPr>
      <xdr:spPr>
        <a:xfrm>
          <a:off x="1816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165752</xdr:rowOff>
    </xdr:from>
    <xdr:ext cx="405111" cy="259045"/>
    <xdr:sp macro="" textlink="">
      <xdr:nvSpPr>
        <xdr:cNvPr id="102" name="n_4aveValue【体育館・プール】&#10;有形固定資産減価償却率"/>
        <xdr:cNvSpPr txBox="1"/>
      </xdr:nvSpPr>
      <xdr:spPr>
        <a:xfrm>
          <a:off x="927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65422</xdr:rowOff>
    </xdr:from>
    <xdr:ext cx="405111" cy="259045"/>
    <xdr:sp macro="" textlink="">
      <xdr:nvSpPr>
        <xdr:cNvPr id="103" name="n_1mainValue【体育館・プール】&#10;有形固定資産減価償却率"/>
        <xdr:cNvSpPr txBox="1"/>
      </xdr:nvSpPr>
      <xdr:spPr>
        <a:xfrm>
          <a:off x="35820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19702</xdr:rowOff>
    </xdr:from>
    <xdr:ext cx="405111" cy="259045"/>
    <xdr:sp macro="" textlink="">
      <xdr:nvSpPr>
        <xdr:cNvPr id="104" name="n_2mainValue【体育館・プール】&#10;有形固定資産減価償却率"/>
        <xdr:cNvSpPr txBox="1"/>
      </xdr:nvSpPr>
      <xdr:spPr>
        <a:xfrm>
          <a:off x="27057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124477</xdr:rowOff>
    </xdr:from>
    <xdr:ext cx="405111" cy="259045"/>
    <xdr:sp macro="" textlink="">
      <xdr:nvSpPr>
        <xdr:cNvPr id="105" name="n_3mainValue【体育館・プール】&#10;有形固定資産減価償却率"/>
        <xdr:cNvSpPr txBox="1"/>
      </xdr:nvSpPr>
      <xdr:spPr>
        <a:xfrm>
          <a:off x="1816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76852</xdr:rowOff>
    </xdr:from>
    <xdr:ext cx="405111" cy="259045"/>
    <xdr:sp macro="" textlink="">
      <xdr:nvSpPr>
        <xdr:cNvPr id="106" name="n_4mainValue【体育館・プール】&#10;有形固定資産減価償却率"/>
        <xdr:cNvSpPr txBox="1"/>
      </xdr:nvSpPr>
      <xdr:spPr>
        <a:xfrm>
          <a:off x="927744"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128" name="直線コネクタ 127"/>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129" name="【体育館・プール】&#10;一人当たり面積最小値テキスト"/>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130" name="直線コネクタ 129"/>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131" name="【体育館・プール】&#10;一人当たり面積最大値テキスト"/>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132" name="直線コネクタ 131"/>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23741</xdr:rowOff>
    </xdr:from>
    <xdr:ext cx="469744" cy="259045"/>
    <xdr:sp macro="" textlink="">
      <xdr:nvSpPr>
        <xdr:cNvPr id="133" name="【体育館・プール】&#10;一人当たり面積平均値テキスト"/>
        <xdr:cNvSpPr txBox="1"/>
      </xdr:nvSpPr>
      <xdr:spPr>
        <a:xfrm>
          <a:off x="10515600" y="10482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134" name="フローチャート: 判断 133"/>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135" name="フローチャート: 判断 134"/>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136" name="フローチャート: 判断 135"/>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137" name="フローチャート: 判断 136"/>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84989</xdr:rowOff>
    </xdr:from>
    <xdr:to>
      <xdr:col>36</xdr:col>
      <xdr:colOff>165100</xdr:colOff>
      <xdr:row>63</xdr:row>
      <xdr:rowOff>15139</xdr:rowOff>
    </xdr:to>
    <xdr:sp macro="" textlink="">
      <xdr:nvSpPr>
        <xdr:cNvPr id="138" name="フローチャート: 判断 137"/>
        <xdr:cNvSpPr/>
      </xdr:nvSpPr>
      <xdr:spPr>
        <a:xfrm>
          <a:off x="6921500" y="107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95962</xdr:rowOff>
    </xdr:from>
    <xdr:to>
      <xdr:col>55</xdr:col>
      <xdr:colOff>50800</xdr:colOff>
      <xdr:row>63</xdr:row>
      <xdr:rowOff>26112</xdr:rowOff>
    </xdr:to>
    <xdr:sp macro="" textlink="">
      <xdr:nvSpPr>
        <xdr:cNvPr id="144" name="楕円 143"/>
        <xdr:cNvSpPr/>
      </xdr:nvSpPr>
      <xdr:spPr>
        <a:xfrm>
          <a:off x="10426700" y="1072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74389</xdr:rowOff>
    </xdr:from>
    <xdr:ext cx="469744" cy="259045"/>
    <xdr:sp macro="" textlink="">
      <xdr:nvSpPr>
        <xdr:cNvPr id="145" name="【体育館・プール】&#10;一人当たり面積該当値テキスト"/>
        <xdr:cNvSpPr txBox="1"/>
      </xdr:nvSpPr>
      <xdr:spPr>
        <a:xfrm>
          <a:off x="10515600" y="1070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101905</xdr:rowOff>
    </xdr:from>
    <xdr:to>
      <xdr:col>50</xdr:col>
      <xdr:colOff>165100</xdr:colOff>
      <xdr:row>63</xdr:row>
      <xdr:rowOff>32055</xdr:rowOff>
    </xdr:to>
    <xdr:sp macro="" textlink="">
      <xdr:nvSpPr>
        <xdr:cNvPr id="146" name="楕円 145"/>
        <xdr:cNvSpPr/>
      </xdr:nvSpPr>
      <xdr:spPr>
        <a:xfrm>
          <a:off x="9588500" y="1073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146762</xdr:rowOff>
    </xdr:from>
    <xdr:to>
      <xdr:col>55</xdr:col>
      <xdr:colOff>0</xdr:colOff>
      <xdr:row>62</xdr:row>
      <xdr:rowOff>152705</xdr:rowOff>
    </xdr:to>
    <xdr:cxnSp macro="">
      <xdr:nvCxnSpPr>
        <xdr:cNvPr id="147" name="直線コネクタ 146"/>
        <xdr:cNvCxnSpPr/>
      </xdr:nvCxnSpPr>
      <xdr:spPr>
        <a:xfrm flipV="1">
          <a:off x="9639300" y="10776662"/>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108763</xdr:rowOff>
    </xdr:from>
    <xdr:to>
      <xdr:col>46</xdr:col>
      <xdr:colOff>38100</xdr:colOff>
      <xdr:row>63</xdr:row>
      <xdr:rowOff>38913</xdr:rowOff>
    </xdr:to>
    <xdr:sp macro="" textlink="">
      <xdr:nvSpPr>
        <xdr:cNvPr id="148" name="楕円 147"/>
        <xdr:cNvSpPr/>
      </xdr:nvSpPr>
      <xdr:spPr>
        <a:xfrm>
          <a:off x="8699500" y="1073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152705</xdr:rowOff>
    </xdr:from>
    <xdr:to>
      <xdr:col>50</xdr:col>
      <xdr:colOff>114300</xdr:colOff>
      <xdr:row>62</xdr:row>
      <xdr:rowOff>159563</xdr:rowOff>
    </xdr:to>
    <xdr:cxnSp macro="">
      <xdr:nvCxnSpPr>
        <xdr:cNvPr id="149" name="直線コネクタ 148"/>
        <xdr:cNvCxnSpPr/>
      </xdr:nvCxnSpPr>
      <xdr:spPr>
        <a:xfrm flipV="1">
          <a:off x="8750300" y="1078260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114249</xdr:rowOff>
    </xdr:from>
    <xdr:to>
      <xdr:col>41</xdr:col>
      <xdr:colOff>101600</xdr:colOff>
      <xdr:row>63</xdr:row>
      <xdr:rowOff>44399</xdr:rowOff>
    </xdr:to>
    <xdr:sp macro="" textlink="">
      <xdr:nvSpPr>
        <xdr:cNvPr id="150" name="楕円 149"/>
        <xdr:cNvSpPr/>
      </xdr:nvSpPr>
      <xdr:spPr>
        <a:xfrm>
          <a:off x="7810500" y="1074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159563</xdr:rowOff>
    </xdr:from>
    <xdr:to>
      <xdr:col>45</xdr:col>
      <xdr:colOff>177800</xdr:colOff>
      <xdr:row>62</xdr:row>
      <xdr:rowOff>165049</xdr:rowOff>
    </xdr:to>
    <xdr:cxnSp macro="">
      <xdr:nvCxnSpPr>
        <xdr:cNvPr id="151" name="直線コネクタ 150"/>
        <xdr:cNvCxnSpPr/>
      </xdr:nvCxnSpPr>
      <xdr:spPr>
        <a:xfrm flipV="1">
          <a:off x="7861300" y="10789463"/>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118821</xdr:rowOff>
    </xdr:from>
    <xdr:to>
      <xdr:col>36</xdr:col>
      <xdr:colOff>165100</xdr:colOff>
      <xdr:row>63</xdr:row>
      <xdr:rowOff>48971</xdr:rowOff>
    </xdr:to>
    <xdr:sp macro="" textlink="">
      <xdr:nvSpPr>
        <xdr:cNvPr id="152" name="楕円 151"/>
        <xdr:cNvSpPr/>
      </xdr:nvSpPr>
      <xdr:spPr>
        <a:xfrm>
          <a:off x="6921500" y="1074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165049</xdr:rowOff>
    </xdr:from>
    <xdr:to>
      <xdr:col>41</xdr:col>
      <xdr:colOff>50800</xdr:colOff>
      <xdr:row>62</xdr:row>
      <xdr:rowOff>169621</xdr:rowOff>
    </xdr:to>
    <xdr:cxnSp macro="">
      <xdr:nvCxnSpPr>
        <xdr:cNvPr id="153" name="直線コネクタ 152"/>
        <xdr:cNvCxnSpPr/>
      </xdr:nvCxnSpPr>
      <xdr:spPr>
        <a:xfrm flipV="1">
          <a:off x="6972300" y="1079494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121276</xdr:rowOff>
    </xdr:from>
    <xdr:ext cx="469744" cy="259045"/>
    <xdr:sp macro="" textlink="">
      <xdr:nvSpPr>
        <xdr:cNvPr id="154" name="n_1aveValue【体育館・プール】&#10;一人当たり面積"/>
        <xdr:cNvSpPr txBox="1"/>
      </xdr:nvSpPr>
      <xdr:spPr>
        <a:xfrm>
          <a:off x="9391727" y="104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67784</xdr:rowOff>
    </xdr:from>
    <xdr:ext cx="469744" cy="259045"/>
    <xdr:sp macro="" textlink="">
      <xdr:nvSpPr>
        <xdr:cNvPr id="155" name="n_2aveValue【体育館・プール】&#10;一人当たり面積"/>
        <xdr:cNvSpPr txBox="1"/>
      </xdr:nvSpPr>
      <xdr:spPr>
        <a:xfrm>
          <a:off x="8515427" y="1035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164711</xdr:rowOff>
    </xdr:from>
    <xdr:ext cx="469744" cy="259045"/>
    <xdr:sp macro="" textlink="">
      <xdr:nvSpPr>
        <xdr:cNvPr id="156" name="n_3aveValue【体育館・プール】&#10;一人当たり面積"/>
        <xdr:cNvSpPr txBox="1"/>
      </xdr:nvSpPr>
      <xdr:spPr>
        <a:xfrm>
          <a:off x="7626427" y="1045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31666</xdr:rowOff>
    </xdr:from>
    <xdr:ext cx="469744" cy="259045"/>
    <xdr:sp macro="" textlink="">
      <xdr:nvSpPr>
        <xdr:cNvPr id="157" name="n_4aveValue【体育館・プール】&#10;一人当たり面積"/>
        <xdr:cNvSpPr txBox="1"/>
      </xdr:nvSpPr>
      <xdr:spPr>
        <a:xfrm>
          <a:off x="6737427" y="1049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23182</xdr:rowOff>
    </xdr:from>
    <xdr:ext cx="469744" cy="259045"/>
    <xdr:sp macro="" textlink="">
      <xdr:nvSpPr>
        <xdr:cNvPr id="158" name="n_1mainValue【体育館・プール】&#10;一人当たり面積"/>
        <xdr:cNvSpPr txBox="1"/>
      </xdr:nvSpPr>
      <xdr:spPr>
        <a:xfrm>
          <a:off x="9391727" y="1082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30040</xdr:rowOff>
    </xdr:from>
    <xdr:ext cx="469744" cy="259045"/>
    <xdr:sp macro="" textlink="">
      <xdr:nvSpPr>
        <xdr:cNvPr id="159" name="n_2mainValue【体育館・プール】&#10;一人当たり面積"/>
        <xdr:cNvSpPr txBox="1"/>
      </xdr:nvSpPr>
      <xdr:spPr>
        <a:xfrm>
          <a:off x="8515427" y="1083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35526</xdr:rowOff>
    </xdr:from>
    <xdr:ext cx="469744" cy="259045"/>
    <xdr:sp macro="" textlink="">
      <xdr:nvSpPr>
        <xdr:cNvPr id="160" name="n_3mainValue【体育館・プール】&#10;一人当たり面積"/>
        <xdr:cNvSpPr txBox="1"/>
      </xdr:nvSpPr>
      <xdr:spPr>
        <a:xfrm>
          <a:off x="7626427" y="1083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40098</xdr:rowOff>
    </xdr:from>
    <xdr:ext cx="469744" cy="259045"/>
    <xdr:sp macro="" textlink="">
      <xdr:nvSpPr>
        <xdr:cNvPr id="161" name="n_4mainValue【体育館・プール】&#10;一人当たり面積"/>
        <xdr:cNvSpPr txBox="1"/>
      </xdr:nvSpPr>
      <xdr:spPr>
        <a:xfrm>
          <a:off x="6737427" y="1084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97155</xdr:rowOff>
    </xdr:from>
    <xdr:to>
      <xdr:col>24</xdr:col>
      <xdr:colOff>62865</xdr:colOff>
      <xdr:row>86</xdr:row>
      <xdr:rowOff>114300</xdr:rowOff>
    </xdr:to>
    <xdr:cxnSp macro="">
      <xdr:nvCxnSpPr>
        <xdr:cNvPr id="186" name="直線コネクタ 185"/>
        <xdr:cNvCxnSpPr/>
      </xdr:nvCxnSpPr>
      <xdr:spPr>
        <a:xfrm flipV="1">
          <a:off x="4634865" y="13298805"/>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43832</xdr:rowOff>
    </xdr:from>
    <xdr:ext cx="405111" cy="259045"/>
    <xdr:sp macro="" textlink="">
      <xdr:nvSpPr>
        <xdr:cNvPr id="189" name="【福祉施設】&#10;有形固定資産減価償却率最大値テキスト"/>
        <xdr:cNvSpPr txBox="1"/>
      </xdr:nvSpPr>
      <xdr:spPr>
        <a:xfrm>
          <a:off x="4673600" y="1307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97155</xdr:rowOff>
    </xdr:from>
    <xdr:to>
      <xdr:col>24</xdr:col>
      <xdr:colOff>152400</xdr:colOff>
      <xdr:row>77</xdr:row>
      <xdr:rowOff>97155</xdr:rowOff>
    </xdr:to>
    <xdr:cxnSp macro="">
      <xdr:nvCxnSpPr>
        <xdr:cNvPr id="190" name="直線コネクタ 189"/>
        <xdr:cNvCxnSpPr/>
      </xdr:nvCxnSpPr>
      <xdr:spPr>
        <a:xfrm>
          <a:off x="4546600" y="1329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191" name="【福祉施設】&#10;有形固定資産減価償却率平均値テキスト"/>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192" name="フローチャート: 判断 191"/>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44450</xdr:rowOff>
    </xdr:from>
    <xdr:to>
      <xdr:col>20</xdr:col>
      <xdr:colOff>38100</xdr:colOff>
      <xdr:row>82</xdr:row>
      <xdr:rowOff>146050</xdr:rowOff>
    </xdr:to>
    <xdr:sp macro="" textlink="">
      <xdr:nvSpPr>
        <xdr:cNvPr id="193" name="フローチャート: 判断 192"/>
        <xdr:cNvSpPr/>
      </xdr:nvSpPr>
      <xdr:spPr>
        <a:xfrm>
          <a:off x="3746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194" name="フローチャート: 判断 193"/>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195" name="フローチャート: 判断 194"/>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93980</xdr:rowOff>
    </xdr:from>
    <xdr:to>
      <xdr:col>6</xdr:col>
      <xdr:colOff>38100</xdr:colOff>
      <xdr:row>82</xdr:row>
      <xdr:rowOff>24130</xdr:rowOff>
    </xdr:to>
    <xdr:sp macro="" textlink="">
      <xdr:nvSpPr>
        <xdr:cNvPr id="196" name="フローチャート: 判断 195"/>
        <xdr:cNvSpPr/>
      </xdr:nvSpPr>
      <xdr:spPr>
        <a:xfrm>
          <a:off x="1079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133986</xdr:rowOff>
    </xdr:from>
    <xdr:to>
      <xdr:col>24</xdr:col>
      <xdr:colOff>114300</xdr:colOff>
      <xdr:row>83</xdr:row>
      <xdr:rowOff>64136</xdr:rowOff>
    </xdr:to>
    <xdr:sp macro="" textlink="">
      <xdr:nvSpPr>
        <xdr:cNvPr id="202" name="楕円 201"/>
        <xdr:cNvSpPr/>
      </xdr:nvSpPr>
      <xdr:spPr>
        <a:xfrm>
          <a:off x="45847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112413</xdr:rowOff>
    </xdr:from>
    <xdr:ext cx="405111" cy="259045"/>
    <xdr:sp macro="" textlink="">
      <xdr:nvSpPr>
        <xdr:cNvPr id="203" name="【福祉施設】&#10;有形固定資産減価償却率該当値テキスト"/>
        <xdr:cNvSpPr txBox="1"/>
      </xdr:nvSpPr>
      <xdr:spPr>
        <a:xfrm>
          <a:off x="4673600"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95886</xdr:rowOff>
    </xdr:from>
    <xdr:to>
      <xdr:col>20</xdr:col>
      <xdr:colOff>38100</xdr:colOff>
      <xdr:row>83</xdr:row>
      <xdr:rowOff>26036</xdr:rowOff>
    </xdr:to>
    <xdr:sp macro="" textlink="">
      <xdr:nvSpPr>
        <xdr:cNvPr id="204" name="楕円 203"/>
        <xdr:cNvSpPr/>
      </xdr:nvSpPr>
      <xdr:spPr>
        <a:xfrm>
          <a:off x="3746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146686</xdr:rowOff>
    </xdr:from>
    <xdr:to>
      <xdr:col>24</xdr:col>
      <xdr:colOff>63500</xdr:colOff>
      <xdr:row>83</xdr:row>
      <xdr:rowOff>13336</xdr:rowOff>
    </xdr:to>
    <xdr:cxnSp macro="">
      <xdr:nvCxnSpPr>
        <xdr:cNvPr id="205" name="直線コネクタ 204"/>
        <xdr:cNvCxnSpPr/>
      </xdr:nvCxnSpPr>
      <xdr:spPr>
        <a:xfrm>
          <a:off x="3797300" y="142055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57786</xdr:rowOff>
    </xdr:from>
    <xdr:to>
      <xdr:col>15</xdr:col>
      <xdr:colOff>101600</xdr:colOff>
      <xdr:row>82</xdr:row>
      <xdr:rowOff>159386</xdr:rowOff>
    </xdr:to>
    <xdr:sp macro="" textlink="">
      <xdr:nvSpPr>
        <xdr:cNvPr id="206" name="楕円 205"/>
        <xdr:cNvSpPr/>
      </xdr:nvSpPr>
      <xdr:spPr>
        <a:xfrm>
          <a:off x="2857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108586</xdr:rowOff>
    </xdr:from>
    <xdr:to>
      <xdr:col>19</xdr:col>
      <xdr:colOff>177800</xdr:colOff>
      <xdr:row>82</xdr:row>
      <xdr:rowOff>146686</xdr:rowOff>
    </xdr:to>
    <xdr:cxnSp macro="">
      <xdr:nvCxnSpPr>
        <xdr:cNvPr id="207" name="直線コネクタ 206"/>
        <xdr:cNvCxnSpPr/>
      </xdr:nvCxnSpPr>
      <xdr:spPr>
        <a:xfrm>
          <a:off x="2908300" y="141674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17780</xdr:rowOff>
    </xdr:from>
    <xdr:to>
      <xdr:col>10</xdr:col>
      <xdr:colOff>165100</xdr:colOff>
      <xdr:row>82</xdr:row>
      <xdr:rowOff>119380</xdr:rowOff>
    </xdr:to>
    <xdr:sp macro="" textlink="">
      <xdr:nvSpPr>
        <xdr:cNvPr id="208" name="楕円 207"/>
        <xdr:cNvSpPr/>
      </xdr:nvSpPr>
      <xdr:spPr>
        <a:xfrm>
          <a:off x="1968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68580</xdr:rowOff>
    </xdr:from>
    <xdr:to>
      <xdr:col>15</xdr:col>
      <xdr:colOff>50800</xdr:colOff>
      <xdr:row>82</xdr:row>
      <xdr:rowOff>108586</xdr:rowOff>
    </xdr:to>
    <xdr:cxnSp macro="">
      <xdr:nvCxnSpPr>
        <xdr:cNvPr id="209" name="直線コネクタ 208"/>
        <xdr:cNvCxnSpPr/>
      </xdr:nvCxnSpPr>
      <xdr:spPr>
        <a:xfrm>
          <a:off x="2019300" y="141274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12064</xdr:rowOff>
    </xdr:from>
    <xdr:to>
      <xdr:col>6</xdr:col>
      <xdr:colOff>38100</xdr:colOff>
      <xdr:row>82</xdr:row>
      <xdr:rowOff>113664</xdr:rowOff>
    </xdr:to>
    <xdr:sp macro="" textlink="">
      <xdr:nvSpPr>
        <xdr:cNvPr id="210" name="楕円 209"/>
        <xdr:cNvSpPr/>
      </xdr:nvSpPr>
      <xdr:spPr>
        <a:xfrm>
          <a:off x="1079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62864</xdr:rowOff>
    </xdr:from>
    <xdr:to>
      <xdr:col>10</xdr:col>
      <xdr:colOff>114300</xdr:colOff>
      <xdr:row>82</xdr:row>
      <xdr:rowOff>68580</xdr:rowOff>
    </xdr:to>
    <xdr:cxnSp macro="">
      <xdr:nvCxnSpPr>
        <xdr:cNvPr id="211" name="直線コネクタ 210"/>
        <xdr:cNvCxnSpPr/>
      </xdr:nvCxnSpPr>
      <xdr:spPr>
        <a:xfrm>
          <a:off x="1130300" y="141217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162577</xdr:rowOff>
    </xdr:from>
    <xdr:ext cx="405111" cy="259045"/>
    <xdr:sp macro="" textlink="">
      <xdr:nvSpPr>
        <xdr:cNvPr id="212" name="n_1aveValue【福祉施設】&#10;有形固定資産減価償却率"/>
        <xdr:cNvSpPr txBox="1"/>
      </xdr:nvSpPr>
      <xdr:spPr>
        <a:xfrm>
          <a:off x="35820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17163</xdr:rowOff>
    </xdr:from>
    <xdr:ext cx="405111" cy="259045"/>
    <xdr:sp macro="" textlink="">
      <xdr:nvSpPr>
        <xdr:cNvPr id="213" name="n_2aveValue【福祉施設】&#10;有形固定資産減価償却率"/>
        <xdr:cNvSpPr txBox="1"/>
      </xdr:nvSpPr>
      <xdr:spPr>
        <a:xfrm>
          <a:off x="2705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14" name="n_3aveValue【福祉施設】&#10;有形固定資産減価償却率"/>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40657</xdr:rowOff>
    </xdr:from>
    <xdr:ext cx="405111" cy="259045"/>
    <xdr:sp macro="" textlink="">
      <xdr:nvSpPr>
        <xdr:cNvPr id="215" name="n_4aveValue【福祉施設】&#10;有形固定資産減価償却率"/>
        <xdr:cNvSpPr txBox="1"/>
      </xdr:nvSpPr>
      <xdr:spPr>
        <a:xfrm>
          <a:off x="927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17163</xdr:rowOff>
    </xdr:from>
    <xdr:ext cx="405111" cy="259045"/>
    <xdr:sp macro="" textlink="">
      <xdr:nvSpPr>
        <xdr:cNvPr id="216" name="n_1mainValue【福祉施設】&#10;有形固定資産減価償却率"/>
        <xdr:cNvSpPr txBox="1"/>
      </xdr:nvSpPr>
      <xdr:spPr>
        <a:xfrm>
          <a:off x="35820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4463</xdr:rowOff>
    </xdr:from>
    <xdr:ext cx="405111" cy="259045"/>
    <xdr:sp macro="" textlink="">
      <xdr:nvSpPr>
        <xdr:cNvPr id="217" name="n_2mainValue【福祉施設】&#10;有形固定資産減価償却率"/>
        <xdr:cNvSpPr txBox="1"/>
      </xdr:nvSpPr>
      <xdr:spPr>
        <a:xfrm>
          <a:off x="2705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110507</xdr:rowOff>
    </xdr:from>
    <xdr:ext cx="405111" cy="259045"/>
    <xdr:sp macro="" textlink="">
      <xdr:nvSpPr>
        <xdr:cNvPr id="218" name="n_3mainValue【福祉施設】&#10;有形固定資産減価償却率"/>
        <xdr:cNvSpPr txBox="1"/>
      </xdr:nvSpPr>
      <xdr:spPr>
        <a:xfrm>
          <a:off x="1816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104791</xdr:rowOff>
    </xdr:from>
    <xdr:ext cx="405111" cy="259045"/>
    <xdr:sp macro="" textlink="">
      <xdr:nvSpPr>
        <xdr:cNvPr id="219" name="n_4mainValue【福祉施設】&#10;有形固定資産減価償却率"/>
        <xdr:cNvSpPr txBox="1"/>
      </xdr:nvSpPr>
      <xdr:spPr>
        <a:xfrm>
          <a:off x="9277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3" name="テキスト ボックス 2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7" name="テキスト ボックス 2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9" name="テキスト ボックス 2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99822</xdr:rowOff>
    </xdr:from>
    <xdr:to>
      <xdr:col>54</xdr:col>
      <xdr:colOff>189865</xdr:colOff>
      <xdr:row>86</xdr:row>
      <xdr:rowOff>86868</xdr:rowOff>
    </xdr:to>
    <xdr:cxnSp macro="">
      <xdr:nvCxnSpPr>
        <xdr:cNvPr id="243" name="直線コネクタ 242"/>
        <xdr:cNvCxnSpPr/>
      </xdr:nvCxnSpPr>
      <xdr:spPr>
        <a:xfrm flipV="1">
          <a:off x="10476865" y="13644372"/>
          <a:ext cx="0" cy="118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244" name="【福祉施設】&#10;一人当たり面積最小値テキスト"/>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245" name="直線コネクタ 244"/>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46499</xdr:rowOff>
    </xdr:from>
    <xdr:ext cx="469744" cy="259045"/>
    <xdr:sp macro="" textlink="">
      <xdr:nvSpPr>
        <xdr:cNvPr id="246" name="【福祉施設】&#10;一人当たり面積最大値テキスト"/>
        <xdr:cNvSpPr txBox="1"/>
      </xdr:nvSpPr>
      <xdr:spPr>
        <a:xfrm>
          <a:off x="10515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99822</xdr:rowOff>
    </xdr:from>
    <xdr:to>
      <xdr:col>55</xdr:col>
      <xdr:colOff>88900</xdr:colOff>
      <xdr:row>79</xdr:row>
      <xdr:rowOff>99822</xdr:rowOff>
    </xdr:to>
    <xdr:cxnSp macro="">
      <xdr:nvCxnSpPr>
        <xdr:cNvPr id="247" name="直線コネクタ 246"/>
        <xdr:cNvCxnSpPr/>
      </xdr:nvCxnSpPr>
      <xdr:spPr>
        <a:xfrm>
          <a:off x="10388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140988</xdr:rowOff>
    </xdr:from>
    <xdr:ext cx="469744" cy="259045"/>
    <xdr:sp macro="" textlink="">
      <xdr:nvSpPr>
        <xdr:cNvPr id="248" name="【福祉施設】&#10;一人当たり面積平均値テキスト"/>
        <xdr:cNvSpPr txBox="1"/>
      </xdr:nvSpPr>
      <xdr:spPr>
        <a:xfrm>
          <a:off x="10515600" y="14542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162561</xdr:rowOff>
    </xdr:from>
    <xdr:to>
      <xdr:col>55</xdr:col>
      <xdr:colOff>50800</xdr:colOff>
      <xdr:row>85</xdr:row>
      <xdr:rowOff>92711</xdr:rowOff>
    </xdr:to>
    <xdr:sp macro="" textlink="">
      <xdr:nvSpPr>
        <xdr:cNvPr id="249" name="フローチャート: 判断 248"/>
        <xdr:cNvSpPr/>
      </xdr:nvSpPr>
      <xdr:spPr>
        <a:xfrm>
          <a:off x="10426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250" name="フローチャート: 判断 249"/>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97028</xdr:rowOff>
    </xdr:from>
    <xdr:to>
      <xdr:col>46</xdr:col>
      <xdr:colOff>38100</xdr:colOff>
      <xdr:row>79</xdr:row>
      <xdr:rowOff>27178</xdr:rowOff>
    </xdr:to>
    <xdr:sp macro="" textlink="">
      <xdr:nvSpPr>
        <xdr:cNvPr id="251" name="フローチャート: 判断 250"/>
        <xdr:cNvSpPr/>
      </xdr:nvSpPr>
      <xdr:spPr>
        <a:xfrm>
          <a:off x="8699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142748</xdr:rowOff>
    </xdr:from>
    <xdr:to>
      <xdr:col>41</xdr:col>
      <xdr:colOff>101600</xdr:colOff>
      <xdr:row>85</xdr:row>
      <xdr:rowOff>72898</xdr:rowOff>
    </xdr:to>
    <xdr:sp macro="" textlink="">
      <xdr:nvSpPr>
        <xdr:cNvPr id="252" name="フローチャート: 判断 251"/>
        <xdr:cNvSpPr/>
      </xdr:nvSpPr>
      <xdr:spPr>
        <a:xfrm>
          <a:off x="7810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57404</xdr:rowOff>
    </xdr:from>
    <xdr:to>
      <xdr:col>36</xdr:col>
      <xdr:colOff>165100</xdr:colOff>
      <xdr:row>85</xdr:row>
      <xdr:rowOff>159004</xdr:rowOff>
    </xdr:to>
    <xdr:sp macro="" textlink="">
      <xdr:nvSpPr>
        <xdr:cNvPr id="253" name="フローチャート: 判断 252"/>
        <xdr:cNvSpPr/>
      </xdr:nvSpPr>
      <xdr:spPr>
        <a:xfrm>
          <a:off x="6921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119126</xdr:rowOff>
    </xdr:from>
    <xdr:to>
      <xdr:col>55</xdr:col>
      <xdr:colOff>50800</xdr:colOff>
      <xdr:row>84</xdr:row>
      <xdr:rowOff>49276</xdr:rowOff>
    </xdr:to>
    <xdr:sp macro="" textlink="">
      <xdr:nvSpPr>
        <xdr:cNvPr id="259" name="楕円 258"/>
        <xdr:cNvSpPr/>
      </xdr:nvSpPr>
      <xdr:spPr>
        <a:xfrm>
          <a:off x="10426700" y="1434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142003</xdr:rowOff>
    </xdr:from>
    <xdr:ext cx="469744" cy="259045"/>
    <xdr:sp macro="" textlink="">
      <xdr:nvSpPr>
        <xdr:cNvPr id="260" name="【福祉施設】&#10;一人当たり面積該当値テキスト"/>
        <xdr:cNvSpPr txBox="1"/>
      </xdr:nvSpPr>
      <xdr:spPr>
        <a:xfrm>
          <a:off x="10515600"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132080</xdr:rowOff>
    </xdr:from>
    <xdr:to>
      <xdr:col>50</xdr:col>
      <xdr:colOff>165100</xdr:colOff>
      <xdr:row>84</xdr:row>
      <xdr:rowOff>62230</xdr:rowOff>
    </xdr:to>
    <xdr:sp macro="" textlink="">
      <xdr:nvSpPr>
        <xdr:cNvPr id="261" name="楕円 260"/>
        <xdr:cNvSpPr/>
      </xdr:nvSpPr>
      <xdr:spPr>
        <a:xfrm>
          <a:off x="9588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169926</xdr:rowOff>
    </xdr:from>
    <xdr:to>
      <xdr:col>55</xdr:col>
      <xdr:colOff>0</xdr:colOff>
      <xdr:row>84</xdr:row>
      <xdr:rowOff>11430</xdr:rowOff>
    </xdr:to>
    <xdr:cxnSp macro="">
      <xdr:nvCxnSpPr>
        <xdr:cNvPr id="262" name="直線コネクタ 261"/>
        <xdr:cNvCxnSpPr/>
      </xdr:nvCxnSpPr>
      <xdr:spPr>
        <a:xfrm flipV="1">
          <a:off x="9639300" y="14400276"/>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148844</xdr:rowOff>
    </xdr:from>
    <xdr:to>
      <xdr:col>46</xdr:col>
      <xdr:colOff>38100</xdr:colOff>
      <xdr:row>84</xdr:row>
      <xdr:rowOff>78994</xdr:rowOff>
    </xdr:to>
    <xdr:sp macro="" textlink="">
      <xdr:nvSpPr>
        <xdr:cNvPr id="263" name="楕円 262"/>
        <xdr:cNvSpPr/>
      </xdr:nvSpPr>
      <xdr:spPr>
        <a:xfrm>
          <a:off x="8699500" y="1437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11430</xdr:rowOff>
    </xdr:from>
    <xdr:to>
      <xdr:col>50</xdr:col>
      <xdr:colOff>114300</xdr:colOff>
      <xdr:row>84</xdr:row>
      <xdr:rowOff>28194</xdr:rowOff>
    </xdr:to>
    <xdr:cxnSp macro="">
      <xdr:nvCxnSpPr>
        <xdr:cNvPr id="264" name="直線コネクタ 263"/>
        <xdr:cNvCxnSpPr/>
      </xdr:nvCxnSpPr>
      <xdr:spPr>
        <a:xfrm flipV="1">
          <a:off x="8750300" y="14413230"/>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161037</xdr:rowOff>
    </xdr:from>
    <xdr:to>
      <xdr:col>41</xdr:col>
      <xdr:colOff>101600</xdr:colOff>
      <xdr:row>84</xdr:row>
      <xdr:rowOff>91187</xdr:rowOff>
    </xdr:to>
    <xdr:sp macro="" textlink="">
      <xdr:nvSpPr>
        <xdr:cNvPr id="265" name="楕円 264"/>
        <xdr:cNvSpPr/>
      </xdr:nvSpPr>
      <xdr:spPr>
        <a:xfrm>
          <a:off x="7810500" y="143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28194</xdr:rowOff>
    </xdr:from>
    <xdr:to>
      <xdr:col>45</xdr:col>
      <xdr:colOff>177800</xdr:colOff>
      <xdr:row>84</xdr:row>
      <xdr:rowOff>40387</xdr:rowOff>
    </xdr:to>
    <xdr:cxnSp macro="">
      <xdr:nvCxnSpPr>
        <xdr:cNvPr id="266" name="直線コネクタ 265"/>
        <xdr:cNvCxnSpPr/>
      </xdr:nvCxnSpPr>
      <xdr:spPr>
        <a:xfrm flipV="1">
          <a:off x="7861300" y="14429994"/>
          <a:ext cx="8890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254</xdr:rowOff>
    </xdr:from>
    <xdr:to>
      <xdr:col>36</xdr:col>
      <xdr:colOff>165100</xdr:colOff>
      <xdr:row>84</xdr:row>
      <xdr:rowOff>101854</xdr:rowOff>
    </xdr:to>
    <xdr:sp macro="" textlink="">
      <xdr:nvSpPr>
        <xdr:cNvPr id="267" name="楕円 266"/>
        <xdr:cNvSpPr/>
      </xdr:nvSpPr>
      <xdr:spPr>
        <a:xfrm>
          <a:off x="6921500" y="1440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40387</xdr:rowOff>
    </xdr:from>
    <xdr:to>
      <xdr:col>41</xdr:col>
      <xdr:colOff>50800</xdr:colOff>
      <xdr:row>84</xdr:row>
      <xdr:rowOff>51054</xdr:rowOff>
    </xdr:to>
    <xdr:cxnSp macro="">
      <xdr:nvCxnSpPr>
        <xdr:cNvPr id="268" name="直線コネクタ 267"/>
        <xdr:cNvCxnSpPr/>
      </xdr:nvCxnSpPr>
      <xdr:spPr>
        <a:xfrm flipV="1">
          <a:off x="6972300" y="14442187"/>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87647</xdr:rowOff>
    </xdr:from>
    <xdr:ext cx="469744" cy="259045"/>
    <xdr:sp macro="" textlink="">
      <xdr:nvSpPr>
        <xdr:cNvPr id="269" name="n_1aveValue【福祉施設】&#10;一人当たり面積"/>
        <xdr:cNvSpPr txBox="1"/>
      </xdr:nvSpPr>
      <xdr:spPr>
        <a:xfrm>
          <a:off x="9391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43705</xdr:rowOff>
    </xdr:from>
    <xdr:ext cx="469744" cy="259045"/>
    <xdr:sp macro="" textlink="">
      <xdr:nvSpPr>
        <xdr:cNvPr id="270" name="n_2aveValue【福祉施設】&#10;一人当たり面積"/>
        <xdr:cNvSpPr txBox="1"/>
      </xdr:nvSpPr>
      <xdr:spPr>
        <a:xfrm>
          <a:off x="8515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64025</xdr:rowOff>
    </xdr:from>
    <xdr:ext cx="469744" cy="259045"/>
    <xdr:sp macro="" textlink="">
      <xdr:nvSpPr>
        <xdr:cNvPr id="271" name="n_3aveValue【福祉施設】&#10;一人当たり面積"/>
        <xdr:cNvSpPr txBox="1"/>
      </xdr:nvSpPr>
      <xdr:spPr>
        <a:xfrm>
          <a:off x="7626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150131</xdr:rowOff>
    </xdr:from>
    <xdr:ext cx="469744" cy="259045"/>
    <xdr:sp macro="" textlink="">
      <xdr:nvSpPr>
        <xdr:cNvPr id="272" name="n_4aveValue【福祉施設】&#10;一人当たり面積"/>
        <xdr:cNvSpPr txBox="1"/>
      </xdr:nvSpPr>
      <xdr:spPr>
        <a:xfrm>
          <a:off x="6737427" y="1472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78757</xdr:rowOff>
    </xdr:from>
    <xdr:ext cx="469744" cy="259045"/>
    <xdr:sp macro="" textlink="">
      <xdr:nvSpPr>
        <xdr:cNvPr id="273" name="n_1mainValue【福祉施設】&#10;一人当たり面積"/>
        <xdr:cNvSpPr txBox="1"/>
      </xdr:nvSpPr>
      <xdr:spPr>
        <a:xfrm>
          <a:off x="93917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70121</xdr:rowOff>
    </xdr:from>
    <xdr:ext cx="469744" cy="259045"/>
    <xdr:sp macro="" textlink="">
      <xdr:nvSpPr>
        <xdr:cNvPr id="274" name="n_2mainValue【福祉施設】&#10;一人当たり面積"/>
        <xdr:cNvSpPr txBox="1"/>
      </xdr:nvSpPr>
      <xdr:spPr>
        <a:xfrm>
          <a:off x="8515427" y="1447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107714</xdr:rowOff>
    </xdr:from>
    <xdr:ext cx="469744" cy="259045"/>
    <xdr:sp macro="" textlink="">
      <xdr:nvSpPr>
        <xdr:cNvPr id="275" name="n_3mainValue【福祉施設】&#10;一人当たり面積"/>
        <xdr:cNvSpPr txBox="1"/>
      </xdr:nvSpPr>
      <xdr:spPr>
        <a:xfrm>
          <a:off x="7626427" y="14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118381</xdr:rowOff>
    </xdr:from>
    <xdr:ext cx="469744" cy="259045"/>
    <xdr:sp macro="" textlink="">
      <xdr:nvSpPr>
        <xdr:cNvPr id="276" name="n_4mainValue【福祉施設】&#10;一人当たり面積"/>
        <xdr:cNvSpPr txBox="1"/>
      </xdr:nvSpPr>
      <xdr:spPr>
        <a:xfrm>
          <a:off x="67374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4" name="直線コネクタ 3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5" name="テキスト ボックス 3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6" name="直線コネクタ 3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7" name="テキスト ボックス 3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8" name="直線コネクタ 3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9" name="テキスト ボックス 3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0" name="直線コネクタ 3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1" name="テキスト ボックス 3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2" name="直線コネクタ 3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3" name="テキスト ボックス 3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4" name="直線コネクタ 3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5" name="テキスト ボックス 3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xdr:rowOff>
    </xdr:from>
    <xdr:to>
      <xdr:col>85</xdr:col>
      <xdr:colOff>126364</xdr:colOff>
      <xdr:row>42</xdr:row>
      <xdr:rowOff>92528</xdr:rowOff>
    </xdr:to>
    <xdr:cxnSp macro="">
      <xdr:nvCxnSpPr>
        <xdr:cNvPr id="318" name="直線コネクタ 317"/>
        <xdr:cNvCxnSpPr/>
      </xdr:nvCxnSpPr>
      <xdr:spPr>
        <a:xfrm flipV="1">
          <a:off x="16318864" y="583365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9"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0" name="直線コネクタ 3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122481</xdr:rowOff>
    </xdr:from>
    <xdr:ext cx="405111" cy="259045"/>
    <xdr:sp macro="" textlink="">
      <xdr:nvSpPr>
        <xdr:cNvPr id="321" name="【一般廃棄物処理施設】&#10;有形固定資産減価償却率最大値テキスト"/>
        <xdr:cNvSpPr txBox="1"/>
      </xdr:nvSpPr>
      <xdr:spPr>
        <a:xfrm>
          <a:off x="16357600"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xdr:rowOff>
    </xdr:from>
    <xdr:to>
      <xdr:col>86</xdr:col>
      <xdr:colOff>25400</xdr:colOff>
      <xdr:row>34</xdr:row>
      <xdr:rowOff>4354</xdr:rowOff>
    </xdr:to>
    <xdr:cxnSp macro="">
      <xdr:nvCxnSpPr>
        <xdr:cNvPr id="322" name="直線コネクタ 321"/>
        <xdr:cNvCxnSpPr/>
      </xdr:nvCxnSpPr>
      <xdr:spPr>
        <a:xfrm>
          <a:off x="16230600" y="583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97263</xdr:rowOff>
    </xdr:from>
    <xdr:ext cx="405111" cy="259045"/>
    <xdr:sp macro="" textlink="">
      <xdr:nvSpPr>
        <xdr:cNvPr id="323" name="【一般廃棄物処理施設】&#10;有形固定資産減価償却率平均値テキスト"/>
        <xdr:cNvSpPr txBox="1"/>
      </xdr:nvSpPr>
      <xdr:spPr>
        <a:xfrm>
          <a:off x="16357600" y="6440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324" name="フローチャート: 判断 323"/>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90715</xdr:rowOff>
    </xdr:from>
    <xdr:to>
      <xdr:col>81</xdr:col>
      <xdr:colOff>101600</xdr:colOff>
      <xdr:row>39</xdr:row>
      <xdr:rowOff>20865</xdr:rowOff>
    </xdr:to>
    <xdr:sp macro="" textlink="">
      <xdr:nvSpPr>
        <xdr:cNvPr id="325" name="フローチャート: 判断 324"/>
        <xdr:cNvSpPr/>
      </xdr:nvSpPr>
      <xdr:spPr>
        <a:xfrm>
          <a:off x="15430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5806</xdr:rowOff>
    </xdr:from>
    <xdr:to>
      <xdr:col>76</xdr:col>
      <xdr:colOff>165100</xdr:colOff>
      <xdr:row>38</xdr:row>
      <xdr:rowOff>107406</xdr:rowOff>
    </xdr:to>
    <xdr:sp macro="" textlink="">
      <xdr:nvSpPr>
        <xdr:cNvPr id="326" name="フローチャート: 判断 325"/>
        <xdr:cNvSpPr/>
      </xdr:nvSpPr>
      <xdr:spPr>
        <a:xfrm>
          <a:off x="14541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4173</xdr:rowOff>
    </xdr:from>
    <xdr:to>
      <xdr:col>72</xdr:col>
      <xdr:colOff>38100</xdr:colOff>
      <xdr:row>38</xdr:row>
      <xdr:rowOff>105773</xdr:rowOff>
    </xdr:to>
    <xdr:sp macro="" textlink="">
      <xdr:nvSpPr>
        <xdr:cNvPr id="327" name="フローチャート: 判断 326"/>
        <xdr:cNvSpPr/>
      </xdr:nvSpPr>
      <xdr:spPr>
        <a:xfrm>
          <a:off x="13652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164193</xdr:rowOff>
    </xdr:from>
    <xdr:to>
      <xdr:col>67</xdr:col>
      <xdr:colOff>101600</xdr:colOff>
      <xdr:row>39</xdr:row>
      <xdr:rowOff>94343</xdr:rowOff>
    </xdr:to>
    <xdr:sp macro="" textlink="">
      <xdr:nvSpPr>
        <xdr:cNvPr id="328" name="フローチャート: 判断 327"/>
        <xdr:cNvSpPr/>
      </xdr:nvSpPr>
      <xdr:spPr>
        <a:xfrm>
          <a:off x="12763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25400</xdr:rowOff>
    </xdr:from>
    <xdr:to>
      <xdr:col>85</xdr:col>
      <xdr:colOff>177800</xdr:colOff>
      <xdr:row>40</xdr:row>
      <xdr:rowOff>127000</xdr:rowOff>
    </xdr:to>
    <xdr:sp macro="" textlink="">
      <xdr:nvSpPr>
        <xdr:cNvPr id="334" name="楕円 333"/>
        <xdr:cNvSpPr/>
      </xdr:nvSpPr>
      <xdr:spPr>
        <a:xfrm>
          <a:off x="16268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3827</xdr:rowOff>
    </xdr:from>
    <xdr:ext cx="405111" cy="259045"/>
    <xdr:sp macro="" textlink="">
      <xdr:nvSpPr>
        <xdr:cNvPr id="335" name="【一般廃棄物処理施設】&#10;有形固定資産減価償却率該当値テキスト"/>
        <xdr:cNvSpPr txBox="1"/>
      </xdr:nvSpPr>
      <xdr:spPr>
        <a:xfrm>
          <a:off x="16357600"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157662</xdr:rowOff>
    </xdr:from>
    <xdr:to>
      <xdr:col>81</xdr:col>
      <xdr:colOff>101600</xdr:colOff>
      <xdr:row>40</xdr:row>
      <xdr:rowOff>87812</xdr:rowOff>
    </xdr:to>
    <xdr:sp macro="" textlink="">
      <xdr:nvSpPr>
        <xdr:cNvPr id="336" name="楕円 335"/>
        <xdr:cNvSpPr/>
      </xdr:nvSpPr>
      <xdr:spPr>
        <a:xfrm>
          <a:off x="15430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37012</xdr:rowOff>
    </xdr:from>
    <xdr:to>
      <xdr:col>85</xdr:col>
      <xdr:colOff>127000</xdr:colOff>
      <xdr:row>40</xdr:row>
      <xdr:rowOff>76200</xdr:rowOff>
    </xdr:to>
    <xdr:cxnSp macro="">
      <xdr:nvCxnSpPr>
        <xdr:cNvPr id="337" name="直線コネクタ 336"/>
        <xdr:cNvCxnSpPr/>
      </xdr:nvCxnSpPr>
      <xdr:spPr>
        <a:xfrm>
          <a:off x="15481300" y="689501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118473</xdr:rowOff>
    </xdr:from>
    <xdr:to>
      <xdr:col>76</xdr:col>
      <xdr:colOff>165100</xdr:colOff>
      <xdr:row>40</xdr:row>
      <xdr:rowOff>48623</xdr:rowOff>
    </xdr:to>
    <xdr:sp macro="" textlink="">
      <xdr:nvSpPr>
        <xdr:cNvPr id="338" name="楕円 337"/>
        <xdr:cNvSpPr/>
      </xdr:nvSpPr>
      <xdr:spPr>
        <a:xfrm>
          <a:off x="14541500" y="6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169273</xdr:rowOff>
    </xdr:from>
    <xdr:to>
      <xdr:col>81</xdr:col>
      <xdr:colOff>50800</xdr:colOff>
      <xdr:row>40</xdr:row>
      <xdr:rowOff>37012</xdr:rowOff>
    </xdr:to>
    <xdr:cxnSp macro="">
      <xdr:nvCxnSpPr>
        <xdr:cNvPr id="339" name="直線コネクタ 338"/>
        <xdr:cNvCxnSpPr/>
      </xdr:nvCxnSpPr>
      <xdr:spPr>
        <a:xfrm>
          <a:off x="14592300" y="685582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77651</xdr:rowOff>
    </xdr:from>
    <xdr:to>
      <xdr:col>72</xdr:col>
      <xdr:colOff>38100</xdr:colOff>
      <xdr:row>40</xdr:row>
      <xdr:rowOff>7801</xdr:rowOff>
    </xdr:to>
    <xdr:sp macro="" textlink="">
      <xdr:nvSpPr>
        <xdr:cNvPr id="340" name="楕円 339"/>
        <xdr:cNvSpPr/>
      </xdr:nvSpPr>
      <xdr:spPr>
        <a:xfrm>
          <a:off x="136525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128451</xdr:rowOff>
    </xdr:from>
    <xdr:to>
      <xdr:col>76</xdr:col>
      <xdr:colOff>114300</xdr:colOff>
      <xdr:row>39</xdr:row>
      <xdr:rowOff>169273</xdr:rowOff>
    </xdr:to>
    <xdr:cxnSp macro="">
      <xdr:nvCxnSpPr>
        <xdr:cNvPr id="341" name="直線コネクタ 340"/>
        <xdr:cNvCxnSpPr/>
      </xdr:nvCxnSpPr>
      <xdr:spPr>
        <a:xfrm>
          <a:off x="13703300" y="681500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25400</xdr:rowOff>
    </xdr:from>
    <xdr:to>
      <xdr:col>67</xdr:col>
      <xdr:colOff>101600</xdr:colOff>
      <xdr:row>39</xdr:row>
      <xdr:rowOff>127000</xdr:rowOff>
    </xdr:to>
    <xdr:sp macro="" textlink="">
      <xdr:nvSpPr>
        <xdr:cNvPr id="342" name="楕円 341"/>
        <xdr:cNvSpPr/>
      </xdr:nvSpPr>
      <xdr:spPr>
        <a:xfrm>
          <a:off x="12763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76200</xdr:rowOff>
    </xdr:from>
    <xdr:to>
      <xdr:col>71</xdr:col>
      <xdr:colOff>177800</xdr:colOff>
      <xdr:row>39</xdr:row>
      <xdr:rowOff>128451</xdr:rowOff>
    </xdr:to>
    <xdr:cxnSp macro="">
      <xdr:nvCxnSpPr>
        <xdr:cNvPr id="343" name="直線コネクタ 342"/>
        <xdr:cNvCxnSpPr/>
      </xdr:nvCxnSpPr>
      <xdr:spPr>
        <a:xfrm>
          <a:off x="12814300" y="676275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37391</xdr:rowOff>
    </xdr:from>
    <xdr:ext cx="405111" cy="259045"/>
    <xdr:sp macro="" textlink="">
      <xdr:nvSpPr>
        <xdr:cNvPr id="344" name="n_1aveValue【一般廃棄物処理施設】&#10;有形固定資産減価償却率"/>
        <xdr:cNvSpPr txBox="1"/>
      </xdr:nvSpPr>
      <xdr:spPr>
        <a:xfrm>
          <a:off x="152660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123933</xdr:rowOff>
    </xdr:from>
    <xdr:ext cx="405111" cy="259045"/>
    <xdr:sp macro="" textlink="">
      <xdr:nvSpPr>
        <xdr:cNvPr id="345" name="n_2aveValue【一般廃棄物処理施設】&#10;有形固定資産減価償却率"/>
        <xdr:cNvSpPr txBox="1"/>
      </xdr:nvSpPr>
      <xdr:spPr>
        <a:xfrm>
          <a:off x="14389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122300</xdr:rowOff>
    </xdr:from>
    <xdr:ext cx="405111" cy="259045"/>
    <xdr:sp macro="" textlink="">
      <xdr:nvSpPr>
        <xdr:cNvPr id="346" name="n_3aveValue【一般廃棄物処理施設】&#10;有形固定資産減価償却率"/>
        <xdr:cNvSpPr txBox="1"/>
      </xdr:nvSpPr>
      <xdr:spPr>
        <a:xfrm>
          <a:off x="13500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110870</xdr:rowOff>
    </xdr:from>
    <xdr:ext cx="405111" cy="259045"/>
    <xdr:sp macro="" textlink="">
      <xdr:nvSpPr>
        <xdr:cNvPr id="347" name="n_4aveValue【一般廃棄物処理施設】&#10;有形固定資産減価償却率"/>
        <xdr:cNvSpPr txBox="1"/>
      </xdr:nvSpPr>
      <xdr:spPr>
        <a:xfrm>
          <a:off x="126117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78939</xdr:rowOff>
    </xdr:from>
    <xdr:ext cx="405111" cy="259045"/>
    <xdr:sp macro="" textlink="">
      <xdr:nvSpPr>
        <xdr:cNvPr id="348" name="n_1mainValue【一般廃棄物処理施設】&#10;有形固定資産減価償却率"/>
        <xdr:cNvSpPr txBox="1"/>
      </xdr:nvSpPr>
      <xdr:spPr>
        <a:xfrm>
          <a:off x="15266044"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39750</xdr:rowOff>
    </xdr:from>
    <xdr:ext cx="405111" cy="259045"/>
    <xdr:sp macro="" textlink="">
      <xdr:nvSpPr>
        <xdr:cNvPr id="349" name="n_2mainValue【一般廃棄物処理施設】&#10;有形固定資産減価償却率"/>
        <xdr:cNvSpPr txBox="1"/>
      </xdr:nvSpPr>
      <xdr:spPr>
        <a:xfrm>
          <a:off x="14389744" y="689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170378</xdr:rowOff>
    </xdr:from>
    <xdr:ext cx="405111" cy="259045"/>
    <xdr:sp macro="" textlink="">
      <xdr:nvSpPr>
        <xdr:cNvPr id="350" name="n_3mainValue【一般廃棄物処理施設】&#10;有形固定資産減価償却率"/>
        <xdr:cNvSpPr txBox="1"/>
      </xdr:nvSpPr>
      <xdr:spPr>
        <a:xfrm>
          <a:off x="13500744" y="685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118127</xdr:rowOff>
    </xdr:from>
    <xdr:ext cx="405111" cy="259045"/>
    <xdr:sp macro="" textlink="">
      <xdr:nvSpPr>
        <xdr:cNvPr id="351" name="n_4mainValue【一般廃棄物処理施設】&#10;有形固定資産減価償却率"/>
        <xdr:cNvSpPr txBox="1"/>
      </xdr:nvSpPr>
      <xdr:spPr>
        <a:xfrm>
          <a:off x="12611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2" name="直線コネクタ 3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3" name="テキスト ボックス 36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4" name="直線コネクタ 3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5" name="テキスト ボックス 36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6" name="直線コネクタ 3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7" name="テキスト ボックス 36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8" name="直線コネクタ 3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9" name="テキスト ボックス 36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1" name="テキスト ボックス 3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81636</xdr:rowOff>
    </xdr:from>
    <xdr:to>
      <xdr:col>116</xdr:col>
      <xdr:colOff>62864</xdr:colOff>
      <xdr:row>41</xdr:row>
      <xdr:rowOff>133107</xdr:rowOff>
    </xdr:to>
    <xdr:cxnSp macro="">
      <xdr:nvCxnSpPr>
        <xdr:cNvPr id="373" name="直線コネクタ 372"/>
        <xdr:cNvCxnSpPr/>
      </xdr:nvCxnSpPr>
      <xdr:spPr>
        <a:xfrm flipV="1">
          <a:off x="22160864" y="5739486"/>
          <a:ext cx="0" cy="142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136934</xdr:rowOff>
    </xdr:from>
    <xdr:ext cx="378565" cy="259045"/>
    <xdr:sp macro="" textlink="">
      <xdr:nvSpPr>
        <xdr:cNvPr id="374" name="【一般廃棄物処理施設】&#10;一人当たり有形固定資産（償却資産）額最小値テキスト"/>
        <xdr:cNvSpPr txBox="1"/>
      </xdr:nvSpPr>
      <xdr:spPr>
        <a:xfrm>
          <a:off x="22199600" y="716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133107</xdr:rowOff>
    </xdr:from>
    <xdr:to>
      <xdr:col>116</xdr:col>
      <xdr:colOff>152400</xdr:colOff>
      <xdr:row>41</xdr:row>
      <xdr:rowOff>133107</xdr:rowOff>
    </xdr:to>
    <xdr:cxnSp macro="">
      <xdr:nvCxnSpPr>
        <xdr:cNvPr id="375" name="直線コネクタ 374"/>
        <xdr:cNvCxnSpPr/>
      </xdr:nvCxnSpPr>
      <xdr:spPr>
        <a:xfrm>
          <a:off x="22072600" y="716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28313</xdr:rowOff>
    </xdr:from>
    <xdr:ext cx="599010" cy="259045"/>
    <xdr:sp macro="" textlink="">
      <xdr:nvSpPr>
        <xdr:cNvPr id="376" name="【一般廃棄物処理施設】&#10;一人当たり有形固定資産（償却資産）額最大値テキスト"/>
        <xdr:cNvSpPr txBox="1"/>
      </xdr:nvSpPr>
      <xdr:spPr>
        <a:xfrm>
          <a:off x="22199600" y="551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81636</xdr:rowOff>
    </xdr:from>
    <xdr:to>
      <xdr:col>116</xdr:col>
      <xdr:colOff>152400</xdr:colOff>
      <xdr:row>33</xdr:row>
      <xdr:rowOff>81636</xdr:rowOff>
    </xdr:to>
    <xdr:cxnSp macro="">
      <xdr:nvCxnSpPr>
        <xdr:cNvPr id="377" name="直線コネクタ 376"/>
        <xdr:cNvCxnSpPr/>
      </xdr:nvCxnSpPr>
      <xdr:spPr>
        <a:xfrm>
          <a:off x="22072600" y="573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136824</xdr:rowOff>
    </xdr:from>
    <xdr:ext cx="599010" cy="259045"/>
    <xdr:sp macro="" textlink="">
      <xdr:nvSpPr>
        <xdr:cNvPr id="378" name="【一般廃棄物処理施設】&#10;一人当たり有形固定資産（償却資産）額平均値テキスト"/>
        <xdr:cNvSpPr txBox="1"/>
      </xdr:nvSpPr>
      <xdr:spPr>
        <a:xfrm>
          <a:off x="22199600" y="6823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158397</xdr:rowOff>
    </xdr:from>
    <xdr:to>
      <xdr:col>116</xdr:col>
      <xdr:colOff>114300</xdr:colOff>
      <xdr:row>40</xdr:row>
      <xdr:rowOff>88547</xdr:rowOff>
    </xdr:to>
    <xdr:sp macro="" textlink="">
      <xdr:nvSpPr>
        <xdr:cNvPr id="379" name="フローチャート: 判断 378"/>
        <xdr:cNvSpPr/>
      </xdr:nvSpPr>
      <xdr:spPr>
        <a:xfrm>
          <a:off x="22110700" y="684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136070</xdr:rowOff>
    </xdr:from>
    <xdr:to>
      <xdr:col>112</xdr:col>
      <xdr:colOff>38100</xdr:colOff>
      <xdr:row>40</xdr:row>
      <xdr:rowOff>66220</xdr:rowOff>
    </xdr:to>
    <xdr:sp macro="" textlink="">
      <xdr:nvSpPr>
        <xdr:cNvPr id="380" name="フローチャート: 判断 379"/>
        <xdr:cNvSpPr/>
      </xdr:nvSpPr>
      <xdr:spPr>
        <a:xfrm>
          <a:off x="21272500" y="68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116132</xdr:rowOff>
    </xdr:from>
    <xdr:to>
      <xdr:col>107</xdr:col>
      <xdr:colOff>101600</xdr:colOff>
      <xdr:row>40</xdr:row>
      <xdr:rowOff>46282</xdr:rowOff>
    </xdr:to>
    <xdr:sp macro="" textlink="">
      <xdr:nvSpPr>
        <xdr:cNvPr id="381" name="フローチャート: 判断 380"/>
        <xdr:cNvSpPr/>
      </xdr:nvSpPr>
      <xdr:spPr>
        <a:xfrm>
          <a:off x="20383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162832</xdr:rowOff>
    </xdr:from>
    <xdr:to>
      <xdr:col>102</xdr:col>
      <xdr:colOff>165100</xdr:colOff>
      <xdr:row>40</xdr:row>
      <xdr:rowOff>92982</xdr:rowOff>
    </xdr:to>
    <xdr:sp macro="" textlink="">
      <xdr:nvSpPr>
        <xdr:cNvPr id="382" name="フローチャート: 判断 381"/>
        <xdr:cNvSpPr/>
      </xdr:nvSpPr>
      <xdr:spPr>
        <a:xfrm>
          <a:off x="19494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19443</xdr:rowOff>
    </xdr:from>
    <xdr:to>
      <xdr:col>98</xdr:col>
      <xdr:colOff>38100</xdr:colOff>
      <xdr:row>40</xdr:row>
      <xdr:rowOff>121043</xdr:rowOff>
    </xdr:to>
    <xdr:sp macro="" textlink="">
      <xdr:nvSpPr>
        <xdr:cNvPr id="383" name="フローチャート: 判断 382"/>
        <xdr:cNvSpPr/>
      </xdr:nvSpPr>
      <xdr:spPr>
        <a:xfrm>
          <a:off x="18605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1580</xdr:rowOff>
    </xdr:from>
    <xdr:to>
      <xdr:col>116</xdr:col>
      <xdr:colOff>114300</xdr:colOff>
      <xdr:row>38</xdr:row>
      <xdr:rowOff>103180</xdr:rowOff>
    </xdr:to>
    <xdr:sp macro="" textlink="">
      <xdr:nvSpPr>
        <xdr:cNvPr id="389" name="楕円 388"/>
        <xdr:cNvSpPr/>
      </xdr:nvSpPr>
      <xdr:spPr>
        <a:xfrm>
          <a:off x="22110700" y="651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24457</xdr:rowOff>
    </xdr:from>
    <xdr:ext cx="599010" cy="259045"/>
    <xdr:sp macro="" textlink="">
      <xdr:nvSpPr>
        <xdr:cNvPr id="390" name="【一般廃棄物処理施設】&#10;一人当たり有形固定資産（償却資産）額該当値テキスト"/>
        <xdr:cNvSpPr txBox="1"/>
      </xdr:nvSpPr>
      <xdr:spPr>
        <a:xfrm>
          <a:off x="22199600" y="63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23528</xdr:rowOff>
    </xdr:from>
    <xdr:to>
      <xdr:col>112</xdr:col>
      <xdr:colOff>38100</xdr:colOff>
      <xdr:row>38</xdr:row>
      <xdr:rowOff>125128</xdr:rowOff>
    </xdr:to>
    <xdr:sp macro="" textlink="">
      <xdr:nvSpPr>
        <xdr:cNvPr id="391" name="楕円 390"/>
        <xdr:cNvSpPr/>
      </xdr:nvSpPr>
      <xdr:spPr>
        <a:xfrm>
          <a:off x="21272500" y="65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52380</xdr:rowOff>
    </xdr:from>
    <xdr:to>
      <xdr:col>116</xdr:col>
      <xdr:colOff>63500</xdr:colOff>
      <xdr:row>38</xdr:row>
      <xdr:rowOff>74328</xdr:rowOff>
    </xdr:to>
    <xdr:cxnSp macro="">
      <xdr:nvCxnSpPr>
        <xdr:cNvPr id="392" name="直線コネクタ 391"/>
        <xdr:cNvCxnSpPr/>
      </xdr:nvCxnSpPr>
      <xdr:spPr>
        <a:xfrm flipV="1">
          <a:off x="21323300" y="6567480"/>
          <a:ext cx="838200" cy="2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41551</xdr:rowOff>
    </xdr:from>
    <xdr:to>
      <xdr:col>107</xdr:col>
      <xdr:colOff>101600</xdr:colOff>
      <xdr:row>38</xdr:row>
      <xdr:rowOff>143151</xdr:rowOff>
    </xdr:to>
    <xdr:sp macro="" textlink="">
      <xdr:nvSpPr>
        <xdr:cNvPr id="393" name="楕円 392"/>
        <xdr:cNvSpPr/>
      </xdr:nvSpPr>
      <xdr:spPr>
        <a:xfrm>
          <a:off x="20383500" y="655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74328</xdr:rowOff>
    </xdr:from>
    <xdr:to>
      <xdr:col>111</xdr:col>
      <xdr:colOff>177800</xdr:colOff>
      <xdr:row>38</xdr:row>
      <xdr:rowOff>92351</xdr:rowOff>
    </xdr:to>
    <xdr:cxnSp macro="">
      <xdr:nvCxnSpPr>
        <xdr:cNvPr id="394" name="直線コネクタ 393"/>
        <xdr:cNvCxnSpPr/>
      </xdr:nvCxnSpPr>
      <xdr:spPr>
        <a:xfrm flipV="1">
          <a:off x="20434300" y="6589428"/>
          <a:ext cx="889000" cy="1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62767</xdr:rowOff>
    </xdr:from>
    <xdr:to>
      <xdr:col>102</xdr:col>
      <xdr:colOff>165100</xdr:colOff>
      <xdr:row>38</xdr:row>
      <xdr:rowOff>164367</xdr:rowOff>
    </xdr:to>
    <xdr:sp macro="" textlink="">
      <xdr:nvSpPr>
        <xdr:cNvPr id="395" name="楕円 394"/>
        <xdr:cNvSpPr/>
      </xdr:nvSpPr>
      <xdr:spPr>
        <a:xfrm>
          <a:off x="19494500" y="657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92351</xdr:rowOff>
    </xdr:from>
    <xdr:to>
      <xdr:col>107</xdr:col>
      <xdr:colOff>50800</xdr:colOff>
      <xdr:row>38</xdr:row>
      <xdr:rowOff>113567</xdr:rowOff>
    </xdr:to>
    <xdr:cxnSp macro="">
      <xdr:nvCxnSpPr>
        <xdr:cNvPr id="396" name="直線コネクタ 395"/>
        <xdr:cNvCxnSpPr/>
      </xdr:nvCxnSpPr>
      <xdr:spPr>
        <a:xfrm flipV="1">
          <a:off x="19545300" y="6607451"/>
          <a:ext cx="889000" cy="2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65519</xdr:rowOff>
    </xdr:from>
    <xdr:to>
      <xdr:col>98</xdr:col>
      <xdr:colOff>38100</xdr:colOff>
      <xdr:row>38</xdr:row>
      <xdr:rowOff>167119</xdr:rowOff>
    </xdr:to>
    <xdr:sp macro="" textlink="">
      <xdr:nvSpPr>
        <xdr:cNvPr id="397" name="楕円 396"/>
        <xdr:cNvSpPr/>
      </xdr:nvSpPr>
      <xdr:spPr>
        <a:xfrm>
          <a:off x="18605500" y="658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113567</xdr:rowOff>
    </xdr:from>
    <xdr:to>
      <xdr:col>102</xdr:col>
      <xdr:colOff>114300</xdr:colOff>
      <xdr:row>38</xdr:row>
      <xdr:rowOff>116319</xdr:rowOff>
    </xdr:to>
    <xdr:cxnSp macro="">
      <xdr:nvCxnSpPr>
        <xdr:cNvPr id="398" name="直線コネクタ 397"/>
        <xdr:cNvCxnSpPr/>
      </xdr:nvCxnSpPr>
      <xdr:spPr>
        <a:xfrm flipV="1">
          <a:off x="18656300" y="6628667"/>
          <a:ext cx="889000" cy="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57347</xdr:rowOff>
    </xdr:from>
    <xdr:ext cx="599010" cy="259045"/>
    <xdr:sp macro="" textlink="">
      <xdr:nvSpPr>
        <xdr:cNvPr id="399" name="n_1aveValue【一般廃棄物処理施設】&#10;一人当たり有形固定資産（償却資産）額"/>
        <xdr:cNvSpPr txBox="1"/>
      </xdr:nvSpPr>
      <xdr:spPr>
        <a:xfrm>
          <a:off x="21011095" y="691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37409</xdr:rowOff>
    </xdr:from>
    <xdr:ext cx="599010" cy="259045"/>
    <xdr:sp macro="" textlink="">
      <xdr:nvSpPr>
        <xdr:cNvPr id="400" name="n_2aveValue【一般廃棄物処理施設】&#10;一人当たり有形固定資産（償却資産）額"/>
        <xdr:cNvSpPr txBox="1"/>
      </xdr:nvSpPr>
      <xdr:spPr>
        <a:xfrm>
          <a:off x="201347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84109</xdr:rowOff>
    </xdr:from>
    <xdr:ext cx="599010" cy="259045"/>
    <xdr:sp macro="" textlink="">
      <xdr:nvSpPr>
        <xdr:cNvPr id="401" name="n_3aveValue【一般廃棄物処理施設】&#10;一人当たり有形固定資産（償却資産）額"/>
        <xdr:cNvSpPr txBox="1"/>
      </xdr:nvSpPr>
      <xdr:spPr>
        <a:xfrm>
          <a:off x="19245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112170</xdr:rowOff>
    </xdr:from>
    <xdr:ext cx="599010" cy="259045"/>
    <xdr:sp macro="" textlink="">
      <xdr:nvSpPr>
        <xdr:cNvPr id="402" name="n_4aveValue【一般廃棄物処理施設】&#10;一人当たり有形固定資産（償却資産）額"/>
        <xdr:cNvSpPr txBox="1"/>
      </xdr:nvSpPr>
      <xdr:spPr>
        <a:xfrm>
          <a:off x="18356795" y="697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141655</xdr:rowOff>
    </xdr:from>
    <xdr:ext cx="599010" cy="259045"/>
    <xdr:sp macro="" textlink="">
      <xdr:nvSpPr>
        <xdr:cNvPr id="403" name="n_1mainValue【一般廃棄物処理施設】&#10;一人当たり有形固定資産（償却資産）額"/>
        <xdr:cNvSpPr txBox="1"/>
      </xdr:nvSpPr>
      <xdr:spPr>
        <a:xfrm>
          <a:off x="21011095" y="6313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159678</xdr:rowOff>
    </xdr:from>
    <xdr:ext cx="599010" cy="259045"/>
    <xdr:sp macro="" textlink="">
      <xdr:nvSpPr>
        <xdr:cNvPr id="404" name="n_2mainValue【一般廃棄物処理施設】&#10;一人当たり有形固定資産（償却資産）額"/>
        <xdr:cNvSpPr txBox="1"/>
      </xdr:nvSpPr>
      <xdr:spPr>
        <a:xfrm>
          <a:off x="20134795" y="6331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9444</xdr:rowOff>
    </xdr:from>
    <xdr:ext cx="599010" cy="259045"/>
    <xdr:sp macro="" textlink="">
      <xdr:nvSpPr>
        <xdr:cNvPr id="405" name="n_3mainValue【一般廃棄物処理施設】&#10;一人当たり有形固定資産（償却資産）額"/>
        <xdr:cNvSpPr txBox="1"/>
      </xdr:nvSpPr>
      <xdr:spPr>
        <a:xfrm>
          <a:off x="19245795" y="6353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12196</xdr:rowOff>
    </xdr:from>
    <xdr:ext cx="599010" cy="259045"/>
    <xdr:sp macro="" textlink="">
      <xdr:nvSpPr>
        <xdr:cNvPr id="406" name="n_4mainValue【一般廃棄物処理施設】&#10;一人当たり有形固定資産（償却資産）額"/>
        <xdr:cNvSpPr txBox="1"/>
      </xdr:nvSpPr>
      <xdr:spPr>
        <a:xfrm>
          <a:off x="18356795" y="6355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7" name="テキスト ボックス 4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8" name="直線コネクタ 4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9" name="テキスト ボックス 4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0" name="直線コネクタ 4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1" name="テキスト ボックス 4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2" name="直線コネクタ 4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3" name="テキスト ボックス 4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4" name="直線コネクタ 4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5" name="テキスト ボックス 4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6" name="直線コネクタ 4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7" name="テキスト ボックス 4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8" name="直線コネクタ 4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9" name="テキスト ボックス 4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128996</xdr:rowOff>
    </xdr:from>
    <xdr:to>
      <xdr:col>85</xdr:col>
      <xdr:colOff>126364</xdr:colOff>
      <xdr:row>63</xdr:row>
      <xdr:rowOff>101237</xdr:rowOff>
    </xdr:to>
    <xdr:cxnSp macro="">
      <xdr:nvCxnSpPr>
        <xdr:cNvPr id="432" name="直線コネクタ 431"/>
        <xdr:cNvCxnSpPr/>
      </xdr:nvCxnSpPr>
      <xdr:spPr>
        <a:xfrm flipV="1">
          <a:off x="16318864" y="9558746"/>
          <a:ext cx="0" cy="134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105064</xdr:rowOff>
    </xdr:from>
    <xdr:ext cx="405111" cy="259045"/>
    <xdr:sp macro="" textlink="">
      <xdr:nvSpPr>
        <xdr:cNvPr id="433" name="【保健センター・保健所】&#10;有形固定資産減価償却率最小値テキスト"/>
        <xdr:cNvSpPr txBox="1"/>
      </xdr:nvSpPr>
      <xdr:spPr>
        <a:xfrm>
          <a:off x="16357600" y="1090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101237</xdr:rowOff>
    </xdr:from>
    <xdr:to>
      <xdr:col>86</xdr:col>
      <xdr:colOff>25400</xdr:colOff>
      <xdr:row>63</xdr:row>
      <xdr:rowOff>101237</xdr:rowOff>
    </xdr:to>
    <xdr:cxnSp macro="">
      <xdr:nvCxnSpPr>
        <xdr:cNvPr id="434" name="直線コネクタ 433"/>
        <xdr:cNvCxnSpPr/>
      </xdr:nvCxnSpPr>
      <xdr:spPr>
        <a:xfrm>
          <a:off x="16230600" y="1090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75673</xdr:rowOff>
    </xdr:from>
    <xdr:ext cx="340478" cy="259045"/>
    <xdr:sp macro="" textlink="">
      <xdr:nvSpPr>
        <xdr:cNvPr id="435" name="【保健センター・保健所】&#10;有形固定資産減価償却率最大値テキスト"/>
        <xdr:cNvSpPr txBox="1"/>
      </xdr:nvSpPr>
      <xdr:spPr>
        <a:xfrm>
          <a:off x="16357600" y="93339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128996</xdr:rowOff>
    </xdr:from>
    <xdr:to>
      <xdr:col>86</xdr:col>
      <xdr:colOff>25400</xdr:colOff>
      <xdr:row>55</xdr:row>
      <xdr:rowOff>128996</xdr:rowOff>
    </xdr:to>
    <xdr:cxnSp macro="">
      <xdr:nvCxnSpPr>
        <xdr:cNvPr id="436" name="直線コネクタ 435"/>
        <xdr:cNvCxnSpPr/>
      </xdr:nvCxnSpPr>
      <xdr:spPr>
        <a:xfrm>
          <a:off x="16230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43560</xdr:rowOff>
    </xdr:from>
    <xdr:ext cx="405111" cy="259045"/>
    <xdr:sp macro="" textlink="">
      <xdr:nvSpPr>
        <xdr:cNvPr id="437" name="【保健センター・保健所】&#10;有形固定資産減価償却率平均値テキスト"/>
        <xdr:cNvSpPr txBox="1"/>
      </xdr:nvSpPr>
      <xdr:spPr>
        <a:xfrm>
          <a:off x="16357600" y="1015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65133</xdr:rowOff>
    </xdr:from>
    <xdr:to>
      <xdr:col>85</xdr:col>
      <xdr:colOff>177800</xdr:colOff>
      <xdr:row>59</xdr:row>
      <xdr:rowOff>166733</xdr:rowOff>
    </xdr:to>
    <xdr:sp macro="" textlink="">
      <xdr:nvSpPr>
        <xdr:cNvPr id="438" name="フローチャート: 判断 437"/>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439" name="フローチャート: 判断 438"/>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145143</xdr:rowOff>
    </xdr:from>
    <xdr:to>
      <xdr:col>76</xdr:col>
      <xdr:colOff>165100</xdr:colOff>
      <xdr:row>59</xdr:row>
      <xdr:rowOff>75293</xdr:rowOff>
    </xdr:to>
    <xdr:sp macro="" textlink="">
      <xdr:nvSpPr>
        <xdr:cNvPr id="440" name="フローチャート: 判断 439"/>
        <xdr:cNvSpPr/>
      </xdr:nvSpPr>
      <xdr:spPr>
        <a:xfrm>
          <a:off x="14541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42273</xdr:rowOff>
    </xdr:from>
    <xdr:to>
      <xdr:col>72</xdr:col>
      <xdr:colOff>38100</xdr:colOff>
      <xdr:row>59</xdr:row>
      <xdr:rowOff>143873</xdr:rowOff>
    </xdr:to>
    <xdr:sp macro="" textlink="">
      <xdr:nvSpPr>
        <xdr:cNvPr id="441" name="フローチャート: 判断 440"/>
        <xdr:cNvSpPr/>
      </xdr:nvSpPr>
      <xdr:spPr>
        <a:xfrm>
          <a:off x="13652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141877</xdr:rowOff>
    </xdr:from>
    <xdr:to>
      <xdr:col>67</xdr:col>
      <xdr:colOff>101600</xdr:colOff>
      <xdr:row>59</xdr:row>
      <xdr:rowOff>72027</xdr:rowOff>
    </xdr:to>
    <xdr:sp macro="" textlink="">
      <xdr:nvSpPr>
        <xdr:cNvPr id="442" name="フローチャート: 判断 441"/>
        <xdr:cNvSpPr/>
      </xdr:nvSpPr>
      <xdr:spPr>
        <a:xfrm>
          <a:off x="12763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7983</xdr:rowOff>
    </xdr:from>
    <xdr:to>
      <xdr:col>85</xdr:col>
      <xdr:colOff>177800</xdr:colOff>
      <xdr:row>59</xdr:row>
      <xdr:rowOff>109583</xdr:rowOff>
    </xdr:to>
    <xdr:sp macro="" textlink="">
      <xdr:nvSpPr>
        <xdr:cNvPr id="448" name="楕円 447"/>
        <xdr:cNvSpPr/>
      </xdr:nvSpPr>
      <xdr:spPr>
        <a:xfrm>
          <a:off x="162687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30860</xdr:rowOff>
    </xdr:from>
    <xdr:ext cx="405111" cy="259045"/>
    <xdr:sp macro="" textlink="">
      <xdr:nvSpPr>
        <xdr:cNvPr id="449" name="【保健センター・保健所】&#10;有形固定資産減価償却率該当値テキスト"/>
        <xdr:cNvSpPr txBox="1"/>
      </xdr:nvSpPr>
      <xdr:spPr>
        <a:xfrm>
          <a:off x="16357600" y="9974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22678</xdr:rowOff>
    </xdr:from>
    <xdr:to>
      <xdr:col>81</xdr:col>
      <xdr:colOff>101600</xdr:colOff>
      <xdr:row>59</xdr:row>
      <xdr:rowOff>124278</xdr:rowOff>
    </xdr:to>
    <xdr:sp macro="" textlink="">
      <xdr:nvSpPr>
        <xdr:cNvPr id="450" name="楕円 449"/>
        <xdr:cNvSpPr/>
      </xdr:nvSpPr>
      <xdr:spPr>
        <a:xfrm>
          <a:off x="15430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58783</xdr:rowOff>
    </xdr:from>
    <xdr:to>
      <xdr:col>85</xdr:col>
      <xdr:colOff>127000</xdr:colOff>
      <xdr:row>59</xdr:row>
      <xdr:rowOff>73478</xdr:rowOff>
    </xdr:to>
    <xdr:cxnSp macro="">
      <xdr:nvCxnSpPr>
        <xdr:cNvPr id="451" name="直線コネクタ 450"/>
        <xdr:cNvCxnSpPr/>
      </xdr:nvCxnSpPr>
      <xdr:spPr>
        <a:xfrm flipV="1">
          <a:off x="15481300" y="10174333"/>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161472</xdr:rowOff>
    </xdr:from>
    <xdr:to>
      <xdr:col>76</xdr:col>
      <xdr:colOff>165100</xdr:colOff>
      <xdr:row>59</xdr:row>
      <xdr:rowOff>91622</xdr:rowOff>
    </xdr:to>
    <xdr:sp macro="" textlink="">
      <xdr:nvSpPr>
        <xdr:cNvPr id="452" name="楕円 451"/>
        <xdr:cNvSpPr/>
      </xdr:nvSpPr>
      <xdr:spPr>
        <a:xfrm>
          <a:off x="14541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40822</xdr:rowOff>
    </xdr:from>
    <xdr:to>
      <xdr:col>81</xdr:col>
      <xdr:colOff>50800</xdr:colOff>
      <xdr:row>59</xdr:row>
      <xdr:rowOff>73478</xdr:rowOff>
    </xdr:to>
    <xdr:cxnSp macro="">
      <xdr:nvCxnSpPr>
        <xdr:cNvPr id="453" name="直線コネクタ 452"/>
        <xdr:cNvCxnSpPr/>
      </xdr:nvCxnSpPr>
      <xdr:spPr>
        <a:xfrm>
          <a:off x="14592300" y="1015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128815</xdr:rowOff>
    </xdr:from>
    <xdr:to>
      <xdr:col>72</xdr:col>
      <xdr:colOff>38100</xdr:colOff>
      <xdr:row>59</xdr:row>
      <xdr:rowOff>58965</xdr:rowOff>
    </xdr:to>
    <xdr:sp macro="" textlink="">
      <xdr:nvSpPr>
        <xdr:cNvPr id="454" name="楕円 453"/>
        <xdr:cNvSpPr/>
      </xdr:nvSpPr>
      <xdr:spPr>
        <a:xfrm>
          <a:off x="13652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8165</xdr:rowOff>
    </xdr:from>
    <xdr:to>
      <xdr:col>76</xdr:col>
      <xdr:colOff>114300</xdr:colOff>
      <xdr:row>59</xdr:row>
      <xdr:rowOff>40822</xdr:rowOff>
    </xdr:to>
    <xdr:cxnSp macro="">
      <xdr:nvCxnSpPr>
        <xdr:cNvPr id="455" name="直線コネクタ 454"/>
        <xdr:cNvCxnSpPr/>
      </xdr:nvCxnSpPr>
      <xdr:spPr>
        <a:xfrm>
          <a:off x="13703300" y="10123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96157</xdr:rowOff>
    </xdr:from>
    <xdr:to>
      <xdr:col>67</xdr:col>
      <xdr:colOff>101600</xdr:colOff>
      <xdr:row>59</xdr:row>
      <xdr:rowOff>26307</xdr:rowOff>
    </xdr:to>
    <xdr:sp macro="" textlink="">
      <xdr:nvSpPr>
        <xdr:cNvPr id="456" name="楕円 455"/>
        <xdr:cNvSpPr/>
      </xdr:nvSpPr>
      <xdr:spPr>
        <a:xfrm>
          <a:off x="12763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146957</xdr:rowOff>
    </xdr:from>
    <xdr:to>
      <xdr:col>71</xdr:col>
      <xdr:colOff>177800</xdr:colOff>
      <xdr:row>59</xdr:row>
      <xdr:rowOff>8165</xdr:rowOff>
    </xdr:to>
    <xdr:cxnSp macro="">
      <xdr:nvCxnSpPr>
        <xdr:cNvPr id="457" name="直線コネクタ 456"/>
        <xdr:cNvCxnSpPr/>
      </xdr:nvCxnSpPr>
      <xdr:spPr>
        <a:xfrm>
          <a:off x="12814300" y="10091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138265</xdr:rowOff>
    </xdr:from>
    <xdr:ext cx="405111" cy="259045"/>
    <xdr:sp macro="" textlink="">
      <xdr:nvSpPr>
        <xdr:cNvPr id="458" name="n_1aveValue【保健センター・保健所】&#10;有形固定資産減価償却率"/>
        <xdr:cNvSpPr txBox="1"/>
      </xdr:nvSpPr>
      <xdr:spPr>
        <a:xfrm>
          <a:off x="152660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91820</xdr:rowOff>
    </xdr:from>
    <xdr:ext cx="405111" cy="259045"/>
    <xdr:sp macro="" textlink="">
      <xdr:nvSpPr>
        <xdr:cNvPr id="459" name="n_2aveValue【保健センター・保健所】&#10;有形固定資産減価償却率"/>
        <xdr:cNvSpPr txBox="1"/>
      </xdr:nvSpPr>
      <xdr:spPr>
        <a:xfrm>
          <a:off x="14389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135000</xdr:rowOff>
    </xdr:from>
    <xdr:ext cx="405111" cy="259045"/>
    <xdr:sp macro="" textlink="">
      <xdr:nvSpPr>
        <xdr:cNvPr id="460" name="n_3aveValue【保健センター・保健所】&#10;有形固定資産減価償却率"/>
        <xdr:cNvSpPr txBox="1"/>
      </xdr:nvSpPr>
      <xdr:spPr>
        <a:xfrm>
          <a:off x="13500744"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63154</xdr:rowOff>
    </xdr:from>
    <xdr:ext cx="405111" cy="259045"/>
    <xdr:sp macro="" textlink="">
      <xdr:nvSpPr>
        <xdr:cNvPr id="461" name="n_4aveValue【保健センター・保健所】&#10;有形固定資産減価償却率"/>
        <xdr:cNvSpPr txBox="1"/>
      </xdr:nvSpPr>
      <xdr:spPr>
        <a:xfrm>
          <a:off x="12611744" y="1017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140805</xdr:rowOff>
    </xdr:from>
    <xdr:ext cx="405111" cy="259045"/>
    <xdr:sp macro="" textlink="">
      <xdr:nvSpPr>
        <xdr:cNvPr id="462" name="n_1mainValue【保健センター・保健所】&#10;有形固定資産減価償却率"/>
        <xdr:cNvSpPr txBox="1"/>
      </xdr:nvSpPr>
      <xdr:spPr>
        <a:xfrm>
          <a:off x="152660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82749</xdr:rowOff>
    </xdr:from>
    <xdr:ext cx="405111" cy="259045"/>
    <xdr:sp macro="" textlink="">
      <xdr:nvSpPr>
        <xdr:cNvPr id="463" name="n_2mainValue【保健センター・保健所】&#10;有形固定資産減価償却率"/>
        <xdr:cNvSpPr txBox="1"/>
      </xdr:nvSpPr>
      <xdr:spPr>
        <a:xfrm>
          <a:off x="14389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464" name="n_3mainValue【保健センター・保健所】&#10;有形固定資産減価償却率"/>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42834</xdr:rowOff>
    </xdr:from>
    <xdr:ext cx="405111" cy="259045"/>
    <xdr:sp macro="" textlink="">
      <xdr:nvSpPr>
        <xdr:cNvPr id="465" name="n_4mainValue【保健センター・保健所】&#10;有形固定資産減価償却率"/>
        <xdr:cNvSpPr txBox="1"/>
      </xdr:nvSpPr>
      <xdr:spPr>
        <a:xfrm>
          <a:off x="12611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6" name="直線コネクタ 4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7" name="テキスト ボックス 4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8" name="直線コネクタ 4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9" name="テキスト ボックス 4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0" name="直線コネクタ 4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1" name="テキスト ボックス 4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2" name="直線コネクタ 4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3" name="テキスト ボックス 4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4" name="直線コネクタ 4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5" name="テキスト ボックス 4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154077</xdr:rowOff>
    </xdr:from>
    <xdr:to>
      <xdr:col>116</xdr:col>
      <xdr:colOff>62864</xdr:colOff>
      <xdr:row>63</xdr:row>
      <xdr:rowOff>152247</xdr:rowOff>
    </xdr:to>
    <xdr:cxnSp macro="">
      <xdr:nvCxnSpPr>
        <xdr:cNvPr id="487" name="直線コネクタ 486"/>
        <xdr:cNvCxnSpPr/>
      </xdr:nvCxnSpPr>
      <xdr:spPr>
        <a:xfrm flipV="1">
          <a:off x="22160864" y="9583827"/>
          <a:ext cx="0" cy="136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488" name="【保健センター・保健所】&#10;一人当たり面積最小値テキスト"/>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489" name="直線コネクタ 488"/>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100754</xdr:rowOff>
    </xdr:from>
    <xdr:ext cx="469744" cy="259045"/>
    <xdr:sp macro="" textlink="">
      <xdr:nvSpPr>
        <xdr:cNvPr id="490" name="【保健センター・保健所】&#10;一人当たり面積最大値テキスト"/>
        <xdr:cNvSpPr txBox="1"/>
      </xdr:nvSpPr>
      <xdr:spPr>
        <a:xfrm>
          <a:off x="22199600" y="935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154077</xdr:rowOff>
    </xdr:from>
    <xdr:to>
      <xdr:col>116</xdr:col>
      <xdr:colOff>152400</xdr:colOff>
      <xdr:row>55</xdr:row>
      <xdr:rowOff>154077</xdr:rowOff>
    </xdr:to>
    <xdr:cxnSp macro="">
      <xdr:nvCxnSpPr>
        <xdr:cNvPr id="491" name="直線コネクタ 490"/>
        <xdr:cNvCxnSpPr/>
      </xdr:nvCxnSpPr>
      <xdr:spPr>
        <a:xfrm>
          <a:off x="22072600" y="958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15511</xdr:rowOff>
    </xdr:from>
    <xdr:ext cx="469744" cy="259045"/>
    <xdr:sp macro="" textlink="">
      <xdr:nvSpPr>
        <xdr:cNvPr id="492" name="【保健センター・保健所】&#10;一人当たり面積平均値テキスト"/>
        <xdr:cNvSpPr txBox="1"/>
      </xdr:nvSpPr>
      <xdr:spPr>
        <a:xfrm>
          <a:off x="22199600" y="10645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493" name="フローチャート: 判断 492"/>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28296</xdr:rowOff>
    </xdr:from>
    <xdr:to>
      <xdr:col>112</xdr:col>
      <xdr:colOff>38100</xdr:colOff>
      <xdr:row>63</xdr:row>
      <xdr:rowOff>129896</xdr:rowOff>
    </xdr:to>
    <xdr:sp macro="" textlink="">
      <xdr:nvSpPr>
        <xdr:cNvPr id="494" name="フローチャート: 判断 493"/>
        <xdr:cNvSpPr/>
      </xdr:nvSpPr>
      <xdr:spPr>
        <a:xfrm>
          <a:off x="21272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18237</xdr:rowOff>
    </xdr:from>
    <xdr:to>
      <xdr:col>107</xdr:col>
      <xdr:colOff>101600</xdr:colOff>
      <xdr:row>63</xdr:row>
      <xdr:rowOff>119837</xdr:rowOff>
    </xdr:to>
    <xdr:sp macro="" textlink="">
      <xdr:nvSpPr>
        <xdr:cNvPr id="495" name="フローチャート: 判断 494"/>
        <xdr:cNvSpPr/>
      </xdr:nvSpPr>
      <xdr:spPr>
        <a:xfrm>
          <a:off x="20383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20066</xdr:rowOff>
    </xdr:from>
    <xdr:to>
      <xdr:col>102</xdr:col>
      <xdr:colOff>165100</xdr:colOff>
      <xdr:row>63</xdr:row>
      <xdr:rowOff>121666</xdr:rowOff>
    </xdr:to>
    <xdr:sp macro="" textlink="">
      <xdr:nvSpPr>
        <xdr:cNvPr id="496" name="フローチャート: 判断 495"/>
        <xdr:cNvSpPr/>
      </xdr:nvSpPr>
      <xdr:spPr>
        <a:xfrm>
          <a:off x="19494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37440</xdr:rowOff>
    </xdr:from>
    <xdr:to>
      <xdr:col>98</xdr:col>
      <xdr:colOff>38100</xdr:colOff>
      <xdr:row>63</xdr:row>
      <xdr:rowOff>139040</xdr:rowOff>
    </xdr:to>
    <xdr:sp macro="" textlink="">
      <xdr:nvSpPr>
        <xdr:cNvPr id="497" name="フローチャート: 判断 496"/>
        <xdr:cNvSpPr/>
      </xdr:nvSpPr>
      <xdr:spPr>
        <a:xfrm>
          <a:off x="18605500" y="1083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8" name="テキスト ボックス 4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9" name="テキスト ボックス 4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0" name="テキスト ボックス 4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1" name="テキスト ボックス 5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2" name="テキスト ボックス 5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88646</xdr:rowOff>
    </xdr:from>
    <xdr:to>
      <xdr:col>116</xdr:col>
      <xdr:colOff>114300</xdr:colOff>
      <xdr:row>64</xdr:row>
      <xdr:rowOff>18796</xdr:rowOff>
    </xdr:to>
    <xdr:sp macro="" textlink="">
      <xdr:nvSpPr>
        <xdr:cNvPr id="503" name="楕円 502"/>
        <xdr:cNvSpPr/>
      </xdr:nvSpPr>
      <xdr:spPr>
        <a:xfrm>
          <a:off x="221107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3573</xdr:rowOff>
    </xdr:from>
    <xdr:ext cx="469744" cy="259045"/>
    <xdr:sp macro="" textlink="">
      <xdr:nvSpPr>
        <xdr:cNvPr id="504" name="【保健センター・保健所】&#10;一人当たり面積該当値テキスト"/>
        <xdr:cNvSpPr txBox="1"/>
      </xdr:nvSpPr>
      <xdr:spPr>
        <a:xfrm>
          <a:off x="22199600" y="1080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89560</xdr:rowOff>
    </xdr:from>
    <xdr:to>
      <xdr:col>112</xdr:col>
      <xdr:colOff>38100</xdr:colOff>
      <xdr:row>64</xdr:row>
      <xdr:rowOff>19710</xdr:rowOff>
    </xdr:to>
    <xdr:sp macro="" textlink="">
      <xdr:nvSpPr>
        <xdr:cNvPr id="505" name="楕円 504"/>
        <xdr:cNvSpPr/>
      </xdr:nvSpPr>
      <xdr:spPr>
        <a:xfrm>
          <a:off x="21272500" y="1089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139446</xdr:rowOff>
    </xdr:from>
    <xdr:to>
      <xdr:col>116</xdr:col>
      <xdr:colOff>63500</xdr:colOff>
      <xdr:row>63</xdr:row>
      <xdr:rowOff>140360</xdr:rowOff>
    </xdr:to>
    <xdr:cxnSp macro="">
      <xdr:nvCxnSpPr>
        <xdr:cNvPr id="506" name="直線コネクタ 505"/>
        <xdr:cNvCxnSpPr/>
      </xdr:nvCxnSpPr>
      <xdr:spPr>
        <a:xfrm flipV="1">
          <a:off x="21323300" y="10940796"/>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90932</xdr:rowOff>
    </xdr:from>
    <xdr:to>
      <xdr:col>107</xdr:col>
      <xdr:colOff>101600</xdr:colOff>
      <xdr:row>64</xdr:row>
      <xdr:rowOff>21082</xdr:rowOff>
    </xdr:to>
    <xdr:sp macro="" textlink="">
      <xdr:nvSpPr>
        <xdr:cNvPr id="507" name="楕円 506"/>
        <xdr:cNvSpPr/>
      </xdr:nvSpPr>
      <xdr:spPr>
        <a:xfrm>
          <a:off x="20383500" y="1089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140360</xdr:rowOff>
    </xdr:from>
    <xdr:to>
      <xdr:col>111</xdr:col>
      <xdr:colOff>177800</xdr:colOff>
      <xdr:row>63</xdr:row>
      <xdr:rowOff>141732</xdr:rowOff>
    </xdr:to>
    <xdr:cxnSp macro="">
      <xdr:nvCxnSpPr>
        <xdr:cNvPr id="508" name="直線コネクタ 507"/>
        <xdr:cNvCxnSpPr/>
      </xdr:nvCxnSpPr>
      <xdr:spPr>
        <a:xfrm flipV="1">
          <a:off x="20434300" y="1094171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91846</xdr:rowOff>
    </xdr:from>
    <xdr:to>
      <xdr:col>102</xdr:col>
      <xdr:colOff>165100</xdr:colOff>
      <xdr:row>64</xdr:row>
      <xdr:rowOff>21996</xdr:rowOff>
    </xdr:to>
    <xdr:sp macro="" textlink="">
      <xdr:nvSpPr>
        <xdr:cNvPr id="509" name="楕円 508"/>
        <xdr:cNvSpPr/>
      </xdr:nvSpPr>
      <xdr:spPr>
        <a:xfrm>
          <a:off x="19494500" y="1089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141732</xdr:rowOff>
    </xdr:from>
    <xdr:to>
      <xdr:col>107</xdr:col>
      <xdr:colOff>50800</xdr:colOff>
      <xdr:row>63</xdr:row>
      <xdr:rowOff>142646</xdr:rowOff>
    </xdr:to>
    <xdr:cxnSp macro="">
      <xdr:nvCxnSpPr>
        <xdr:cNvPr id="510" name="直線コネクタ 509"/>
        <xdr:cNvCxnSpPr/>
      </xdr:nvCxnSpPr>
      <xdr:spPr>
        <a:xfrm flipV="1">
          <a:off x="19545300" y="1094308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92304</xdr:rowOff>
    </xdr:from>
    <xdr:to>
      <xdr:col>98</xdr:col>
      <xdr:colOff>38100</xdr:colOff>
      <xdr:row>64</xdr:row>
      <xdr:rowOff>22454</xdr:rowOff>
    </xdr:to>
    <xdr:sp macro="" textlink="">
      <xdr:nvSpPr>
        <xdr:cNvPr id="511" name="楕円 510"/>
        <xdr:cNvSpPr/>
      </xdr:nvSpPr>
      <xdr:spPr>
        <a:xfrm>
          <a:off x="18605500" y="1089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142646</xdr:rowOff>
    </xdr:from>
    <xdr:to>
      <xdr:col>102</xdr:col>
      <xdr:colOff>114300</xdr:colOff>
      <xdr:row>63</xdr:row>
      <xdr:rowOff>143104</xdr:rowOff>
    </xdr:to>
    <xdr:cxnSp macro="">
      <xdr:nvCxnSpPr>
        <xdr:cNvPr id="512" name="直線コネクタ 511"/>
        <xdr:cNvCxnSpPr/>
      </xdr:nvCxnSpPr>
      <xdr:spPr>
        <a:xfrm flipV="1">
          <a:off x="18656300" y="1094399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146423</xdr:rowOff>
    </xdr:from>
    <xdr:ext cx="469744" cy="259045"/>
    <xdr:sp macro="" textlink="">
      <xdr:nvSpPr>
        <xdr:cNvPr id="513" name="n_1aveValue【保健センター・保健所】&#10;一人当たり面積"/>
        <xdr:cNvSpPr txBox="1"/>
      </xdr:nvSpPr>
      <xdr:spPr>
        <a:xfrm>
          <a:off x="210757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136364</xdr:rowOff>
    </xdr:from>
    <xdr:ext cx="469744" cy="259045"/>
    <xdr:sp macro="" textlink="">
      <xdr:nvSpPr>
        <xdr:cNvPr id="514" name="n_2aveValue【保健センター・保健所】&#10;一人当たり面積"/>
        <xdr:cNvSpPr txBox="1"/>
      </xdr:nvSpPr>
      <xdr:spPr>
        <a:xfrm>
          <a:off x="20199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138193</xdr:rowOff>
    </xdr:from>
    <xdr:ext cx="469744" cy="259045"/>
    <xdr:sp macro="" textlink="">
      <xdr:nvSpPr>
        <xdr:cNvPr id="515" name="n_3aveValue【保健センター・保健所】&#10;一人当たり面積"/>
        <xdr:cNvSpPr txBox="1"/>
      </xdr:nvSpPr>
      <xdr:spPr>
        <a:xfrm>
          <a:off x="19310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155567</xdr:rowOff>
    </xdr:from>
    <xdr:ext cx="469744" cy="259045"/>
    <xdr:sp macro="" textlink="">
      <xdr:nvSpPr>
        <xdr:cNvPr id="516" name="n_4aveValue【保健センター・保健所】&#10;一人当たり面積"/>
        <xdr:cNvSpPr txBox="1"/>
      </xdr:nvSpPr>
      <xdr:spPr>
        <a:xfrm>
          <a:off x="18421427" y="1061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10837</xdr:rowOff>
    </xdr:from>
    <xdr:ext cx="469744" cy="259045"/>
    <xdr:sp macro="" textlink="">
      <xdr:nvSpPr>
        <xdr:cNvPr id="517" name="n_1mainValue【保健センター・保健所】&#10;一人当たり面積"/>
        <xdr:cNvSpPr txBox="1"/>
      </xdr:nvSpPr>
      <xdr:spPr>
        <a:xfrm>
          <a:off x="21075727" y="1098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12209</xdr:rowOff>
    </xdr:from>
    <xdr:ext cx="469744" cy="259045"/>
    <xdr:sp macro="" textlink="">
      <xdr:nvSpPr>
        <xdr:cNvPr id="518" name="n_2mainValue【保健センター・保健所】&#10;一人当たり面積"/>
        <xdr:cNvSpPr txBox="1"/>
      </xdr:nvSpPr>
      <xdr:spPr>
        <a:xfrm>
          <a:off x="20199427" y="1098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13123</xdr:rowOff>
    </xdr:from>
    <xdr:ext cx="469744" cy="259045"/>
    <xdr:sp macro="" textlink="">
      <xdr:nvSpPr>
        <xdr:cNvPr id="519" name="n_3mainValue【保健センター・保健所】&#10;一人当たり面積"/>
        <xdr:cNvSpPr txBox="1"/>
      </xdr:nvSpPr>
      <xdr:spPr>
        <a:xfrm>
          <a:off x="19310427" y="1098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13581</xdr:rowOff>
    </xdr:from>
    <xdr:ext cx="469744" cy="259045"/>
    <xdr:sp macro="" textlink="">
      <xdr:nvSpPr>
        <xdr:cNvPr id="520" name="n_4mainValue【保健センター・保健所】&#10;一人当たり面積"/>
        <xdr:cNvSpPr txBox="1"/>
      </xdr:nvSpPr>
      <xdr:spPr>
        <a:xfrm>
          <a:off x="18421427" y="1098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9" name="テキスト ボックス 5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0" name="直線コネクタ 5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1" name="テキスト ボックス 5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2" name="直線コネクタ 5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3" name="テキスト ボックス 53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4" name="直線コネクタ 5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5" name="テキスト ボックス 5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6" name="直線コネクタ 5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7" name="テキスト ボックス 5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8" name="直線コネクタ 5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9" name="テキスト ボックス 5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0" name="直線コネクタ 5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1" name="テキスト ボックス 5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2" name="直線コネクタ 5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3" name="テキスト ボックス 54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546" name="直線コネクタ 545"/>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7"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8" name="直線コネクタ 54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549" name="【消防施設】&#10;有形固定資産減価償却率最大値テキスト"/>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550" name="直線コネクタ 549"/>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3646</xdr:rowOff>
    </xdr:from>
    <xdr:ext cx="405111" cy="259045"/>
    <xdr:sp macro="" textlink="">
      <xdr:nvSpPr>
        <xdr:cNvPr id="551" name="【消防施設】&#10;有形固定資産減価償却率平均値テキスト"/>
        <xdr:cNvSpPr txBox="1"/>
      </xdr:nvSpPr>
      <xdr:spPr>
        <a:xfrm>
          <a:off x="16357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552" name="フローチャート: 判断 551"/>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553" name="フローチャート: 判断 552"/>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554" name="フローチャート: 判断 553"/>
        <xdr:cNvSpPr/>
      </xdr:nvSpPr>
      <xdr:spPr>
        <a:xfrm>
          <a:off x="14541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555" name="フローチャート: 判断 554"/>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142421</xdr:rowOff>
    </xdr:from>
    <xdr:to>
      <xdr:col>67</xdr:col>
      <xdr:colOff>101600</xdr:colOff>
      <xdr:row>83</xdr:row>
      <xdr:rowOff>72571</xdr:rowOff>
    </xdr:to>
    <xdr:sp macro="" textlink="">
      <xdr:nvSpPr>
        <xdr:cNvPr id="556" name="フローチャート: 判断 555"/>
        <xdr:cNvSpPr/>
      </xdr:nvSpPr>
      <xdr:spPr>
        <a:xfrm>
          <a:off x="12763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114663</xdr:rowOff>
    </xdr:from>
    <xdr:to>
      <xdr:col>85</xdr:col>
      <xdr:colOff>177800</xdr:colOff>
      <xdr:row>84</xdr:row>
      <xdr:rowOff>44813</xdr:rowOff>
    </xdr:to>
    <xdr:sp macro="" textlink="">
      <xdr:nvSpPr>
        <xdr:cNvPr id="562" name="楕円 561"/>
        <xdr:cNvSpPr/>
      </xdr:nvSpPr>
      <xdr:spPr>
        <a:xfrm>
          <a:off x="16268700" y="143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93090</xdr:rowOff>
    </xdr:from>
    <xdr:ext cx="405111" cy="259045"/>
    <xdr:sp macro="" textlink="">
      <xdr:nvSpPr>
        <xdr:cNvPr id="563" name="【消防施設】&#10;有形固定資産減価償却率該当値テキスト"/>
        <xdr:cNvSpPr txBox="1"/>
      </xdr:nvSpPr>
      <xdr:spPr>
        <a:xfrm>
          <a:off x="16357600"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119562</xdr:rowOff>
    </xdr:from>
    <xdr:to>
      <xdr:col>81</xdr:col>
      <xdr:colOff>101600</xdr:colOff>
      <xdr:row>83</xdr:row>
      <xdr:rowOff>49712</xdr:rowOff>
    </xdr:to>
    <xdr:sp macro="" textlink="">
      <xdr:nvSpPr>
        <xdr:cNvPr id="564" name="楕円 563"/>
        <xdr:cNvSpPr/>
      </xdr:nvSpPr>
      <xdr:spPr>
        <a:xfrm>
          <a:off x="15430500" y="141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170362</xdr:rowOff>
    </xdr:from>
    <xdr:to>
      <xdr:col>85</xdr:col>
      <xdr:colOff>127000</xdr:colOff>
      <xdr:row>83</xdr:row>
      <xdr:rowOff>165463</xdr:rowOff>
    </xdr:to>
    <xdr:cxnSp macro="">
      <xdr:nvCxnSpPr>
        <xdr:cNvPr id="565" name="直線コネクタ 564"/>
        <xdr:cNvCxnSpPr/>
      </xdr:nvCxnSpPr>
      <xdr:spPr>
        <a:xfrm>
          <a:off x="15481300" y="14229262"/>
          <a:ext cx="8382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46082</xdr:rowOff>
    </xdr:from>
    <xdr:to>
      <xdr:col>76</xdr:col>
      <xdr:colOff>165100</xdr:colOff>
      <xdr:row>83</xdr:row>
      <xdr:rowOff>147682</xdr:rowOff>
    </xdr:to>
    <xdr:sp macro="" textlink="">
      <xdr:nvSpPr>
        <xdr:cNvPr id="566" name="楕円 565"/>
        <xdr:cNvSpPr/>
      </xdr:nvSpPr>
      <xdr:spPr>
        <a:xfrm>
          <a:off x="14541500" y="142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170362</xdr:rowOff>
    </xdr:from>
    <xdr:to>
      <xdr:col>81</xdr:col>
      <xdr:colOff>50800</xdr:colOff>
      <xdr:row>83</xdr:row>
      <xdr:rowOff>96882</xdr:rowOff>
    </xdr:to>
    <xdr:cxnSp macro="">
      <xdr:nvCxnSpPr>
        <xdr:cNvPr id="567" name="直線コネクタ 566"/>
        <xdr:cNvCxnSpPr/>
      </xdr:nvCxnSpPr>
      <xdr:spPr>
        <a:xfrm flipV="1">
          <a:off x="14592300" y="14229262"/>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111398</xdr:rowOff>
    </xdr:from>
    <xdr:to>
      <xdr:col>72</xdr:col>
      <xdr:colOff>38100</xdr:colOff>
      <xdr:row>85</xdr:row>
      <xdr:rowOff>41548</xdr:rowOff>
    </xdr:to>
    <xdr:sp macro="" textlink="">
      <xdr:nvSpPr>
        <xdr:cNvPr id="568" name="楕円 567"/>
        <xdr:cNvSpPr/>
      </xdr:nvSpPr>
      <xdr:spPr>
        <a:xfrm>
          <a:off x="13652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96882</xdr:rowOff>
    </xdr:from>
    <xdr:to>
      <xdr:col>76</xdr:col>
      <xdr:colOff>114300</xdr:colOff>
      <xdr:row>84</xdr:row>
      <xdr:rowOff>162198</xdr:rowOff>
    </xdr:to>
    <xdr:cxnSp macro="">
      <xdr:nvCxnSpPr>
        <xdr:cNvPr id="569" name="直線コネクタ 568"/>
        <xdr:cNvCxnSpPr/>
      </xdr:nvCxnSpPr>
      <xdr:spPr>
        <a:xfrm flipV="1">
          <a:off x="13703300" y="14327232"/>
          <a:ext cx="889000" cy="23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1995</xdr:rowOff>
    </xdr:from>
    <xdr:to>
      <xdr:col>67</xdr:col>
      <xdr:colOff>101600</xdr:colOff>
      <xdr:row>81</xdr:row>
      <xdr:rowOff>103595</xdr:rowOff>
    </xdr:to>
    <xdr:sp macro="" textlink="">
      <xdr:nvSpPr>
        <xdr:cNvPr id="570" name="楕円 569"/>
        <xdr:cNvSpPr/>
      </xdr:nvSpPr>
      <xdr:spPr>
        <a:xfrm>
          <a:off x="12763500" y="13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52795</xdr:rowOff>
    </xdr:from>
    <xdr:to>
      <xdr:col>71</xdr:col>
      <xdr:colOff>177800</xdr:colOff>
      <xdr:row>84</xdr:row>
      <xdr:rowOff>162198</xdr:rowOff>
    </xdr:to>
    <xdr:cxnSp macro="">
      <xdr:nvCxnSpPr>
        <xdr:cNvPr id="571" name="直線コネクタ 570"/>
        <xdr:cNvCxnSpPr/>
      </xdr:nvCxnSpPr>
      <xdr:spPr>
        <a:xfrm>
          <a:off x="12814300" y="13940245"/>
          <a:ext cx="889000" cy="62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57166</xdr:rowOff>
    </xdr:from>
    <xdr:ext cx="405111" cy="259045"/>
    <xdr:sp macro="" textlink="">
      <xdr:nvSpPr>
        <xdr:cNvPr id="572" name="n_1aveValue【消防施設】&#10;有形固定資産減価償却率"/>
        <xdr:cNvSpPr txBox="1"/>
      </xdr:nvSpPr>
      <xdr:spPr>
        <a:xfrm>
          <a:off x="15266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58075</xdr:rowOff>
    </xdr:from>
    <xdr:ext cx="405111" cy="259045"/>
    <xdr:sp macro="" textlink="">
      <xdr:nvSpPr>
        <xdr:cNvPr id="573" name="n_2aveValue【消防施設】&#10;有形固定資産減価償却率"/>
        <xdr:cNvSpPr txBox="1"/>
      </xdr:nvSpPr>
      <xdr:spPr>
        <a:xfrm>
          <a:off x="14389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574" name="n_3aveValue【消防施設】&#10;有形固定資産減価償却率"/>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63698</xdr:rowOff>
    </xdr:from>
    <xdr:ext cx="405111" cy="259045"/>
    <xdr:sp macro="" textlink="">
      <xdr:nvSpPr>
        <xdr:cNvPr id="575" name="n_4aveValue【消防施設】&#10;有形固定資産減価償却率"/>
        <xdr:cNvSpPr txBox="1"/>
      </xdr:nvSpPr>
      <xdr:spPr>
        <a:xfrm>
          <a:off x="12611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66239</xdr:rowOff>
    </xdr:from>
    <xdr:ext cx="405111" cy="259045"/>
    <xdr:sp macro="" textlink="">
      <xdr:nvSpPr>
        <xdr:cNvPr id="576" name="n_1mainValue【消防施設】&#10;有形固定資産減価償却率"/>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138809</xdr:rowOff>
    </xdr:from>
    <xdr:ext cx="405111" cy="259045"/>
    <xdr:sp macro="" textlink="">
      <xdr:nvSpPr>
        <xdr:cNvPr id="577" name="n_2mainValue【消防施設】&#10;有形固定資産減価償却率"/>
        <xdr:cNvSpPr txBox="1"/>
      </xdr:nvSpPr>
      <xdr:spPr>
        <a:xfrm>
          <a:off x="14389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32675</xdr:rowOff>
    </xdr:from>
    <xdr:ext cx="405111" cy="259045"/>
    <xdr:sp macro="" textlink="">
      <xdr:nvSpPr>
        <xdr:cNvPr id="578" name="n_3mainValue【消防施設】&#10;有形固定資産減価償却率"/>
        <xdr:cNvSpPr txBox="1"/>
      </xdr:nvSpPr>
      <xdr:spPr>
        <a:xfrm>
          <a:off x="13500744" y="1460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120122</xdr:rowOff>
    </xdr:from>
    <xdr:ext cx="405111" cy="259045"/>
    <xdr:sp macro="" textlink="">
      <xdr:nvSpPr>
        <xdr:cNvPr id="579" name="n_4mainValue【消防施設】&#10;有形固定資産減価償却率"/>
        <xdr:cNvSpPr txBox="1"/>
      </xdr:nvSpPr>
      <xdr:spPr>
        <a:xfrm>
          <a:off x="126117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0" name="直線コネクタ 58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1" name="テキスト ボックス 59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2" name="直線コネクタ 59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3" name="テキスト ボックス 59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4" name="直線コネクタ 59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5" name="テキスト ボックス 59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6" name="直線コネクタ 59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7" name="テキスト ボックス 59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8" name="直線コネクタ 59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9" name="テキスト ボックス 59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0" name="直線コネクタ 59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1" name="テキスト ボックス 60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605" name="直線コネクタ 604"/>
        <xdr:cNvCxnSpPr/>
      </xdr:nvCxnSpPr>
      <xdr:spPr>
        <a:xfrm flipV="1">
          <a:off x="22160864" y="1330343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606" name="【消防施設】&#10;一人当たり面積最小値テキスト"/>
        <xdr:cNvSpPr txBox="1"/>
      </xdr:nvSpPr>
      <xdr:spPr>
        <a:xfrm>
          <a:off x="22199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607" name="直線コネクタ 606"/>
        <xdr:cNvCxnSpPr/>
      </xdr:nvCxnSpPr>
      <xdr:spPr>
        <a:xfrm>
          <a:off x="22072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608" name="【消防施設】&#10;一人当たり面積最大値テキスト"/>
        <xdr:cNvSpPr txBox="1"/>
      </xdr:nvSpPr>
      <xdr:spPr>
        <a:xfrm>
          <a:off x="22199600" y="1307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609" name="直線コネクタ 608"/>
        <xdr:cNvCxnSpPr/>
      </xdr:nvCxnSpPr>
      <xdr:spPr>
        <a:xfrm>
          <a:off x="22072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10" name="【消防施設】&#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11" name="フローチャート: 判断 610"/>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612" name="フローチャート: 判断 611"/>
        <xdr:cNvSpPr/>
      </xdr:nvSpPr>
      <xdr:spPr>
        <a:xfrm>
          <a:off x="212725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13" name="フローチャート: 判断 612"/>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614" name="フローチャート: 判断 613"/>
        <xdr:cNvSpPr/>
      </xdr:nvSpPr>
      <xdr:spPr>
        <a:xfrm>
          <a:off x="19494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52614</xdr:rowOff>
    </xdr:from>
    <xdr:to>
      <xdr:col>98</xdr:col>
      <xdr:colOff>38100</xdr:colOff>
      <xdr:row>84</xdr:row>
      <xdr:rowOff>154214</xdr:rowOff>
    </xdr:to>
    <xdr:sp macro="" textlink="">
      <xdr:nvSpPr>
        <xdr:cNvPr id="615" name="フローチャート: 判断 614"/>
        <xdr:cNvSpPr/>
      </xdr:nvSpPr>
      <xdr:spPr>
        <a:xfrm>
          <a:off x="18605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21" name="楕円 620"/>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622" name="【消防施設】&#10;一人当たり面積該当値テキスト"/>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104866</xdr:rowOff>
    </xdr:from>
    <xdr:to>
      <xdr:col>112</xdr:col>
      <xdr:colOff>38100</xdr:colOff>
      <xdr:row>85</xdr:row>
      <xdr:rowOff>35016</xdr:rowOff>
    </xdr:to>
    <xdr:sp macro="" textlink="">
      <xdr:nvSpPr>
        <xdr:cNvPr id="623" name="楕円 622"/>
        <xdr:cNvSpPr/>
      </xdr:nvSpPr>
      <xdr:spPr>
        <a:xfrm>
          <a:off x="212725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155666</xdr:rowOff>
    </xdr:to>
    <xdr:cxnSp macro="">
      <xdr:nvCxnSpPr>
        <xdr:cNvPr id="624" name="直線コネクタ 623"/>
        <xdr:cNvCxnSpPr/>
      </xdr:nvCxnSpPr>
      <xdr:spPr>
        <a:xfrm flipV="1">
          <a:off x="21323300" y="145542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82006</xdr:rowOff>
    </xdr:from>
    <xdr:to>
      <xdr:col>107</xdr:col>
      <xdr:colOff>101600</xdr:colOff>
      <xdr:row>85</xdr:row>
      <xdr:rowOff>12156</xdr:rowOff>
    </xdr:to>
    <xdr:sp macro="" textlink="">
      <xdr:nvSpPr>
        <xdr:cNvPr id="625" name="楕円 624"/>
        <xdr:cNvSpPr/>
      </xdr:nvSpPr>
      <xdr:spPr>
        <a:xfrm>
          <a:off x="203835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132806</xdr:rowOff>
    </xdr:from>
    <xdr:to>
      <xdr:col>111</xdr:col>
      <xdr:colOff>177800</xdr:colOff>
      <xdr:row>84</xdr:row>
      <xdr:rowOff>155666</xdr:rowOff>
    </xdr:to>
    <xdr:cxnSp macro="">
      <xdr:nvCxnSpPr>
        <xdr:cNvPr id="626" name="直線コネクタ 625"/>
        <xdr:cNvCxnSpPr/>
      </xdr:nvCxnSpPr>
      <xdr:spPr>
        <a:xfrm>
          <a:off x="20434300" y="1453460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73842</xdr:rowOff>
    </xdr:from>
    <xdr:to>
      <xdr:col>102</xdr:col>
      <xdr:colOff>165100</xdr:colOff>
      <xdr:row>86</xdr:row>
      <xdr:rowOff>3992</xdr:rowOff>
    </xdr:to>
    <xdr:sp macro="" textlink="">
      <xdr:nvSpPr>
        <xdr:cNvPr id="627" name="楕円 626"/>
        <xdr:cNvSpPr/>
      </xdr:nvSpPr>
      <xdr:spPr>
        <a:xfrm>
          <a:off x="194945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132806</xdr:rowOff>
    </xdr:from>
    <xdr:to>
      <xdr:col>107</xdr:col>
      <xdr:colOff>50800</xdr:colOff>
      <xdr:row>85</xdr:row>
      <xdr:rowOff>124642</xdr:rowOff>
    </xdr:to>
    <xdr:cxnSp macro="">
      <xdr:nvCxnSpPr>
        <xdr:cNvPr id="628" name="直線コネクタ 627"/>
        <xdr:cNvCxnSpPr/>
      </xdr:nvCxnSpPr>
      <xdr:spPr>
        <a:xfrm flipV="1">
          <a:off x="19545300" y="14534606"/>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80373</xdr:rowOff>
    </xdr:from>
    <xdr:to>
      <xdr:col>98</xdr:col>
      <xdr:colOff>38100</xdr:colOff>
      <xdr:row>86</xdr:row>
      <xdr:rowOff>10523</xdr:rowOff>
    </xdr:to>
    <xdr:sp macro="" textlink="">
      <xdr:nvSpPr>
        <xdr:cNvPr id="629" name="楕円 628"/>
        <xdr:cNvSpPr/>
      </xdr:nvSpPr>
      <xdr:spPr>
        <a:xfrm>
          <a:off x="186055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124642</xdr:rowOff>
    </xdr:from>
    <xdr:to>
      <xdr:col>102</xdr:col>
      <xdr:colOff>114300</xdr:colOff>
      <xdr:row>85</xdr:row>
      <xdr:rowOff>131173</xdr:rowOff>
    </xdr:to>
    <xdr:cxnSp macro="">
      <xdr:nvCxnSpPr>
        <xdr:cNvPr id="630" name="直線コネクタ 629"/>
        <xdr:cNvCxnSpPr/>
      </xdr:nvCxnSpPr>
      <xdr:spPr>
        <a:xfrm flipV="1">
          <a:off x="18656300" y="146978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108693</xdr:rowOff>
    </xdr:from>
    <xdr:ext cx="469744" cy="259045"/>
    <xdr:sp macro="" textlink="">
      <xdr:nvSpPr>
        <xdr:cNvPr id="631" name="n_1aveValue【消防施設】&#10;一人当たり面積"/>
        <xdr:cNvSpPr txBox="1"/>
      </xdr:nvSpPr>
      <xdr:spPr>
        <a:xfrm>
          <a:off x="21075727" y="141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632" name="n_2aveValue【消防施設】&#10;一人当たり面積"/>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160945</xdr:rowOff>
    </xdr:from>
    <xdr:ext cx="469744" cy="259045"/>
    <xdr:sp macro="" textlink="">
      <xdr:nvSpPr>
        <xdr:cNvPr id="633" name="n_3aveValue【消防施設】&#10;一人当たり面積"/>
        <xdr:cNvSpPr txBox="1"/>
      </xdr:nvSpPr>
      <xdr:spPr>
        <a:xfrm>
          <a:off x="19310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170741</xdr:rowOff>
    </xdr:from>
    <xdr:ext cx="469744" cy="259045"/>
    <xdr:sp macro="" textlink="">
      <xdr:nvSpPr>
        <xdr:cNvPr id="634" name="n_4aveValue【消防施設】&#10;一人当たり面積"/>
        <xdr:cNvSpPr txBox="1"/>
      </xdr:nvSpPr>
      <xdr:spPr>
        <a:xfrm>
          <a:off x="18421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26143</xdr:rowOff>
    </xdr:from>
    <xdr:ext cx="469744" cy="259045"/>
    <xdr:sp macro="" textlink="">
      <xdr:nvSpPr>
        <xdr:cNvPr id="635" name="n_1mainValue【消防施設】&#10;一人当たり面積"/>
        <xdr:cNvSpPr txBox="1"/>
      </xdr:nvSpPr>
      <xdr:spPr>
        <a:xfrm>
          <a:off x="21075727" y="1459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3283</xdr:rowOff>
    </xdr:from>
    <xdr:ext cx="469744" cy="259045"/>
    <xdr:sp macro="" textlink="">
      <xdr:nvSpPr>
        <xdr:cNvPr id="636" name="n_2mainValue【消防施設】&#10;一人当たり面積"/>
        <xdr:cNvSpPr txBox="1"/>
      </xdr:nvSpPr>
      <xdr:spPr>
        <a:xfrm>
          <a:off x="20199427" y="145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166569</xdr:rowOff>
    </xdr:from>
    <xdr:ext cx="469744" cy="259045"/>
    <xdr:sp macro="" textlink="">
      <xdr:nvSpPr>
        <xdr:cNvPr id="637" name="n_3mainValue【消防施設】&#10;一人当たり面積"/>
        <xdr:cNvSpPr txBox="1"/>
      </xdr:nvSpPr>
      <xdr:spPr>
        <a:xfrm>
          <a:off x="19310427" y="1473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1650</xdr:rowOff>
    </xdr:from>
    <xdr:ext cx="469744" cy="259045"/>
    <xdr:sp macro="" textlink="">
      <xdr:nvSpPr>
        <xdr:cNvPr id="638" name="n_4mainValue【消防施設】&#10;一人当たり面積"/>
        <xdr:cNvSpPr txBox="1"/>
      </xdr:nvSpPr>
      <xdr:spPr>
        <a:xfrm>
          <a:off x="18421427" y="1474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663" name="直線コネクタ 662"/>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664" name="【庁舎】&#10;有形固定資産減価償却率最小値テキスト"/>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665" name="直線コネクタ 664"/>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666" name="【庁舎】&#10;有形固定資産減価償却率最大値テキスト"/>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667" name="直線コネクタ 666"/>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668"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669" name="フローチャート: 判断 668"/>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670" name="フローチャート: 判断 669"/>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671" name="フローチャート: 判断 670"/>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672" name="フローチャート: 判断 671"/>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673" name="フローチャート: 判断 672"/>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679" name="楕円 678"/>
        <xdr:cNvSpPr/>
      </xdr:nvSpPr>
      <xdr:spPr>
        <a:xfrm>
          <a:off x="16268700" y="176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4463</xdr:rowOff>
    </xdr:from>
    <xdr:ext cx="405111" cy="259045"/>
    <xdr:sp macro="" textlink="">
      <xdr:nvSpPr>
        <xdr:cNvPr id="680" name="【庁舎】&#10;有形固定資産減価償却率該当値テキスト"/>
        <xdr:cNvSpPr txBox="1"/>
      </xdr:nvSpPr>
      <xdr:spPr>
        <a:xfrm>
          <a:off x="16357600" y="1749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99695</xdr:rowOff>
    </xdr:from>
    <xdr:to>
      <xdr:col>81</xdr:col>
      <xdr:colOff>101600</xdr:colOff>
      <xdr:row>103</xdr:row>
      <xdr:rowOff>29845</xdr:rowOff>
    </xdr:to>
    <xdr:sp macro="" textlink="">
      <xdr:nvSpPr>
        <xdr:cNvPr id="681" name="楕円 680"/>
        <xdr:cNvSpPr/>
      </xdr:nvSpPr>
      <xdr:spPr>
        <a:xfrm>
          <a:off x="15430500" y="17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150495</xdr:rowOff>
    </xdr:from>
    <xdr:to>
      <xdr:col>85</xdr:col>
      <xdr:colOff>127000</xdr:colOff>
      <xdr:row>103</xdr:row>
      <xdr:rowOff>32386</xdr:rowOff>
    </xdr:to>
    <xdr:cxnSp macro="">
      <xdr:nvCxnSpPr>
        <xdr:cNvPr id="682" name="直線コネクタ 681"/>
        <xdr:cNvCxnSpPr/>
      </xdr:nvCxnSpPr>
      <xdr:spPr>
        <a:xfrm>
          <a:off x="15481300" y="17638395"/>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48261</xdr:rowOff>
    </xdr:from>
    <xdr:to>
      <xdr:col>76</xdr:col>
      <xdr:colOff>165100</xdr:colOff>
      <xdr:row>102</xdr:row>
      <xdr:rowOff>149861</xdr:rowOff>
    </xdr:to>
    <xdr:sp macro="" textlink="">
      <xdr:nvSpPr>
        <xdr:cNvPr id="683" name="楕円 682"/>
        <xdr:cNvSpPr/>
      </xdr:nvSpPr>
      <xdr:spPr>
        <a:xfrm>
          <a:off x="14541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99061</xdr:rowOff>
    </xdr:from>
    <xdr:to>
      <xdr:col>81</xdr:col>
      <xdr:colOff>50800</xdr:colOff>
      <xdr:row>102</xdr:row>
      <xdr:rowOff>150495</xdr:rowOff>
    </xdr:to>
    <xdr:cxnSp macro="">
      <xdr:nvCxnSpPr>
        <xdr:cNvPr id="684" name="直線コネクタ 683"/>
        <xdr:cNvCxnSpPr/>
      </xdr:nvCxnSpPr>
      <xdr:spPr>
        <a:xfrm>
          <a:off x="14592300" y="1758696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101600</xdr:rowOff>
    </xdr:from>
    <xdr:to>
      <xdr:col>72</xdr:col>
      <xdr:colOff>38100</xdr:colOff>
      <xdr:row>103</xdr:row>
      <xdr:rowOff>31750</xdr:rowOff>
    </xdr:to>
    <xdr:sp macro="" textlink="">
      <xdr:nvSpPr>
        <xdr:cNvPr id="685" name="楕円 684"/>
        <xdr:cNvSpPr/>
      </xdr:nvSpPr>
      <xdr:spPr>
        <a:xfrm>
          <a:off x="13652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99061</xdr:rowOff>
    </xdr:from>
    <xdr:to>
      <xdr:col>76</xdr:col>
      <xdr:colOff>114300</xdr:colOff>
      <xdr:row>102</xdr:row>
      <xdr:rowOff>152400</xdr:rowOff>
    </xdr:to>
    <xdr:cxnSp macro="">
      <xdr:nvCxnSpPr>
        <xdr:cNvPr id="686" name="直線コネクタ 685"/>
        <xdr:cNvCxnSpPr/>
      </xdr:nvCxnSpPr>
      <xdr:spPr>
        <a:xfrm flipV="1">
          <a:off x="13703300" y="175869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111125</xdr:rowOff>
    </xdr:from>
    <xdr:to>
      <xdr:col>67</xdr:col>
      <xdr:colOff>101600</xdr:colOff>
      <xdr:row>105</xdr:row>
      <xdr:rowOff>41275</xdr:rowOff>
    </xdr:to>
    <xdr:sp macro="" textlink="">
      <xdr:nvSpPr>
        <xdr:cNvPr id="687" name="楕円 686"/>
        <xdr:cNvSpPr/>
      </xdr:nvSpPr>
      <xdr:spPr>
        <a:xfrm>
          <a:off x="12763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152400</xdr:rowOff>
    </xdr:from>
    <xdr:to>
      <xdr:col>71</xdr:col>
      <xdr:colOff>177800</xdr:colOff>
      <xdr:row>104</xdr:row>
      <xdr:rowOff>161925</xdr:rowOff>
    </xdr:to>
    <xdr:cxnSp macro="">
      <xdr:nvCxnSpPr>
        <xdr:cNvPr id="688" name="直線コネクタ 687"/>
        <xdr:cNvCxnSpPr/>
      </xdr:nvCxnSpPr>
      <xdr:spPr>
        <a:xfrm flipV="1">
          <a:off x="12814300" y="17640300"/>
          <a:ext cx="8890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11447</xdr:rowOff>
    </xdr:from>
    <xdr:ext cx="405111" cy="259045"/>
    <xdr:sp macro="" textlink="">
      <xdr:nvSpPr>
        <xdr:cNvPr id="689" name="n_1aveValue【庁舎】&#10;有形固定資産減価償却率"/>
        <xdr:cNvSpPr txBox="1"/>
      </xdr:nvSpPr>
      <xdr:spPr>
        <a:xfrm>
          <a:off x="152660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38116</xdr:rowOff>
    </xdr:from>
    <xdr:ext cx="405111" cy="259045"/>
    <xdr:sp macro="" textlink="">
      <xdr:nvSpPr>
        <xdr:cNvPr id="690" name="n_2aveValue【庁舎】&#10;有形固定資産減価償却率"/>
        <xdr:cNvSpPr txBox="1"/>
      </xdr:nvSpPr>
      <xdr:spPr>
        <a:xfrm>
          <a:off x="14389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89552</xdr:rowOff>
    </xdr:from>
    <xdr:ext cx="405111" cy="259045"/>
    <xdr:sp macro="" textlink="">
      <xdr:nvSpPr>
        <xdr:cNvPr id="691" name="n_3aveValue【庁舎】&#10;有形固定資産減価償却率"/>
        <xdr:cNvSpPr txBox="1"/>
      </xdr:nvSpPr>
      <xdr:spPr>
        <a:xfrm>
          <a:off x="13500744" y="179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44466</xdr:rowOff>
    </xdr:from>
    <xdr:ext cx="405111" cy="259045"/>
    <xdr:sp macro="" textlink="">
      <xdr:nvSpPr>
        <xdr:cNvPr id="692" name="n_4aveValue【庁舎】&#10;有形固定資産減価償却率"/>
        <xdr:cNvSpPr txBox="1"/>
      </xdr:nvSpPr>
      <xdr:spPr>
        <a:xfrm>
          <a:off x="12611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46372</xdr:rowOff>
    </xdr:from>
    <xdr:ext cx="405111" cy="259045"/>
    <xdr:sp macro="" textlink="">
      <xdr:nvSpPr>
        <xdr:cNvPr id="693" name="n_1mainValue【庁舎】&#10;有形固定資産減価償却率"/>
        <xdr:cNvSpPr txBox="1"/>
      </xdr:nvSpPr>
      <xdr:spPr>
        <a:xfrm>
          <a:off x="15266044" y="1736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166388</xdr:rowOff>
    </xdr:from>
    <xdr:ext cx="405111" cy="259045"/>
    <xdr:sp macro="" textlink="">
      <xdr:nvSpPr>
        <xdr:cNvPr id="694" name="n_2mainValue【庁舎】&#10;有形固定資産減価償却率"/>
        <xdr:cNvSpPr txBox="1"/>
      </xdr:nvSpPr>
      <xdr:spPr>
        <a:xfrm>
          <a:off x="143897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48277</xdr:rowOff>
    </xdr:from>
    <xdr:ext cx="405111" cy="259045"/>
    <xdr:sp macro="" textlink="">
      <xdr:nvSpPr>
        <xdr:cNvPr id="695" name="n_3mainValue【庁舎】&#10;有形固定資産減価償却率"/>
        <xdr:cNvSpPr txBox="1"/>
      </xdr:nvSpPr>
      <xdr:spPr>
        <a:xfrm>
          <a:off x="135007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32402</xdr:rowOff>
    </xdr:from>
    <xdr:ext cx="405111" cy="259045"/>
    <xdr:sp macro="" textlink="">
      <xdr:nvSpPr>
        <xdr:cNvPr id="696" name="n_4mainValue【庁舎】&#10;有形固定資産減価償却率"/>
        <xdr:cNvSpPr txBox="1"/>
      </xdr:nvSpPr>
      <xdr:spPr>
        <a:xfrm>
          <a:off x="126117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4" name="テキスト ボックス 7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6" name="テキスト ボックス 7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720" name="直線コネクタ 719"/>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721" name="【庁舎】&#10;一人当たり面積最小値テキスト"/>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722" name="直線コネクタ 721"/>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723" name="【庁舎】&#10;一人当たり面積最大値テキスト"/>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724" name="直線コネクタ 723"/>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114316</xdr:rowOff>
    </xdr:from>
    <xdr:ext cx="469744" cy="259045"/>
    <xdr:sp macro="" textlink="">
      <xdr:nvSpPr>
        <xdr:cNvPr id="725" name="【庁舎】&#10;一人当たり面積平均値テキスト"/>
        <xdr:cNvSpPr txBox="1"/>
      </xdr:nvSpPr>
      <xdr:spPr>
        <a:xfrm>
          <a:off x="22199600" y="17945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726" name="フローチャート: 判断 725"/>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727" name="フローチャート: 判断 726"/>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728" name="フローチャート: 判断 727"/>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729" name="フローチャート: 判断 728"/>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730" name="フローチャート: 判断 729"/>
        <xdr:cNvSpPr/>
      </xdr:nvSpPr>
      <xdr:spPr>
        <a:xfrm>
          <a:off x="18605500" y="1799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137161</xdr:rowOff>
    </xdr:from>
    <xdr:to>
      <xdr:col>116</xdr:col>
      <xdr:colOff>114300</xdr:colOff>
      <xdr:row>103</xdr:row>
      <xdr:rowOff>67311</xdr:rowOff>
    </xdr:to>
    <xdr:sp macro="" textlink="">
      <xdr:nvSpPr>
        <xdr:cNvPr id="736" name="楕円 735"/>
        <xdr:cNvSpPr/>
      </xdr:nvSpPr>
      <xdr:spPr>
        <a:xfrm>
          <a:off x="22110700" y="1762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160038</xdr:rowOff>
    </xdr:from>
    <xdr:ext cx="469744" cy="259045"/>
    <xdr:sp macro="" textlink="">
      <xdr:nvSpPr>
        <xdr:cNvPr id="737" name="【庁舎】&#10;一人当たり面積該当値テキスト"/>
        <xdr:cNvSpPr txBox="1"/>
      </xdr:nvSpPr>
      <xdr:spPr>
        <a:xfrm>
          <a:off x="22199600" y="1747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166370</xdr:rowOff>
    </xdr:from>
    <xdr:to>
      <xdr:col>112</xdr:col>
      <xdr:colOff>38100</xdr:colOff>
      <xdr:row>103</xdr:row>
      <xdr:rowOff>96520</xdr:rowOff>
    </xdr:to>
    <xdr:sp macro="" textlink="">
      <xdr:nvSpPr>
        <xdr:cNvPr id="738" name="楕円 737"/>
        <xdr:cNvSpPr/>
      </xdr:nvSpPr>
      <xdr:spPr>
        <a:xfrm>
          <a:off x="212725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16511</xdr:rowOff>
    </xdr:from>
    <xdr:to>
      <xdr:col>116</xdr:col>
      <xdr:colOff>63500</xdr:colOff>
      <xdr:row>103</xdr:row>
      <xdr:rowOff>45720</xdr:rowOff>
    </xdr:to>
    <xdr:cxnSp macro="">
      <xdr:nvCxnSpPr>
        <xdr:cNvPr id="739" name="直線コネクタ 738"/>
        <xdr:cNvCxnSpPr/>
      </xdr:nvCxnSpPr>
      <xdr:spPr>
        <a:xfrm flipV="1">
          <a:off x="21323300" y="17675861"/>
          <a:ext cx="8382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33020</xdr:rowOff>
    </xdr:from>
    <xdr:to>
      <xdr:col>107</xdr:col>
      <xdr:colOff>101600</xdr:colOff>
      <xdr:row>103</xdr:row>
      <xdr:rowOff>134620</xdr:rowOff>
    </xdr:to>
    <xdr:sp macro="" textlink="">
      <xdr:nvSpPr>
        <xdr:cNvPr id="740" name="楕円 739"/>
        <xdr:cNvSpPr/>
      </xdr:nvSpPr>
      <xdr:spPr>
        <a:xfrm>
          <a:off x="20383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45720</xdr:rowOff>
    </xdr:from>
    <xdr:to>
      <xdr:col>111</xdr:col>
      <xdr:colOff>177800</xdr:colOff>
      <xdr:row>103</xdr:row>
      <xdr:rowOff>83820</xdr:rowOff>
    </xdr:to>
    <xdr:cxnSp macro="">
      <xdr:nvCxnSpPr>
        <xdr:cNvPr id="741" name="直線コネクタ 740"/>
        <xdr:cNvCxnSpPr/>
      </xdr:nvCxnSpPr>
      <xdr:spPr>
        <a:xfrm flipV="1">
          <a:off x="20434300" y="177050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139700</xdr:rowOff>
    </xdr:from>
    <xdr:to>
      <xdr:col>102</xdr:col>
      <xdr:colOff>165100</xdr:colOff>
      <xdr:row>104</xdr:row>
      <xdr:rowOff>69850</xdr:rowOff>
    </xdr:to>
    <xdr:sp macro="" textlink="">
      <xdr:nvSpPr>
        <xdr:cNvPr id="742" name="楕円 741"/>
        <xdr:cNvSpPr/>
      </xdr:nvSpPr>
      <xdr:spPr>
        <a:xfrm>
          <a:off x="19494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83820</xdr:rowOff>
    </xdr:from>
    <xdr:to>
      <xdr:col>107</xdr:col>
      <xdr:colOff>50800</xdr:colOff>
      <xdr:row>104</xdr:row>
      <xdr:rowOff>19050</xdr:rowOff>
    </xdr:to>
    <xdr:cxnSp macro="">
      <xdr:nvCxnSpPr>
        <xdr:cNvPr id="743" name="直線コネクタ 742"/>
        <xdr:cNvCxnSpPr/>
      </xdr:nvCxnSpPr>
      <xdr:spPr>
        <a:xfrm flipV="1">
          <a:off x="19545300" y="1774317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146050</xdr:rowOff>
    </xdr:from>
    <xdr:to>
      <xdr:col>98</xdr:col>
      <xdr:colOff>38100</xdr:colOff>
      <xdr:row>104</xdr:row>
      <xdr:rowOff>76200</xdr:rowOff>
    </xdr:to>
    <xdr:sp macro="" textlink="">
      <xdr:nvSpPr>
        <xdr:cNvPr id="744" name="楕円 743"/>
        <xdr:cNvSpPr/>
      </xdr:nvSpPr>
      <xdr:spPr>
        <a:xfrm>
          <a:off x="18605500" y="1780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19050</xdr:rowOff>
    </xdr:from>
    <xdr:to>
      <xdr:col>102</xdr:col>
      <xdr:colOff>114300</xdr:colOff>
      <xdr:row>104</xdr:row>
      <xdr:rowOff>25400</xdr:rowOff>
    </xdr:to>
    <xdr:cxnSp macro="">
      <xdr:nvCxnSpPr>
        <xdr:cNvPr id="745" name="直線コネクタ 744"/>
        <xdr:cNvCxnSpPr/>
      </xdr:nvCxnSpPr>
      <xdr:spPr>
        <a:xfrm flipV="1">
          <a:off x="18656300" y="1784985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41927</xdr:rowOff>
    </xdr:from>
    <xdr:ext cx="469744" cy="259045"/>
    <xdr:sp macro="" textlink="">
      <xdr:nvSpPr>
        <xdr:cNvPr id="746" name="n_1aveValue【庁舎】&#10;一人当たり面積"/>
        <xdr:cNvSpPr txBox="1"/>
      </xdr:nvSpPr>
      <xdr:spPr>
        <a:xfrm>
          <a:off x="210757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747" name="n_2aveValue【庁舎】&#10;一人当たり面積"/>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68597</xdr:rowOff>
    </xdr:from>
    <xdr:ext cx="469744" cy="259045"/>
    <xdr:sp macro="" textlink="">
      <xdr:nvSpPr>
        <xdr:cNvPr id="748" name="n_3aveValue【庁舎】&#10;一人当たり面積"/>
        <xdr:cNvSpPr txBox="1"/>
      </xdr:nvSpPr>
      <xdr:spPr>
        <a:xfrm>
          <a:off x="19310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90188</xdr:rowOff>
    </xdr:from>
    <xdr:ext cx="469744" cy="259045"/>
    <xdr:sp macro="" textlink="">
      <xdr:nvSpPr>
        <xdr:cNvPr id="749" name="n_4aveValue【庁舎】&#10;一人当たり面積"/>
        <xdr:cNvSpPr txBox="1"/>
      </xdr:nvSpPr>
      <xdr:spPr>
        <a:xfrm>
          <a:off x="18421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113047</xdr:rowOff>
    </xdr:from>
    <xdr:ext cx="469744" cy="259045"/>
    <xdr:sp macro="" textlink="">
      <xdr:nvSpPr>
        <xdr:cNvPr id="750" name="n_1mainValue【庁舎】&#10;一人当たり面積"/>
        <xdr:cNvSpPr txBox="1"/>
      </xdr:nvSpPr>
      <xdr:spPr>
        <a:xfrm>
          <a:off x="21075727" y="1742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151147</xdr:rowOff>
    </xdr:from>
    <xdr:ext cx="469744" cy="259045"/>
    <xdr:sp macro="" textlink="">
      <xdr:nvSpPr>
        <xdr:cNvPr id="751" name="n_2mainValue【庁舎】&#10;一人当たり面積"/>
        <xdr:cNvSpPr txBox="1"/>
      </xdr:nvSpPr>
      <xdr:spPr>
        <a:xfrm>
          <a:off x="20199427" y="1746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86377</xdr:rowOff>
    </xdr:from>
    <xdr:ext cx="469744" cy="259045"/>
    <xdr:sp macro="" textlink="">
      <xdr:nvSpPr>
        <xdr:cNvPr id="752" name="n_3mainValue【庁舎】&#10;一人当たり面積"/>
        <xdr:cNvSpPr txBox="1"/>
      </xdr:nvSpPr>
      <xdr:spPr>
        <a:xfrm>
          <a:off x="19310427" y="175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92727</xdr:rowOff>
    </xdr:from>
    <xdr:ext cx="469744" cy="259045"/>
    <xdr:sp macro="" textlink="">
      <xdr:nvSpPr>
        <xdr:cNvPr id="753" name="n_4mainValue【庁舎】&#10;一人当たり面積"/>
        <xdr:cNvSpPr txBox="1"/>
      </xdr:nvSpPr>
      <xdr:spPr>
        <a:xfrm>
          <a:off x="18421427" y="1758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本表で特徴的な施設としては、第一に一般廃棄物処理施設であり、減価償却率が大きく上回っている。廃棄物処理施設が</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年、し尿処理施設が</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年を経過しており、ともに老朽化が目立ってきている。し尿処理施設については、令和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年度現在では、移転計画が動き出しており、完成後には減価償却率については下がる見込みである。また、一人当たり固定資産額についても、類似団体の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倍以上と著しく大きくなっており、非効率的であるという結果が出ている。廃棄物処理施設についても、施設の単純更新をかけるのではなく、規模や運用の見直しを進めることが必須な状況である。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年度に本庁舎の耐震改修及び平成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別館建設を行ってからは、全国平均や類似団体の減価償却率を下回っている。一人当たり面積については平均を大きく上回っており、合併市町村である本町は、旧町村の庁舎についても支所として残っているためにこのような数値となっている。人口減少が進んでいる中で、庁舎の統廃合も視野に入れた検討が必要であることが視覚化されており、これらの施設を始めとして、今後の公共施設の在り方について協議を進めている現状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徳島県つるぎ町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8,697
8,667
194.84
7,989,094
7,823,577
118,999
5,180,055
11,004,456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本町では過疎化等の影響により全国平均を大幅に上回り高齢化が進んでいる。（全国高齢化比率２８．</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％・つるぎ町４</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令和２</a:t>
          </a:r>
          <a:r>
            <a:rPr lang="ja-JP" altLang="ja-JP" sz="1100" b="0" i="0" baseline="0">
              <a:solidFill>
                <a:schemeClr val="dk1"/>
              </a:solidFill>
              <a:effectLst/>
              <a:latin typeface="+mn-lt"/>
              <a:ea typeface="+mn-ea"/>
              <a:cs typeface="+mn-cs"/>
            </a:rPr>
            <a:t>年３月末現在】）町税の徴収率については、</a:t>
          </a:r>
          <a:r>
            <a:rPr lang="ja-JP" altLang="en-US" sz="1100" b="0" i="0" baseline="0">
              <a:solidFill>
                <a:schemeClr val="dk1"/>
              </a:solidFill>
              <a:effectLst/>
              <a:latin typeface="+mn-lt"/>
              <a:ea typeface="+mn-ea"/>
              <a:cs typeface="+mn-cs"/>
            </a:rPr>
            <a:t>令和元</a:t>
          </a:r>
          <a:r>
            <a:rPr lang="ja-JP" altLang="ja-JP" sz="1100" b="0" i="0" baseline="0">
              <a:solidFill>
                <a:schemeClr val="dk1"/>
              </a:solidFill>
              <a:effectLst/>
              <a:latin typeface="+mn-lt"/>
              <a:ea typeface="+mn-ea"/>
              <a:cs typeface="+mn-cs"/>
            </a:rPr>
            <a:t>年度で９</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で長引く不況等の影響により年々減少傾向にある。今後も納税義務者が減少していくと予測され、徴収率の向上は見込めず、増収も考えにくい。よって、歳出全体の抑制が必要であり、定員管理の徹底や地方債の借入を伴う投資的経費の抑制に、より一層努めなければ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70" name="直線コネクタ 69"/>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3" name="直線コネクタ 72"/>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6" name="直線コネクタ 75"/>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9" name="直線コネクタ 78"/>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9" name="楕円 88"/>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101194</xdr:rowOff>
    </xdr:from>
    <xdr:ext cx="762000" cy="259045"/>
    <xdr:sp macro="" textlink="">
      <xdr:nvSpPr>
        <xdr:cNvPr id="90" name="財政力該当値テキスト"/>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1" name="楕円 90"/>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2" name="テキスト ボックス 91"/>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3" name="楕円 92"/>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4" name="テキスト ボックス 93"/>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6" name="テキスト ボックス 95"/>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8" name="テキスト ボックス 97"/>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町村合併時（平成１７年度１０４，３％）と比較すると改善しているが、依然として類似団体を上回る状況である。人件費カット（平成１８年～平成２１年度）や交付税の増額で平成２２年度は８６．４％まで改善したが、ここ数年は</a:t>
          </a:r>
          <a:r>
            <a:rPr kumimoji="1" lang="ja-JP" altLang="ja-JP" sz="1100">
              <a:solidFill>
                <a:schemeClr val="dk1"/>
              </a:solidFill>
              <a:effectLst/>
              <a:latin typeface="+mn-lt"/>
              <a:ea typeface="+mn-ea"/>
              <a:cs typeface="+mn-cs"/>
            </a:rPr>
            <a:t>合併算定替による特例措置の適用期限終了によ</a:t>
          </a:r>
          <a:r>
            <a:rPr kumimoji="1" lang="ja-JP" altLang="en-US" sz="1100">
              <a:solidFill>
                <a:schemeClr val="dk1"/>
              </a:solidFill>
              <a:effectLst/>
              <a:latin typeface="+mn-lt"/>
              <a:ea typeface="+mn-ea"/>
              <a:cs typeface="+mn-cs"/>
            </a:rPr>
            <a:t>る普通交付税の減少により</a:t>
          </a:r>
          <a:r>
            <a:rPr lang="ja-JP" altLang="ja-JP" sz="1100" b="0" i="0" baseline="0">
              <a:solidFill>
                <a:schemeClr val="dk1"/>
              </a:solidFill>
              <a:effectLst/>
              <a:latin typeface="+mn-lt"/>
              <a:ea typeface="+mn-ea"/>
              <a:cs typeface="+mn-cs"/>
            </a:rPr>
            <a:t>悪化傾向にあり、</a:t>
          </a:r>
          <a:r>
            <a:rPr lang="ja-JP" altLang="en-US" sz="1100" b="0" i="0" baseline="0">
              <a:solidFill>
                <a:schemeClr val="dk1"/>
              </a:solidFill>
              <a:effectLst/>
              <a:latin typeface="+mn-lt"/>
              <a:ea typeface="+mn-ea"/>
              <a:cs typeface="+mn-cs"/>
            </a:rPr>
            <a:t>令和元年度においては１０１．３</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となっている。</a:t>
          </a:r>
          <a:r>
            <a:rPr lang="ja-JP" altLang="en-US" sz="1100" b="0" i="0" baseline="0">
              <a:solidFill>
                <a:schemeClr val="dk1"/>
              </a:solidFill>
              <a:effectLst/>
              <a:latin typeface="+mn-lt"/>
              <a:ea typeface="+mn-ea"/>
              <a:cs typeface="+mn-cs"/>
            </a:rPr>
            <a:t>物件費の抑制、補助金の見直し等の</a:t>
          </a:r>
          <a:r>
            <a:rPr lang="ja-JP" altLang="ja-JP" sz="1100" b="0" i="0" baseline="0">
              <a:solidFill>
                <a:schemeClr val="dk1"/>
              </a:solidFill>
              <a:effectLst/>
              <a:latin typeface="+mn-lt"/>
              <a:ea typeface="+mn-ea"/>
              <a:cs typeface="+mn-cs"/>
            </a:rPr>
            <a:t>経常的な経費の削減に努めているが、歳入の減少に追いついていない状況であり、人件費についても計画的に削減していく必要がある。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105198</xdr:rowOff>
    </xdr:from>
    <xdr:to>
      <xdr:col>23</xdr:col>
      <xdr:colOff>133350</xdr:colOff>
      <xdr:row>65</xdr:row>
      <xdr:rowOff>121285</xdr:rowOff>
    </xdr:to>
    <xdr:cxnSp macro="">
      <xdr:nvCxnSpPr>
        <xdr:cNvPr id="133" name="直線コネクタ 132"/>
        <xdr:cNvCxnSpPr/>
      </xdr:nvCxnSpPr>
      <xdr:spPr>
        <a:xfrm flipV="1">
          <a:off x="4114800" y="11249448"/>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32808</xdr:rowOff>
    </xdr:from>
    <xdr:to>
      <xdr:col>19</xdr:col>
      <xdr:colOff>133350</xdr:colOff>
      <xdr:row>65</xdr:row>
      <xdr:rowOff>121285</xdr:rowOff>
    </xdr:to>
    <xdr:cxnSp macro="">
      <xdr:nvCxnSpPr>
        <xdr:cNvPr id="136" name="直線コネクタ 135"/>
        <xdr:cNvCxnSpPr/>
      </xdr:nvCxnSpPr>
      <xdr:spPr>
        <a:xfrm>
          <a:off x="3225800" y="11177058"/>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38" name="テキスト ボックス 137"/>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99695</xdr:rowOff>
    </xdr:from>
    <xdr:to>
      <xdr:col>15</xdr:col>
      <xdr:colOff>82550</xdr:colOff>
      <xdr:row>65</xdr:row>
      <xdr:rowOff>32808</xdr:rowOff>
    </xdr:to>
    <xdr:cxnSp macro="">
      <xdr:nvCxnSpPr>
        <xdr:cNvPr id="139" name="直線コネクタ 138"/>
        <xdr:cNvCxnSpPr/>
      </xdr:nvCxnSpPr>
      <xdr:spPr>
        <a:xfrm>
          <a:off x="2336800" y="11072495"/>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1" name="テキスト ボックス 140"/>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166581</xdr:rowOff>
    </xdr:from>
    <xdr:to>
      <xdr:col>11</xdr:col>
      <xdr:colOff>31750</xdr:colOff>
      <xdr:row>64</xdr:row>
      <xdr:rowOff>99695</xdr:rowOff>
    </xdr:to>
    <xdr:cxnSp macro="">
      <xdr:nvCxnSpPr>
        <xdr:cNvPr id="142" name="直線コネクタ 141"/>
        <xdr:cNvCxnSpPr/>
      </xdr:nvCxnSpPr>
      <xdr:spPr>
        <a:xfrm>
          <a:off x="1447800" y="10967931"/>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46" name="テキスト ボックス 145"/>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54398</xdr:rowOff>
    </xdr:from>
    <xdr:to>
      <xdr:col>23</xdr:col>
      <xdr:colOff>184150</xdr:colOff>
      <xdr:row>65</xdr:row>
      <xdr:rowOff>155998</xdr:rowOff>
    </xdr:to>
    <xdr:sp macro="" textlink="">
      <xdr:nvSpPr>
        <xdr:cNvPr id="152" name="楕円 151"/>
        <xdr:cNvSpPr/>
      </xdr:nvSpPr>
      <xdr:spPr>
        <a:xfrm>
          <a:off x="49022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121725</xdr:rowOff>
    </xdr:from>
    <xdr:ext cx="762000" cy="259045"/>
    <xdr:sp macro="" textlink="">
      <xdr:nvSpPr>
        <xdr:cNvPr id="153" name="財政構造の弾力性該当値テキスト"/>
        <xdr:cNvSpPr txBox="1"/>
      </xdr:nvSpPr>
      <xdr:spPr>
        <a:xfrm>
          <a:off x="5041900" y="1109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70485</xdr:rowOff>
    </xdr:from>
    <xdr:to>
      <xdr:col>19</xdr:col>
      <xdr:colOff>184150</xdr:colOff>
      <xdr:row>66</xdr:row>
      <xdr:rowOff>635</xdr:rowOff>
    </xdr:to>
    <xdr:sp macro="" textlink="">
      <xdr:nvSpPr>
        <xdr:cNvPr id="154" name="楕円 153"/>
        <xdr:cNvSpPr/>
      </xdr:nvSpPr>
      <xdr:spPr>
        <a:xfrm>
          <a:off x="4064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156862</xdr:rowOff>
    </xdr:from>
    <xdr:ext cx="736600" cy="259045"/>
    <xdr:sp macro="" textlink="">
      <xdr:nvSpPr>
        <xdr:cNvPr id="155" name="テキスト ボックス 154"/>
        <xdr:cNvSpPr txBox="1"/>
      </xdr:nvSpPr>
      <xdr:spPr>
        <a:xfrm>
          <a:off x="3733800" y="1130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153458</xdr:rowOff>
    </xdr:from>
    <xdr:to>
      <xdr:col>15</xdr:col>
      <xdr:colOff>133350</xdr:colOff>
      <xdr:row>65</xdr:row>
      <xdr:rowOff>83608</xdr:rowOff>
    </xdr:to>
    <xdr:sp macro="" textlink="">
      <xdr:nvSpPr>
        <xdr:cNvPr id="156" name="楕円 155"/>
        <xdr:cNvSpPr/>
      </xdr:nvSpPr>
      <xdr:spPr>
        <a:xfrm>
          <a:off x="3175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68385</xdr:rowOff>
    </xdr:from>
    <xdr:ext cx="762000" cy="259045"/>
    <xdr:sp macro="" textlink="">
      <xdr:nvSpPr>
        <xdr:cNvPr id="157" name="テキスト ボックス 156"/>
        <xdr:cNvSpPr txBox="1"/>
      </xdr:nvSpPr>
      <xdr:spPr>
        <a:xfrm>
          <a:off x="2844800" y="1121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48895</xdr:rowOff>
    </xdr:from>
    <xdr:to>
      <xdr:col>11</xdr:col>
      <xdr:colOff>82550</xdr:colOff>
      <xdr:row>64</xdr:row>
      <xdr:rowOff>150495</xdr:rowOff>
    </xdr:to>
    <xdr:sp macro="" textlink="">
      <xdr:nvSpPr>
        <xdr:cNvPr id="158" name="楕円 157"/>
        <xdr:cNvSpPr/>
      </xdr:nvSpPr>
      <xdr:spPr>
        <a:xfrm>
          <a:off x="2286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135272</xdr:rowOff>
    </xdr:from>
    <xdr:ext cx="762000" cy="259045"/>
    <xdr:sp macro="" textlink="">
      <xdr:nvSpPr>
        <xdr:cNvPr id="159" name="テキスト ボックス 158"/>
        <xdr:cNvSpPr txBox="1"/>
      </xdr:nvSpPr>
      <xdr:spPr>
        <a:xfrm>
          <a:off x="1955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115781</xdr:rowOff>
    </xdr:from>
    <xdr:to>
      <xdr:col>7</xdr:col>
      <xdr:colOff>31750</xdr:colOff>
      <xdr:row>64</xdr:row>
      <xdr:rowOff>45931</xdr:rowOff>
    </xdr:to>
    <xdr:sp macro="" textlink="">
      <xdr:nvSpPr>
        <xdr:cNvPr id="160" name="楕円 159"/>
        <xdr:cNvSpPr/>
      </xdr:nvSpPr>
      <xdr:spPr>
        <a:xfrm>
          <a:off x="1397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30708</xdr:rowOff>
    </xdr:from>
    <xdr:ext cx="762000" cy="259045"/>
    <xdr:sp macro="" textlink="">
      <xdr:nvSpPr>
        <xdr:cNvPr id="161" name="テキスト ボックス 160"/>
        <xdr:cNvSpPr txBox="1"/>
      </xdr:nvSpPr>
      <xdr:spPr>
        <a:xfrm>
          <a:off x="1066800" y="110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[288,178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人件費、物件費等の合計額の人口１人あたりの金額が類似団体平均を上回っているのは、人件費が主な要因となっている。定員管理の状況からみても職員数が類似団体を大きく上回っているため、</a:t>
          </a:r>
          <a:r>
            <a:rPr lang="ja-JP" altLang="en-US" sz="1100" b="0" i="0" baseline="0">
              <a:solidFill>
                <a:schemeClr val="dk1"/>
              </a:solidFill>
              <a:effectLst/>
              <a:latin typeface="+mn-lt"/>
              <a:ea typeface="+mn-ea"/>
              <a:cs typeface="+mn-cs"/>
            </a:rPr>
            <a:t>令和２</a:t>
          </a:r>
          <a:r>
            <a:rPr lang="ja-JP" altLang="ja-JP" sz="1100" b="0" i="0" baseline="0">
              <a:solidFill>
                <a:schemeClr val="dk1"/>
              </a:solidFill>
              <a:effectLst/>
              <a:latin typeface="+mn-lt"/>
              <a:ea typeface="+mn-ea"/>
              <a:cs typeface="+mn-cs"/>
            </a:rPr>
            <a:t>年度策定の「第</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次つるぎ町集中改革プラン」に沿った定員管理の適正化を進める必要がある。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41521</xdr:rowOff>
    </xdr:from>
    <xdr:to>
      <xdr:col>23</xdr:col>
      <xdr:colOff>133350</xdr:colOff>
      <xdr:row>84</xdr:row>
      <xdr:rowOff>155656</xdr:rowOff>
    </xdr:to>
    <xdr:cxnSp macro="">
      <xdr:nvCxnSpPr>
        <xdr:cNvPr id="196" name="直線コネクタ 195"/>
        <xdr:cNvCxnSpPr/>
      </xdr:nvCxnSpPr>
      <xdr:spPr>
        <a:xfrm>
          <a:off x="4114800" y="14443321"/>
          <a:ext cx="838200" cy="1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127691</xdr:rowOff>
    </xdr:from>
    <xdr:ext cx="762000" cy="259045"/>
    <xdr:sp macro="" textlink="">
      <xdr:nvSpPr>
        <xdr:cNvPr id="197" name="人件費・物件費等の状況平均値テキスト"/>
        <xdr:cNvSpPr txBox="1"/>
      </xdr:nvSpPr>
      <xdr:spPr>
        <a:xfrm>
          <a:off x="5041900" y="14186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36668</xdr:rowOff>
    </xdr:from>
    <xdr:to>
      <xdr:col>19</xdr:col>
      <xdr:colOff>133350</xdr:colOff>
      <xdr:row>84</xdr:row>
      <xdr:rowOff>41521</xdr:rowOff>
    </xdr:to>
    <xdr:cxnSp macro="">
      <xdr:nvCxnSpPr>
        <xdr:cNvPr id="199" name="直線コネクタ 198"/>
        <xdr:cNvCxnSpPr/>
      </xdr:nvCxnSpPr>
      <xdr:spPr>
        <a:xfrm>
          <a:off x="3225800" y="14438468"/>
          <a:ext cx="889000" cy="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21575</xdr:rowOff>
    </xdr:from>
    <xdr:ext cx="736600" cy="259045"/>
    <xdr:sp macro="" textlink="">
      <xdr:nvSpPr>
        <xdr:cNvPr id="201" name="テキスト ボックス 200"/>
        <xdr:cNvSpPr txBox="1"/>
      </xdr:nvSpPr>
      <xdr:spPr>
        <a:xfrm>
          <a:off x="3733800" y="14080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36668</xdr:rowOff>
    </xdr:from>
    <xdr:to>
      <xdr:col>15</xdr:col>
      <xdr:colOff>82550</xdr:colOff>
      <xdr:row>84</xdr:row>
      <xdr:rowOff>56931</xdr:rowOff>
    </xdr:to>
    <xdr:cxnSp macro="">
      <xdr:nvCxnSpPr>
        <xdr:cNvPr id="202" name="直線コネクタ 201"/>
        <xdr:cNvCxnSpPr/>
      </xdr:nvCxnSpPr>
      <xdr:spPr>
        <a:xfrm flipV="1">
          <a:off x="2336800" y="14438468"/>
          <a:ext cx="889000" cy="2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22902</xdr:rowOff>
    </xdr:from>
    <xdr:ext cx="762000" cy="259045"/>
    <xdr:sp macro="" textlink="">
      <xdr:nvSpPr>
        <xdr:cNvPr id="204" name="テキスト ボックス 203"/>
        <xdr:cNvSpPr txBox="1"/>
      </xdr:nvSpPr>
      <xdr:spPr>
        <a:xfrm>
          <a:off x="2844800" y="1408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10305</xdr:rowOff>
    </xdr:from>
    <xdr:to>
      <xdr:col>11</xdr:col>
      <xdr:colOff>31750</xdr:colOff>
      <xdr:row>84</xdr:row>
      <xdr:rowOff>56931</xdr:rowOff>
    </xdr:to>
    <xdr:cxnSp macro="">
      <xdr:nvCxnSpPr>
        <xdr:cNvPr id="205" name="直線コネクタ 204"/>
        <xdr:cNvCxnSpPr/>
      </xdr:nvCxnSpPr>
      <xdr:spPr>
        <a:xfrm>
          <a:off x="1447800" y="14412105"/>
          <a:ext cx="889000" cy="4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164248</xdr:rowOff>
    </xdr:from>
    <xdr:ext cx="762000" cy="259045"/>
    <xdr:sp macro="" textlink="">
      <xdr:nvSpPr>
        <xdr:cNvPr id="207" name="テキスト ボックス 206"/>
        <xdr:cNvSpPr txBox="1"/>
      </xdr:nvSpPr>
      <xdr:spPr>
        <a:xfrm>
          <a:off x="1955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110202</xdr:rowOff>
    </xdr:from>
    <xdr:ext cx="762000" cy="259045"/>
    <xdr:sp macro="" textlink="">
      <xdr:nvSpPr>
        <xdr:cNvPr id="209" name="テキスト ボックス 208"/>
        <xdr:cNvSpPr txBox="1"/>
      </xdr:nvSpPr>
      <xdr:spPr>
        <a:xfrm>
          <a:off x="1066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104856</xdr:rowOff>
    </xdr:from>
    <xdr:to>
      <xdr:col>23</xdr:col>
      <xdr:colOff>184150</xdr:colOff>
      <xdr:row>85</xdr:row>
      <xdr:rowOff>35006</xdr:rowOff>
    </xdr:to>
    <xdr:sp macro="" textlink="">
      <xdr:nvSpPr>
        <xdr:cNvPr id="215" name="楕円 214"/>
        <xdr:cNvSpPr/>
      </xdr:nvSpPr>
      <xdr:spPr>
        <a:xfrm>
          <a:off x="4902200" y="1450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76933</xdr:rowOff>
    </xdr:from>
    <xdr:ext cx="762000" cy="259045"/>
    <xdr:sp macro="" textlink="">
      <xdr:nvSpPr>
        <xdr:cNvPr id="216" name="人件費・物件費等の状況該当値テキスト"/>
        <xdr:cNvSpPr txBox="1"/>
      </xdr:nvSpPr>
      <xdr:spPr>
        <a:xfrm>
          <a:off x="5041900" y="14478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162171</xdr:rowOff>
    </xdr:from>
    <xdr:to>
      <xdr:col>19</xdr:col>
      <xdr:colOff>184150</xdr:colOff>
      <xdr:row>84</xdr:row>
      <xdr:rowOff>92321</xdr:rowOff>
    </xdr:to>
    <xdr:sp macro="" textlink="">
      <xdr:nvSpPr>
        <xdr:cNvPr id="217" name="楕円 216"/>
        <xdr:cNvSpPr/>
      </xdr:nvSpPr>
      <xdr:spPr>
        <a:xfrm>
          <a:off x="4064000" y="1439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77098</xdr:rowOff>
    </xdr:from>
    <xdr:ext cx="736600" cy="259045"/>
    <xdr:sp macro="" textlink="">
      <xdr:nvSpPr>
        <xdr:cNvPr id="218" name="テキスト ボックス 217"/>
        <xdr:cNvSpPr txBox="1"/>
      </xdr:nvSpPr>
      <xdr:spPr>
        <a:xfrm>
          <a:off x="3733800" y="14478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157318</xdr:rowOff>
    </xdr:from>
    <xdr:to>
      <xdr:col>15</xdr:col>
      <xdr:colOff>133350</xdr:colOff>
      <xdr:row>84</xdr:row>
      <xdr:rowOff>87468</xdr:rowOff>
    </xdr:to>
    <xdr:sp macro="" textlink="">
      <xdr:nvSpPr>
        <xdr:cNvPr id="219" name="楕円 218"/>
        <xdr:cNvSpPr/>
      </xdr:nvSpPr>
      <xdr:spPr>
        <a:xfrm>
          <a:off x="3175000" y="1438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72245</xdr:rowOff>
    </xdr:from>
    <xdr:ext cx="762000" cy="259045"/>
    <xdr:sp macro="" textlink="">
      <xdr:nvSpPr>
        <xdr:cNvPr id="220" name="テキスト ボックス 219"/>
        <xdr:cNvSpPr txBox="1"/>
      </xdr:nvSpPr>
      <xdr:spPr>
        <a:xfrm>
          <a:off x="2844800" y="1447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6131</xdr:rowOff>
    </xdr:from>
    <xdr:to>
      <xdr:col>11</xdr:col>
      <xdr:colOff>82550</xdr:colOff>
      <xdr:row>84</xdr:row>
      <xdr:rowOff>107731</xdr:rowOff>
    </xdr:to>
    <xdr:sp macro="" textlink="">
      <xdr:nvSpPr>
        <xdr:cNvPr id="221" name="楕円 220"/>
        <xdr:cNvSpPr/>
      </xdr:nvSpPr>
      <xdr:spPr>
        <a:xfrm>
          <a:off x="2286000" y="1440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92508</xdr:rowOff>
    </xdr:from>
    <xdr:ext cx="762000" cy="259045"/>
    <xdr:sp macro="" textlink="">
      <xdr:nvSpPr>
        <xdr:cNvPr id="222" name="テキスト ボックス 221"/>
        <xdr:cNvSpPr txBox="1"/>
      </xdr:nvSpPr>
      <xdr:spPr>
        <a:xfrm>
          <a:off x="1955800" y="1449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130955</xdr:rowOff>
    </xdr:from>
    <xdr:to>
      <xdr:col>7</xdr:col>
      <xdr:colOff>31750</xdr:colOff>
      <xdr:row>84</xdr:row>
      <xdr:rowOff>61105</xdr:rowOff>
    </xdr:to>
    <xdr:sp macro="" textlink="">
      <xdr:nvSpPr>
        <xdr:cNvPr id="223" name="楕円 222"/>
        <xdr:cNvSpPr/>
      </xdr:nvSpPr>
      <xdr:spPr>
        <a:xfrm>
          <a:off x="1397000" y="1436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45882</xdr:rowOff>
    </xdr:from>
    <xdr:ext cx="762000" cy="259045"/>
    <xdr:sp macro="" textlink="">
      <xdr:nvSpPr>
        <xdr:cNvPr id="224" name="テキスト ボックス 223"/>
        <xdr:cNvSpPr txBox="1"/>
      </xdr:nvSpPr>
      <xdr:spPr>
        <a:xfrm>
          <a:off x="1066800" y="1444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３年度、２４年度は国家公務員の一時的な減額措置により基準を上回っていたが、平成２５年度より減額措置がなくなっているので数値が基準を下回っている。また、類似団体よりも数値が下回っているので健全であるといえる。今後も「第</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次つるぎ町集中改革プラン」において給与の適正化に関する方針を定め、数値が悪化しないよう適正化に努める。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76805</xdr:rowOff>
    </xdr:to>
    <xdr:cxnSp macro="">
      <xdr:nvCxnSpPr>
        <xdr:cNvPr id="260" name="直線コネクタ 259"/>
        <xdr:cNvCxnSpPr/>
      </xdr:nvCxnSpPr>
      <xdr:spPr>
        <a:xfrm>
          <a:off x="16179800" y="14432643"/>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61"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30843</xdr:rowOff>
    </xdr:from>
    <xdr:to>
      <xdr:col>77</xdr:col>
      <xdr:colOff>44450</xdr:colOff>
      <xdr:row>84</xdr:row>
      <xdr:rowOff>30843</xdr:rowOff>
    </xdr:to>
    <xdr:cxnSp macro="">
      <xdr:nvCxnSpPr>
        <xdr:cNvPr id="263" name="直線コネクタ 262"/>
        <xdr:cNvCxnSpPr/>
      </xdr:nvCxnSpPr>
      <xdr:spPr>
        <a:xfrm>
          <a:off x="15290800" y="1443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19352</xdr:rowOff>
    </xdr:from>
    <xdr:to>
      <xdr:col>72</xdr:col>
      <xdr:colOff>203200</xdr:colOff>
      <xdr:row>84</xdr:row>
      <xdr:rowOff>30843</xdr:rowOff>
    </xdr:to>
    <xdr:cxnSp macro="">
      <xdr:nvCxnSpPr>
        <xdr:cNvPr id="266" name="直線コネクタ 265"/>
        <xdr:cNvCxnSpPr/>
      </xdr:nvCxnSpPr>
      <xdr:spPr>
        <a:xfrm>
          <a:off x="14401800" y="144211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8" name="テキスト ボックス 267"/>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19352</xdr:rowOff>
    </xdr:from>
    <xdr:to>
      <xdr:col>68</xdr:col>
      <xdr:colOff>152400</xdr:colOff>
      <xdr:row>84</xdr:row>
      <xdr:rowOff>53823</xdr:rowOff>
    </xdr:to>
    <xdr:cxnSp macro="">
      <xdr:nvCxnSpPr>
        <xdr:cNvPr id="269" name="直線コネクタ 268"/>
        <xdr:cNvCxnSpPr/>
      </xdr:nvCxnSpPr>
      <xdr:spPr>
        <a:xfrm flipV="1">
          <a:off x="13512800" y="1442115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71" name="テキスト ボックス 270"/>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124779</xdr:rowOff>
    </xdr:from>
    <xdr:ext cx="762000" cy="259045"/>
    <xdr:sp macro="" textlink="">
      <xdr:nvSpPr>
        <xdr:cNvPr id="273" name="テキスト ボックス 272"/>
        <xdr:cNvSpPr txBox="1"/>
      </xdr:nvSpPr>
      <xdr:spPr>
        <a:xfrm>
          <a:off x="13131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26005</xdr:rowOff>
    </xdr:from>
    <xdr:to>
      <xdr:col>81</xdr:col>
      <xdr:colOff>95250</xdr:colOff>
      <xdr:row>84</xdr:row>
      <xdr:rowOff>127605</xdr:rowOff>
    </xdr:to>
    <xdr:sp macro="" textlink="">
      <xdr:nvSpPr>
        <xdr:cNvPr id="279" name="楕円 278"/>
        <xdr:cNvSpPr/>
      </xdr:nvSpPr>
      <xdr:spPr>
        <a:xfrm>
          <a:off x="169672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42532</xdr:rowOff>
    </xdr:from>
    <xdr:ext cx="762000" cy="259045"/>
    <xdr:sp macro="" textlink="">
      <xdr:nvSpPr>
        <xdr:cNvPr id="280" name="給与水準   （国との比較）該当値テキスト"/>
        <xdr:cNvSpPr txBox="1"/>
      </xdr:nvSpPr>
      <xdr:spPr>
        <a:xfrm>
          <a:off x="17106900" y="1427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81" name="楕円 280"/>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82" name="テキスト ボックス 281"/>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151493</xdr:rowOff>
    </xdr:from>
    <xdr:to>
      <xdr:col>73</xdr:col>
      <xdr:colOff>44450</xdr:colOff>
      <xdr:row>84</xdr:row>
      <xdr:rowOff>81643</xdr:rowOff>
    </xdr:to>
    <xdr:sp macro="" textlink="">
      <xdr:nvSpPr>
        <xdr:cNvPr id="283" name="楕円 282"/>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91820</xdr:rowOff>
    </xdr:from>
    <xdr:ext cx="762000" cy="259045"/>
    <xdr:sp macro="" textlink="">
      <xdr:nvSpPr>
        <xdr:cNvPr id="284" name="テキスト ボックス 283"/>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140002</xdr:rowOff>
    </xdr:from>
    <xdr:to>
      <xdr:col>68</xdr:col>
      <xdr:colOff>203200</xdr:colOff>
      <xdr:row>84</xdr:row>
      <xdr:rowOff>70152</xdr:rowOff>
    </xdr:to>
    <xdr:sp macro="" textlink="">
      <xdr:nvSpPr>
        <xdr:cNvPr id="285" name="楕円 284"/>
        <xdr:cNvSpPr/>
      </xdr:nvSpPr>
      <xdr:spPr>
        <a:xfrm>
          <a:off x="14351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80329</xdr:rowOff>
    </xdr:from>
    <xdr:ext cx="762000" cy="259045"/>
    <xdr:sp macro="" textlink="">
      <xdr:nvSpPr>
        <xdr:cNvPr id="286" name="テキスト ボックス 285"/>
        <xdr:cNvSpPr txBox="1"/>
      </xdr:nvSpPr>
      <xdr:spPr>
        <a:xfrm>
          <a:off x="14020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3023</xdr:rowOff>
    </xdr:from>
    <xdr:to>
      <xdr:col>64</xdr:col>
      <xdr:colOff>152400</xdr:colOff>
      <xdr:row>84</xdr:row>
      <xdr:rowOff>104623</xdr:rowOff>
    </xdr:to>
    <xdr:sp macro="" textlink="">
      <xdr:nvSpPr>
        <xdr:cNvPr id="287" name="楕円 286"/>
        <xdr:cNvSpPr/>
      </xdr:nvSpPr>
      <xdr:spPr>
        <a:xfrm>
          <a:off x="13462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114800</xdr:rowOff>
    </xdr:from>
    <xdr:ext cx="762000" cy="259045"/>
    <xdr:sp macro="" textlink="">
      <xdr:nvSpPr>
        <xdr:cNvPr id="288" name="テキスト ボックス 287"/>
        <xdr:cNvSpPr txBox="1"/>
      </xdr:nvSpPr>
      <xdr:spPr>
        <a:xfrm>
          <a:off x="13131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町村合併等の影響もあり人口千人あたりの職員数が類似団体平均を大きく上回る状況となっている。そのため「第</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次つるぎ町集中改革プラン」において職員の新規採用の抑制に努めてきたが、地理的問題もあり実行出来ていないのが現状である。</a:t>
          </a:r>
          <a:r>
            <a:rPr lang="ja-JP" altLang="en-US" sz="1100" b="0" i="0" baseline="0">
              <a:solidFill>
                <a:schemeClr val="dk1"/>
              </a:solidFill>
              <a:effectLst/>
              <a:latin typeface="+mn-lt"/>
              <a:ea typeface="+mn-ea"/>
              <a:cs typeface="+mn-cs"/>
            </a:rPr>
            <a:t>令和２</a:t>
          </a:r>
          <a:r>
            <a:rPr lang="ja-JP" altLang="ja-JP" sz="1100" b="0" i="0" baseline="0">
              <a:solidFill>
                <a:schemeClr val="dk1"/>
              </a:solidFill>
              <a:effectLst/>
              <a:latin typeface="+mn-lt"/>
              <a:ea typeface="+mn-ea"/>
              <a:cs typeface="+mn-cs"/>
            </a:rPr>
            <a:t>年度策定の「第</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次つるぎ町集中改革プラン」に沿った定員管理の適正化を図る必要がある。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76116</xdr:rowOff>
    </xdr:from>
    <xdr:to>
      <xdr:col>81</xdr:col>
      <xdr:colOff>44450</xdr:colOff>
      <xdr:row>66</xdr:row>
      <xdr:rowOff>131614</xdr:rowOff>
    </xdr:to>
    <xdr:cxnSp macro="">
      <xdr:nvCxnSpPr>
        <xdr:cNvPr id="323" name="直線コネクタ 322"/>
        <xdr:cNvCxnSpPr/>
      </xdr:nvCxnSpPr>
      <xdr:spPr>
        <a:xfrm flipV="1">
          <a:off x="16179800" y="11391816"/>
          <a:ext cx="838200" cy="5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33503</xdr:rowOff>
    </xdr:from>
    <xdr:ext cx="762000" cy="259045"/>
    <xdr:sp macro="" textlink="">
      <xdr:nvSpPr>
        <xdr:cNvPr id="324" name="定員管理の状況平均値テキスト"/>
        <xdr:cNvSpPr txBox="1"/>
      </xdr:nvSpPr>
      <xdr:spPr>
        <a:xfrm>
          <a:off x="17106900" y="10491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35899</xdr:rowOff>
    </xdr:from>
    <xdr:to>
      <xdr:col>77</xdr:col>
      <xdr:colOff>44450</xdr:colOff>
      <xdr:row>66</xdr:row>
      <xdr:rowOff>131614</xdr:rowOff>
    </xdr:to>
    <xdr:cxnSp macro="">
      <xdr:nvCxnSpPr>
        <xdr:cNvPr id="326" name="直線コネクタ 325"/>
        <xdr:cNvCxnSpPr/>
      </xdr:nvCxnSpPr>
      <xdr:spPr>
        <a:xfrm>
          <a:off x="15290800" y="11351599"/>
          <a:ext cx="889000" cy="9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35899</xdr:rowOff>
    </xdr:from>
    <xdr:to>
      <xdr:col>72</xdr:col>
      <xdr:colOff>203200</xdr:colOff>
      <xdr:row>66</xdr:row>
      <xdr:rowOff>52790</xdr:rowOff>
    </xdr:to>
    <xdr:cxnSp macro="">
      <xdr:nvCxnSpPr>
        <xdr:cNvPr id="329" name="直線コネクタ 328"/>
        <xdr:cNvCxnSpPr/>
      </xdr:nvCxnSpPr>
      <xdr:spPr>
        <a:xfrm flipV="1">
          <a:off x="14401800" y="11351599"/>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131166</xdr:rowOff>
    </xdr:from>
    <xdr:ext cx="762000" cy="259045"/>
    <xdr:sp macro="" textlink="">
      <xdr:nvSpPr>
        <xdr:cNvPr id="331" name="テキスト ボックス 330"/>
        <xdr:cNvSpPr txBox="1"/>
      </xdr:nvSpPr>
      <xdr:spPr>
        <a:xfrm>
          <a:off x="14909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52790</xdr:rowOff>
    </xdr:from>
    <xdr:to>
      <xdr:col>68</xdr:col>
      <xdr:colOff>152400</xdr:colOff>
      <xdr:row>66</xdr:row>
      <xdr:rowOff>55203</xdr:rowOff>
    </xdr:to>
    <xdr:cxnSp macro="">
      <xdr:nvCxnSpPr>
        <xdr:cNvPr id="332" name="直線コネクタ 331"/>
        <xdr:cNvCxnSpPr/>
      </xdr:nvCxnSpPr>
      <xdr:spPr>
        <a:xfrm flipV="1">
          <a:off x="13512800" y="1136849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100601</xdr:rowOff>
    </xdr:from>
    <xdr:ext cx="762000" cy="259045"/>
    <xdr:sp macro="" textlink="">
      <xdr:nvSpPr>
        <xdr:cNvPr id="334" name="テキスト ボックス 333"/>
        <xdr:cNvSpPr txBox="1"/>
      </xdr:nvSpPr>
      <xdr:spPr>
        <a:xfrm>
          <a:off x="14020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70841</xdr:rowOff>
    </xdr:from>
    <xdr:ext cx="762000" cy="259045"/>
    <xdr:sp macro="" textlink="">
      <xdr:nvSpPr>
        <xdr:cNvPr id="336" name="テキスト ボックス 335"/>
        <xdr:cNvSpPr txBox="1"/>
      </xdr:nvSpPr>
      <xdr:spPr>
        <a:xfrm>
          <a:off x="13131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25316</xdr:rowOff>
    </xdr:from>
    <xdr:to>
      <xdr:col>81</xdr:col>
      <xdr:colOff>95250</xdr:colOff>
      <xdr:row>66</xdr:row>
      <xdr:rowOff>126916</xdr:rowOff>
    </xdr:to>
    <xdr:sp macro="" textlink="">
      <xdr:nvSpPr>
        <xdr:cNvPr id="342" name="楕円 341"/>
        <xdr:cNvSpPr/>
      </xdr:nvSpPr>
      <xdr:spPr>
        <a:xfrm>
          <a:off x="16967200" y="1134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92643</xdr:rowOff>
    </xdr:from>
    <xdr:ext cx="762000" cy="259045"/>
    <xdr:sp macro="" textlink="">
      <xdr:nvSpPr>
        <xdr:cNvPr id="343" name="定員管理の状況該当値テキスト"/>
        <xdr:cNvSpPr txBox="1"/>
      </xdr:nvSpPr>
      <xdr:spPr>
        <a:xfrm>
          <a:off x="17106900" y="1123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80814</xdr:rowOff>
    </xdr:from>
    <xdr:to>
      <xdr:col>77</xdr:col>
      <xdr:colOff>95250</xdr:colOff>
      <xdr:row>67</xdr:row>
      <xdr:rowOff>10964</xdr:rowOff>
    </xdr:to>
    <xdr:sp macro="" textlink="">
      <xdr:nvSpPr>
        <xdr:cNvPr id="344" name="楕円 343"/>
        <xdr:cNvSpPr/>
      </xdr:nvSpPr>
      <xdr:spPr>
        <a:xfrm>
          <a:off x="16129000" y="1139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167191</xdr:rowOff>
    </xdr:from>
    <xdr:ext cx="736600" cy="259045"/>
    <xdr:sp macro="" textlink="">
      <xdr:nvSpPr>
        <xdr:cNvPr id="345" name="テキスト ボックス 344"/>
        <xdr:cNvSpPr txBox="1"/>
      </xdr:nvSpPr>
      <xdr:spPr>
        <a:xfrm>
          <a:off x="15798800" y="11482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156549</xdr:rowOff>
    </xdr:from>
    <xdr:to>
      <xdr:col>73</xdr:col>
      <xdr:colOff>44450</xdr:colOff>
      <xdr:row>66</xdr:row>
      <xdr:rowOff>86699</xdr:rowOff>
    </xdr:to>
    <xdr:sp macro="" textlink="">
      <xdr:nvSpPr>
        <xdr:cNvPr id="346" name="楕円 345"/>
        <xdr:cNvSpPr/>
      </xdr:nvSpPr>
      <xdr:spPr>
        <a:xfrm>
          <a:off x="15240000" y="113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71476</xdr:rowOff>
    </xdr:from>
    <xdr:ext cx="762000" cy="259045"/>
    <xdr:sp macro="" textlink="">
      <xdr:nvSpPr>
        <xdr:cNvPr id="347" name="テキスト ボックス 346"/>
        <xdr:cNvSpPr txBox="1"/>
      </xdr:nvSpPr>
      <xdr:spPr>
        <a:xfrm>
          <a:off x="14909800" y="1138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1990</xdr:rowOff>
    </xdr:from>
    <xdr:to>
      <xdr:col>68</xdr:col>
      <xdr:colOff>203200</xdr:colOff>
      <xdr:row>66</xdr:row>
      <xdr:rowOff>103590</xdr:rowOff>
    </xdr:to>
    <xdr:sp macro="" textlink="">
      <xdr:nvSpPr>
        <xdr:cNvPr id="348" name="楕円 347"/>
        <xdr:cNvSpPr/>
      </xdr:nvSpPr>
      <xdr:spPr>
        <a:xfrm>
          <a:off x="14351000" y="113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88367</xdr:rowOff>
    </xdr:from>
    <xdr:ext cx="762000" cy="259045"/>
    <xdr:sp macro="" textlink="">
      <xdr:nvSpPr>
        <xdr:cNvPr id="349" name="テキスト ボックス 348"/>
        <xdr:cNvSpPr txBox="1"/>
      </xdr:nvSpPr>
      <xdr:spPr>
        <a:xfrm>
          <a:off x="14020800" y="1140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4403</xdr:rowOff>
    </xdr:from>
    <xdr:to>
      <xdr:col>64</xdr:col>
      <xdr:colOff>152400</xdr:colOff>
      <xdr:row>66</xdr:row>
      <xdr:rowOff>106003</xdr:rowOff>
    </xdr:to>
    <xdr:sp macro="" textlink="">
      <xdr:nvSpPr>
        <xdr:cNvPr id="350" name="楕円 349"/>
        <xdr:cNvSpPr/>
      </xdr:nvSpPr>
      <xdr:spPr>
        <a:xfrm>
          <a:off x="13462000" y="113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90780</xdr:rowOff>
    </xdr:from>
    <xdr:ext cx="762000" cy="259045"/>
    <xdr:sp macro="" textlink="">
      <xdr:nvSpPr>
        <xdr:cNvPr id="351" name="テキスト ボックス 350"/>
        <xdr:cNvSpPr txBox="1"/>
      </xdr:nvSpPr>
      <xdr:spPr>
        <a:xfrm>
          <a:off x="13131800" y="1140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実質公債費比率については、類似団体平均を上回る結果となっている。</a:t>
          </a:r>
          <a:r>
            <a:rPr lang="ja-JP" altLang="en-US" sz="1100" b="0" i="0" baseline="0">
              <a:solidFill>
                <a:schemeClr val="dk1"/>
              </a:solidFill>
              <a:effectLst/>
              <a:latin typeface="+mn-lt"/>
              <a:ea typeface="+mn-ea"/>
              <a:cs typeface="+mn-cs"/>
            </a:rPr>
            <a:t>令和元</a:t>
          </a:r>
          <a:r>
            <a:rPr lang="ja-JP" altLang="ja-JP" sz="1100" b="0" i="0" baseline="0">
              <a:solidFill>
                <a:schemeClr val="dk1"/>
              </a:solidFill>
              <a:effectLst/>
              <a:latin typeface="+mn-lt"/>
              <a:ea typeface="+mn-ea"/>
              <a:cs typeface="+mn-cs"/>
            </a:rPr>
            <a:t>年度においては、元利償還金</a:t>
          </a:r>
          <a:r>
            <a:rPr lang="ja-JP" altLang="en-US" sz="1100" b="0" i="0" baseline="0">
              <a:solidFill>
                <a:schemeClr val="dk1"/>
              </a:solidFill>
              <a:effectLst/>
              <a:latin typeface="+mn-lt"/>
              <a:ea typeface="+mn-ea"/>
              <a:cs typeface="+mn-cs"/>
            </a:rPr>
            <a:t>が大幅に増加</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たことに</a:t>
          </a:r>
          <a:r>
            <a:rPr lang="ja-JP" altLang="ja-JP" sz="1100" b="0" i="0" baseline="0">
              <a:solidFill>
                <a:schemeClr val="dk1"/>
              </a:solidFill>
              <a:effectLst/>
              <a:latin typeface="+mn-lt"/>
              <a:ea typeface="+mn-ea"/>
              <a:cs typeface="+mn-cs"/>
            </a:rPr>
            <a:t>より悪化している。平成３０年度で大型公共事業は終了しているが、令和４年度まで元利償還金は返済のピークを迎えることから数値が悪化すると予測される。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70696</xdr:rowOff>
    </xdr:from>
    <xdr:to>
      <xdr:col>81</xdr:col>
      <xdr:colOff>44450</xdr:colOff>
      <xdr:row>40</xdr:row>
      <xdr:rowOff>151130</xdr:rowOff>
    </xdr:to>
    <xdr:cxnSp macro="">
      <xdr:nvCxnSpPr>
        <xdr:cNvPr id="385" name="直線コネクタ 384"/>
        <xdr:cNvCxnSpPr/>
      </xdr:nvCxnSpPr>
      <xdr:spPr>
        <a:xfrm>
          <a:off x="16179800" y="692869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6" name="公債費負担の状況平均値テキスト"/>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14394</xdr:rowOff>
    </xdr:from>
    <xdr:to>
      <xdr:col>77</xdr:col>
      <xdr:colOff>44450</xdr:colOff>
      <xdr:row>40</xdr:row>
      <xdr:rowOff>70696</xdr:rowOff>
    </xdr:to>
    <xdr:cxnSp macro="">
      <xdr:nvCxnSpPr>
        <xdr:cNvPr id="388" name="直線コネクタ 387"/>
        <xdr:cNvCxnSpPr/>
      </xdr:nvCxnSpPr>
      <xdr:spPr>
        <a:xfrm>
          <a:off x="15290800" y="687239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161713</xdr:rowOff>
    </xdr:from>
    <xdr:to>
      <xdr:col>72</xdr:col>
      <xdr:colOff>203200</xdr:colOff>
      <xdr:row>40</xdr:row>
      <xdr:rowOff>14394</xdr:rowOff>
    </xdr:to>
    <xdr:cxnSp macro="">
      <xdr:nvCxnSpPr>
        <xdr:cNvPr id="391" name="直線コネクタ 390"/>
        <xdr:cNvCxnSpPr/>
      </xdr:nvCxnSpPr>
      <xdr:spPr>
        <a:xfrm>
          <a:off x="14401800" y="684826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3" name="テキスト ボックス 392"/>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161713</xdr:rowOff>
    </xdr:from>
    <xdr:to>
      <xdr:col>68</xdr:col>
      <xdr:colOff>152400</xdr:colOff>
      <xdr:row>40</xdr:row>
      <xdr:rowOff>6350</xdr:rowOff>
    </xdr:to>
    <xdr:cxnSp macro="">
      <xdr:nvCxnSpPr>
        <xdr:cNvPr id="394" name="直線コネクタ 393"/>
        <xdr:cNvCxnSpPr/>
      </xdr:nvCxnSpPr>
      <xdr:spPr>
        <a:xfrm flipV="1">
          <a:off x="13512800" y="68482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6" name="テキスト ボックス 395"/>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58014</xdr:rowOff>
    </xdr:from>
    <xdr:ext cx="762000" cy="259045"/>
    <xdr:sp macro="" textlink="">
      <xdr:nvSpPr>
        <xdr:cNvPr id="398" name="テキスト ボックス 397"/>
        <xdr:cNvSpPr txBox="1"/>
      </xdr:nvSpPr>
      <xdr:spPr>
        <a:xfrm>
          <a:off x="13131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404" name="楕円 403"/>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72407</xdr:rowOff>
    </xdr:from>
    <xdr:ext cx="762000" cy="259045"/>
    <xdr:sp macro="" textlink="">
      <xdr:nvSpPr>
        <xdr:cNvPr id="405" name="公債費負担の状況該当値テキスト"/>
        <xdr:cNvSpPr txBox="1"/>
      </xdr:nvSpPr>
      <xdr:spPr>
        <a:xfrm>
          <a:off x="17106900" y="693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19896</xdr:rowOff>
    </xdr:from>
    <xdr:to>
      <xdr:col>77</xdr:col>
      <xdr:colOff>95250</xdr:colOff>
      <xdr:row>40</xdr:row>
      <xdr:rowOff>121496</xdr:rowOff>
    </xdr:to>
    <xdr:sp macro="" textlink="">
      <xdr:nvSpPr>
        <xdr:cNvPr id="406" name="楕円 405"/>
        <xdr:cNvSpPr/>
      </xdr:nvSpPr>
      <xdr:spPr>
        <a:xfrm>
          <a:off x="16129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106273</xdr:rowOff>
    </xdr:from>
    <xdr:ext cx="736600" cy="259045"/>
    <xdr:sp macro="" textlink="">
      <xdr:nvSpPr>
        <xdr:cNvPr id="407" name="テキスト ボックス 406"/>
        <xdr:cNvSpPr txBox="1"/>
      </xdr:nvSpPr>
      <xdr:spPr>
        <a:xfrm>
          <a:off x="15798800" y="696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135044</xdr:rowOff>
    </xdr:from>
    <xdr:to>
      <xdr:col>73</xdr:col>
      <xdr:colOff>44450</xdr:colOff>
      <xdr:row>40</xdr:row>
      <xdr:rowOff>65194</xdr:rowOff>
    </xdr:to>
    <xdr:sp macro="" textlink="">
      <xdr:nvSpPr>
        <xdr:cNvPr id="408" name="楕円 407"/>
        <xdr:cNvSpPr/>
      </xdr:nvSpPr>
      <xdr:spPr>
        <a:xfrm>
          <a:off x="15240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409" name="テキスト ボックス 408"/>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110913</xdr:rowOff>
    </xdr:from>
    <xdr:to>
      <xdr:col>68</xdr:col>
      <xdr:colOff>203200</xdr:colOff>
      <xdr:row>40</xdr:row>
      <xdr:rowOff>41063</xdr:rowOff>
    </xdr:to>
    <xdr:sp macro="" textlink="">
      <xdr:nvSpPr>
        <xdr:cNvPr id="410" name="楕円 409"/>
        <xdr:cNvSpPr/>
      </xdr:nvSpPr>
      <xdr:spPr>
        <a:xfrm>
          <a:off x="14351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51240</xdr:rowOff>
    </xdr:from>
    <xdr:ext cx="762000" cy="259045"/>
    <xdr:sp macro="" textlink="">
      <xdr:nvSpPr>
        <xdr:cNvPr id="411" name="テキスト ボックス 410"/>
        <xdr:cNvSpPr txBox="1"/>
      </xdr:nvSpPr>
      <xdr:spPr>
        <a:xfrm>
          <a:off x="14020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412" name="楕円 411"/>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413" name="テキスト ボックス 412"/>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健全化法が施行された平成１９年度【１０１．５％】と比較すると大幅に改善されているが、類似団体を上回る結果になっている。</a:t>
          </a:r>
          <a:r>
            <a:rPr lang="ja-JP" altLang="en-US" sz="1100" b="0" i="0" baseline="0">
              <a:solidFill>
                <a:schemeClr val="dk1"/>
              </a:solidFill>
              <a:effectLst/>
              <a:latin typeface="+mn-lt"/>
              <a:ea typeface="+mn-ea"/>
              <a:cs typeface="+mn-cs"/>
            </a:rPr>
            <a:t>令和元年度</a:t>
          </a:r>
          <a:r>
            <a:rPr lang="ja-JP" altLang="ja-JP" sz="1100" b="0" i="0" baseline="0">
              <a:solidFill>
                <a:schemeClr val="dk1"/>
              </a:solidFill>
              <a:effectLst/>
              <a:latin typeface="+mn-lt"/>
              <a:ea typeface="+mn-ea"/>
              <a:cs typeface="+mn-cs"/>
            </a:rPr>
            <a:t>においては、公営企業及び一部事務組合の地方債現在高の減少、</a:t>
          </a:r>
          <a:r>
            <a:rPr lang="ja-JP" altLang="en-US" sz="1100" b="0" i="0" baseline="0">
              <a:solidFill>
                <a:schemeClr val="dk1"/>
              </a:solidFill>
              <a:effectLst/>
              <a:latin typeface="+mn-lt"/>
              <a:ea typeface="+mn-ea"/>
              <a:cs typeface="+mn-cs"/>
            </a:rPr>
            <a:t>地方債発行の抑制により一般会計地方債現在高の減少</a:t>
          </a:r>
          <a:r>
            <a:rPr lang="ja-JP" altLang="ja-JP" sz="1100" b="0" i="0" baseline="0">
              <a:solidFill>
                <a:schemeClr val="dk1"/>
              </a:solidFill>
              <a:effectLst/>
              <a:latin typeface="+mn-lt"/>
              <a:ea typeface="+mn-ea"/>
              <a:cs typeface="+mn-cs"/>
            </a:rPr>
            <a:t>等改善された部分もあるが、</a:t>
          </a:r>
          <a:r>
            <a:rPr lang="ja-JP" altLang="en-US" sz="1100" b="0" i="0" baseline="0">
              <a:solidFill>
                <a:schemeClr val="dk1"/>
              </a:solidFill>
              <a:effectLst/>
              <a:latin typeface="+mn-lt"/>
              <a:ea typeface="+mn-ea"/>
              <a:cs typeface="+mn-cs"/>
            </a:rPr>
            <a:t>一般財源の不足により</a:t>
          </a:r>
          <a:r>
            <a:rPr lang="ja-JP" altLang="ja-JP" sz="1100" b="0" i="0" baseline="0">
              <a:solidFill>
                <a:schemeClr val="dk1"/>
              </a:solidFill>
              <a:effectLst/>
              <a:latin typeface="+mn-lt"/>
              <a:ea typeface="+mn-ea"/>
              <a:cs typeface="+mn-cs"/>
            </a:rPr>
            <a:t>基金を取り崩したため、充当可能基金現在高が減少し悪化している。平成３０年度で大型公共事業は終了しているが、歳入においては、今後も</a:t>
          </a:r>
          <a:r>
            <a:rPr lang="ja-JP" altLang="en-US" sz="1100" b="0" i="0" baseline="0">
              <a:solidFill>
                <a:schemeClr val="dk1"/>
              </a:solidFill>
              <a:effectLst/>
              <a:latin typeface="+mn-lt"/>
              <a:ea typeface="+mn-ea"/>
              <a:cs typeface="+mn-cs"/>
            </a:rPr>
            <a:t>厳しい状況</a:t>
          </a:r>
          <a:r>
            <a:rPr lang="ja-JP" altLang="ja-JP" sz="1100" b="0" i="0" baseline="0">
              <a:solidFill>
                <a:schemeClr val="dk1"/>
              </a:solidFill>
              <a:effectLst/>
              <a:latin typeface="+mn-lt"/>
              <a:ea typeface="+mn-ea"/>
              <a:cs typeface="+mn-cs"/>
            </a:rPr>
            <a:t>は変わらず、新規事業については、慎重に精査していく必要がある。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6147</xdr:rowOff>
    </xdr:from>
    <xdr:to>
      <xdr:col>81</xdr:col>
      <xdr:colOff>44450</xdr:colOff>
      <xdr:row>16</xdr:row>
      <xdr:rowOff>8077</xdr:rowOff>
    </xdr:to>
    <xdr:cxnSp macro="">
      <xdr:nvCxnSpPr>
        <xdr:cNvPr id="445" name="直線コネクタ 444"/>
        <xdr:cNvCxnSpPr/>
      </xdr:nvCxnSpPr>
      <xdr:spPr>
        <a:xfrm>
          <a:off x="16179800" y="2749347"/>
          <a:ext cx="8382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6"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7" name="フローチャート: 判断 446"/>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116789</xdr:rowOff>
    </xdr:from>
    <xdr:to>
      <xdr:col>77</xdr:col>
      <xdr:colOff>44450</xdr:colOff>
      <xdr:row>16</xdr:row>
      <xdr:rowOff>6147</xdr:rowOff>
    </xdr:to>
    <xdr:cxnSp macro="">
      <xdr:nvCxnSpPr>
        <xdr:cNvPr id="448" name="直線コネクタ 447"/>
        <xdr:cNvCxnSpPr/>
      </xdr:nvCxnSpPr>
      <xdr:spPr>
        <a:xfrm>
          <a:off x="15290800" y="2688539"/>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74320</xdr:rowOff>
    </xdr:from>
    <xdr:to>
      <xdr:col>77</xdr:col>
      <xdr:colOff>95250</xdr:colOff>
      <xdr:row>15</xdr:row>
      <xdr:rowOff>4470</xdr:rowOff>
    </xdr:to>
    <xdr:sp macro="" textlink="">
      <xdr:nvSpPr>
        <xdr:cNvPr id="449" name="フローチャート: 判断 448"/>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50" name="テキスト ボックス 449"/>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108102</xdr:rowOff>
    </xdr:from>
    <xdr:to>
      <xdr:col>72</xdr:col>
      <xdr:colOff>203200</xdr:colOff>
      <xdr:row>15</xdr:row>
      <xdr:rowOff>116789</xdr:rowOff>
    </xdr:to>
    <xdr:cxnSp macro="">
      <xdr:nvCxnSpPr>
        <xdr:cNvPr id="451" name="直線コネクタ 450"/>
        <xdr:cNvCxnSpPr/>
      </xdr:nvCxnSpPr>
      <xdr:spPr>
        <a:xfrm>
          <a:off x="14401800" y="2679852"/>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54407</xdr:rowOff>
    </xdr:from>
    <xdr:to>
      <xdr:col>73</xdr:col>
      <xdr:colOff>44450</xdr:colOff>
      <xdr:row>15</xdr:row>
      <xdr:rowOff>156007</xdr:rowOff>
    </xdr:to>
    <xdr:sp macro="" textlink="">
      <xdr:nvSpPr>
        <xdr:cNvPr id="452" name="フローチャート: 判断 451"/>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3" name="テキスト ボックス 452"/>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97485</xdr:rowOff>
    </xdr:from>
    <xdr:to>
      <xdr:col>68</xdr:col>
      <xdr:colOff>152400</xdr:colOff>
      <xdr:row>15</xdr:row>
      <xdr:rowOff>108102</xdr:rowOff>
    </xdr:to>
    <xdr:cxnSp macro="">
      <xdr:nvCxnSpPr>
        <xdr:cNvPr id="454" name="直線コネクタ 453"/>
        <xdr:cNvCxnSpPr/>
      </xdr:nvCxnSpPr>
      <xdr:spPr>
        <a:xfrm>
          <a:off x="13512800" y="2669235"/>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73711</xdr:rowOff>
    </xdr:from>
    <xdr:to>
      <xdr:col>68</xdr:col>
      <xdr:colOff>203200</xdr:colOff>
      <xdr:row>16</xdr:row>
      <xdr:rowOff>3861</xdr:rowOff>
    </xdr:to>
    <xdr:sp macro="" textlink="">
      <xdr:nvSpPr>
        <xdr:cNvPr id="455" name="フローチャート: 判断 454"/>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160088</xdr:rowOff>
    </xdr:from>
    <xdr:ext cx="762000" cy="259045"/>
    <xdr:sp macro="" textlink="">
      <xdr:nvSpPr>
        <xdr:cNvPr id="456" name="テキスト ボックス 455"/>
        <xdr:cNvSpPr txBox="1"/>
      </xdr:nvSpPr>
      <xdr:spPr>
        <a:xfrm>
          <a:off x="14020800" y="273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7" name="フローチャート: 判断 456"/>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4081</xdr:rowOff>
    </xdr:from>
    <xdr:ext cx="762000" cy="259045"/>
    <xdr:sp macro="" textlink="">
      <xdr:nvSpPr>
        <xdr:cNvPr id="458" name="テキスト ボックス 457"/>
        <xdr:cNvSpPr txBox="1"/>
      </xdr:nvSpPr>
      <xdr:spPr>
        <a:xfrm>
          <a:off x="13131800" y="27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128727</xdr:rowOff>
    </xdr:from>
    <xdr:to>
      <xdr:col>81</xdr:col>
      <xdr:colOff>95250</xdr:colOff>
      <xdr:row>16</xdr:row>
      <xdr:rowOff>58877</xdr:rowOff>
    </xdr:to>
    <xdr:sp macro="" textlink="">
      <xdr:nvSpPr>
        <xdr:cNvPr id="464" name="楕円 463"/>
        <xdr:cNvSpPr/>
      </xdr:nvSpPr>
      <xdr:spPr>
        <a:xfrm>
          <a:off x="16967200" y="270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100804</xdr:rowOff>
    </xdr:from>
    <xdr:ext cx="762000" cy="259045"/>
    <xdr:sp macro="" textlink="">
      <xdr:nvSpPr>
        <xdr:cNvPr id="465" name="将来負担の状況該当値テキスト"/>
        <xdr:cNvSpPr txBox="1"/>
      </xdr:nvSpPr>
      <xdr:spPr>
        <a:xfrm>
          <a:off x="17106900" y="26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126797</xdr:rowOff>
    </xdr:from>
    <xdr:to>
      <xdr:col>77</xdr:col>
      <xdr:colOff>95250</xdr:colOff>
      <xdr:row>16</xdr:row>
      <xdr:rowOff>56947</xdr:rowOff>
    </xdr:to>
    <xdr:sp macro="" textlink="">
      <xdr:nvSpPr>
        <xdr:cNvPr id="466" name="楕円 465"/>
        <xdr:cNvSpPr/>
      </xdr:nvSpPr>
      <xdr:spPr>
        <a:xfrm>
          <a:off x="16129000" y="269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41724</xdr:rowOff>
    </xdr:from>
    <xdr:ext cx="736600" cy="259045"/>
    <xdr:sp macro="" textlink="">
      <xdr:nvSpPr>
        <xdr:cNvPr id="467" name="テキスト ボックス 466"/>
        <xdr:cNvSpPr txBox="1"/>
      </xdr:nvSpPr>
      <xdr:spPr>
        <a:xfrm>
          <a:off x="15798800" y="2784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65989</xdr:rowOff>
    </xdr:from>
    <xdr:to>
      <xdr:col>73</xdr:col>
      <xdr:colOff>44450</xdr:colOff>
      <xdr:row>15</xdr:row>
      <xdr:rowOff>167589</xdr:rowOff>
    </xdr:to>
    <xdr:sp macro="" textlink="">
      <xdr:nvSpPr>
        <xdr:cNvPr id="468" name="楕円 467"/>
        <xdr:cNvSpPr/>
      </xdr:nvSpPr>
      <xdr:spPr>
        <a:xfrm>
          <a:off x="15240000" y="263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152366</xdr:rowOff>
    </xdr:from>
    <xdr:ext cx="762000" cy="259045"/>
    <xdr:sp macro="" textlink="">
      <xdr:nvSpPr>
        <xdr:cNvPr id="469" name="テキスト ボックス 468"/>
        <xdr:cNvSpPr txBox="1"/>
      </xdr:nvSpPr>
      <xdr:spPr>
        <a:xfrm>
          <a:off x="14909800" y="272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57302</xdr:rowOff>
    </xdr:from>
    <xdr:to>
      <xdr:col>68</xdr:col>
      <xdr:colOff>203200</xdr:colOff>
      <xdr:row>15</xdr:row>
      <xdr:rowOff>158902</xdr:rowOff>
    </xdr:to>
    <xdr:sp macro="" textlink="">
      <xdr:nvSpPr>
        <xdr:cNvPr id="470" name="楕円 469"/>
        <xdr:cNvSpPr/>
      </xdr:nvSpPr>
      <xdr:spPr>
        <a:xfrm>
          <a:off x="14351000" y="26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169079</xdr:rowOff>
    </xdr:from>
    <xdr:ext cx="762000" cy="259045"/>
    <xdr:sp macro="" textlink="">
      <xdr:nvSpPr>
        <xdr:cNvPr id="471" name="テキスト ボックス 470"/>
        <xdr:cNvSpPr txBox="1"/>
      </xdr:nvSpPr>
      <xdr:spPr>
        <a:xfrm>
          <a:off x="14020800" y="239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46685</xdr:rowOff>
    </xdr:from>
    <xdr:to>
      <xdr:col>64</xdr:col>
      <xdr:colOff>152400</xdr:colOff>
      <xdr:row>15</xdr:row>
      <xdr:rowOff>148285</xdr:rowOff>
    </xdr:to>
    <xdr:sp macro="" textlink="">
      <xdr:nvSpPr>
        <xdr:cNvPr id="472" name="楕円 471"/>
        <xdr:cNvSpPr/>
      </xdr:nvSpPr>
      <xdr:spPr>
        <a:xfrm>
          <a:off x="13462000" y="261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158462</xdr:rowOff>
    </xdr:from>
    <xdr:ext cx="762000" cy="259045"/>
    <xdr:sp macro="" textlink="">
      <xdr:nvSpPr>
        <xdr:cNvPr id="473" name="テキスト ボックス 472"/>
        <xdr:cNvSpPr txBox="1"/>
      </xdr:nvSpPr>
      <xdr:spPr>
        <a:xfrm>
          <a:off x="13131800" y="238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徳島県つるぎ町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8,697
8,667
194.84
7,989,094
7,823,577
118,999
5,180,055
11,004,456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類似団体と比較して職員数が多いため経常収支比率の人件費分の割合が高くなっており、改善する必要がある。「第</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次集中改革プラン」に基づいた新規採用職員の抑制や諸手当の見直し等について具体的な方針を定め、人件費の削減に努める。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113284</xdr:rowOff>
    </xdr:from>
    <xdr:to>
      <xdr:col>24</xdr:col>
      <xdr:colOff>25400</xdr:colOff>
      <xdr:row>38</xdr:row>
      <xdr:rowOff>140716</xdr:rowOff>
    </xdr:to>
    <xdr:cxnSp macro="">
      <xdr:nvCxnSpPr>
        <xdr:cNvPr id="64" name="直線コネクタ 63"/>
        <xdr:cNvCxnSpPr/>
      </xdr:nvCxnSpPr>
      <xdr:spPr>
        <a:xfrm flipV="1">
          <a:off x="3987800" y="66283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63009</xdr:rowOff>
    </xdr:from>
    <xdr:ext cx="762000" cy="259045"/>
    <xdr:sp macro="" textlink="">
      <xdr:nvSpPr>
        <xdr:cNvPr id="65" name="人件費平均値テキスト"/>
        <xdr:cNvSpPr txBox="1"/>
      </xdr:nvSpPr>
      <xdr:spPr>
        <a:xfrm>
          <a:off x="4914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140716</xdr:rowOff>
    </xdr:from>
    <xdr:to>
      <xdr:col>19</xdr:col>
      <xdr:colOff>187325</xdr:colOff>
      <xdr:row>38</xdr:row>
      <xdr:rowOff>159004</xdr:rowOff>
    </xdr:to>
    <xdr:cxnSp macro="">
      <xdr:nvCxnSpPr>
        <xdr:cNvPr id="67" name="直線コネクタ 66"/>
        <xdr:cNvCxnSpPr/>
      </xdr:nvCxnSpPr>
      <xdr:spPr>
        <a:xfrm flipV="1">
          <a:off x="3098800" y="66558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159004</xdr:rowOff>
    </xdr:from>
    <xdr:to>
      <xdr:col>15</xdr:col>
      <xdr:colOff>98425</xdr:colOff>
      <xdr:row>38</xdr:row>
      <xdr:rowOff>168148</xdr:rowOff>
    </xdr:to>
    <xdr:cxnSp macro="">
      <xdr:nvCxnSpPr>
        <xdr:cNvPr id="70" name="直線コネクタ 69"/>
        <xdr:cNvCxnSpPr/>
      </xdr:nvCxnSpPr>
      <xdr:spPr>
        <a:xfrm flipV="1">
          <a:off x="2209800" y="66741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162831</xdr:rowOff>
    </xdr:from>
    <xdr:ext cx="762000" cy="259045"/>
    <xdr:sp macro="" textlink="">
      <xdr:nvSpPr>
        <xdr:cNvPr id="72" name="テキスト ボックス 71"/>
        <xdr:cNvSpPr txBox="1"/>
      </xdr:nvSpPr>
      <xdr:spPr>
        <a:xfrm>
          <a:off x="2717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117856</xdr:rowOff>
    </xdr:from>
    <xdr:to>
      <xdr:col>11</xdr:col>
      <xdr:colOff>9525</xdr:colOff>
      <xdr:row>38</xdr:row>
      <xdr:rowOff>168148</xdr:rowOff>
    </xdr:to>
    <xdr:cxnSp macro="">
      <xdr:nvCxnSpPr>
        <xdr:cNvPr id="73" name="直線コネクタ 72"/>
        <xdr:cNvCxnSpPr/>
      </xdr:nvCxnSpPr>
      <xdr:spPr>
        <a:xfrm>
          <a:off x="1320800" y="66329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153687</xdr:rowOff>
    </xdr:from>
    <xdr:ext cx="762000" cy="259045"/>
    <xdr:sp macro="" textlink="">
      <xdr:nvSpPr>
        <xdr:cNvPr id="75" name="テキスト ボックス 74"/>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139971</xdr:rowOff>
    </xdr:from>
    <xdr:ext cx="762000" cy="259045"/>
    <xdr:sp macro="" textlink="">
      <xdr:nvSpPr>
        <xdr:cNvPr id="77" name="テキスト ボックス 76"/>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62484</xdr:rowOff>
    </xdr:from>
    <xdr:to>
      <xdr:col>24</xdr:col>
      <xdr:colOff>76200</xdr:colOff>
      <xdr:row>38</xdr:row>
      <xdr:rowOff>164084</xdr:rowOff>
    </xdr:to>
    <xdr:sp macro="" textlink="">
      <xdr:nvSpPr>
        <xdr:cNvPr id="83" name="楕円 82"/>
        <xdr:cNvSpPr/>
      </xdr:nvSpPr>
      <xdr:spPr>
        <a:xfrm>
          <a:off x="47752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34561</xdr:rowOff>
    </xdr:from>
    <xdr:ext cx="762000" cy="259045"/>
    <xdr:sp macro="" textlink="">
      <xdr:nvSpPr>
        <xdr:cNvPr id="84" name="人件費該当値テキスト"/>
        <xdr:cNvSpPr txBox="1"/>
      </xdr:nvSpPr>
      <xdr:spPr>
        <a:xfrm>
          <a:off x="49149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89916</xdr:rowOff>
    </xdr:from>
    <xdr:to>
      <xdr:col>20</xdr:col>
      <xdr:colOff>38100</xdr:colOff>
      <xdr:row>39</xdr:row>
      <xdr:rowOff>20066</xdr:rowOff>
    </xdr:to>
    <xdr:sp macro="" textlink="">
      <xdr:nvSpPr>
        <xdr:cNvPr id="85" name="楕円 84"/>
        <xdr:cNvSpPr/>
      </xdr:nvSpPr>
      <xdr:spPr>
        <a:xfrm>
          <a:off x="3937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4843</xdr:rowOff>
    </xdr:from>
    <xdr:ext cx="736600" cy="259045"/>
    <xdr:sp macro="" textlink="">
      <xdr:nvSpPr>
        <xdr:cNvPr id="86" name="テキスト ボックス 85"/>
        <xdr:cNvSpPr txBox="1"/>
      </xdr:nvSpPr>
      <xdr:spPr>
        <a:xfrm>
          <a:off x="3606800" y="669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108204</xdr:rowOff>
    </xdr:from>
    <xdr:to>
      <xdr:col>15</xdr:col>
      <xdr:colOff>149225</xdr:colOff>
      <xdr:row>39</xdr:row>
      <xdr:rowOff>38354</xdr:rowOff>
    </xdr:to>
    <xdr:sp macro="" textlink="">
      <xdr:nvSpPr>
        <xdr:cNvPr id="87" name="楕円 86"/>
        <xdr:cNvSpPr/>
      </xdr:nvSpPr>
      <xdr:spPr>
        <a:xfrm>
          <a:off x="3048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23131</xdr:rowOff>
    </xdr:from>
    <xdr:ext cx="762000" cy="259045"/>
    <xdr:sp macro="" textlink="">
      <xdr:nvSpPr>
        <xdr:cNvPr id="88" name="テキスト ボックス 87"/>
        <xdr:cNvSpPr txBox="1"/>
      </xdr:nvSpPr>
      <xdr:spPr>
        <a:xfrm>
          <a:off x="2717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117348</xdr:rowOff>
    </xdr:from>
    <xdr:to>
      <xdr:col>11</xdr:col>
      <xdr:colOff>60325</xdr:colOff>
      <xdr:row>39</xdr:row>
      <xdr:rowOff>47498</xdr:rowOff>
    </xdr:to>
    <xdr:sp macro="" textlink="">
      <xdr:nvSpPr>
        <xdr:cNvPr id="89" name="楕円 88"/>
        <xdr:cNvSpPr/>
      </xdr:nvSpPr>
      <xdr:spPr>
        <a:xfrm>
          <a:off x="2159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32275</xdr:rowOff>
    </xdr:from>
    <xdr:ext cx="762000" cy="259045"/>
    <xdr:sp macro="" textlink="">
      <xdr:nvSpPr>
        <xdr:cNvPr id="90" name="テキスト ボックス 89"/>
        <xdr:cNvSpPr txBox="1"/>
      </xdr:nvSpPr>
      <xdr:spPr>
        <a:xfrm>
          <a:off x="18288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67056</xdr:rowOff>
    </xdr:from>
    <xdr:to>
      <xdr:col>6</xdr:col>
      <xdr:colOff>171450</xdr:colOff>
      <xdr:row>38</xdr:row>
      <xdr:rowOff>168656</xdr:rowOff>
    </xdr:to>
    <xdr:sp macro="" textlink="">
      <xdr:nvSpPr>
        <xdr:cNvPr id="91" name="楕円 90"/>
        <xdr:cNvSpPr/>
      </xdr:nvSpPr>
      <xdr:spPr>
        <a:xfrm>
          <a:off x="1270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153433</xdr:rowOff>
    </xdr:from>
    <xdr:ext cx="762000" cy="259045"/>
    <xdr:sp macro="" textlink="">
      <xdr:nvSpPr>
        <xdr:cNvPr id="92" name="テキスト ボックス 91"/>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物件費については、以前から積極的な経費の削減や経済対策事業のような補助事業への振替等により類似団体内でも最小値を示しており、一定の効果が表れている。今後も引き続き、業務内容等を精査し、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65278</xdr:rowOff>
    </xdr:from>
    <xdr:to>
      <xdr:col>82</xdr:col>
      <xdr:colOff>107950</xdr:colOff>
      <xdr:row>21</xdr:row>
      <xdr:rowOff>83566</xdr:rowOff>
    </xdr:to>
    <xdr:cxnSp macro="">
      <xdr:nvCxnSpPr>
        <xdr:cNvPr id="117" name="直線コネクタ 116"/>
        <xdr:cNvCxnSpPr/>
      </xdr:nvCxnSpPr>
      <xdr:spPr>
        <a:xfrm flipV="1">
          <a:off x="16510000" y="2637028"/>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18" name="物件費最小値テキスト"/>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19" name="直線コネクタ 118"/>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151655</xdr:rowOff>
    </xdr:from>
    <xdr:ext cx="762000" cy="259045"/>
    <xdr:sp macro="" textlink="">
      <xdr:nvSpPr>
        <xdr:cNvPr id="120" name="物件費最大値テキスト"/>
        <xdr:cNvSpPr txBox="1"/>
      </xdr:nvSpPr>
      <xdr:spPr>
        <a:xfrm>
          <a:off x="16598900" y="238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65278</xdr:rowOff>
    </xdr:from>
    <xdr:to>
      <xdr:col>82</xdr:col>
      <xdr:colOff>196850</xdr:colOff>
      <xdr:row>15</xdr:row>
      <xdr:rowOff>65278</xdr:rowOff>
    </xdr:to>
    <xdr:cxnSp macro="">
      <xdr:nvCxnSpPr>
        <xdr:cNvPr id="121" name="直線コネクタ 120"/>
        <xdr:cNvCxnSpPr/>
      </xdr:nvCxnSpPr>
      <xdr:spPr>
        <a:xfrm>
          <a:off x="16421100" y="26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65278</xdr:rowOff>
    </xdr:from>
    <xdr:to>
      <xdr:col>82</xdr:col>
      <xdr:colOff>107950</xdr:colOff>
      <xdr:row>15</xdr:row>
      <xdr:rowOff>92710</xdr:rowOff>
    </xdr:to>
    <xdr:cxnSp macro="">
      <xdr:nvCxnSpPr>
        <xdr:cNvPr id="122" name="直線コネクタ 121"/>
        <xdr:cNvCxnSpPr/>
      </xdr:nvCxnSpPr>
      <xdr:spPr>
        <a:xfrm flipV="1">
          <a:off x="15671800" y="26370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148861</xdr:rowOff>
    </xdr:from>
    <xdr:ext cx="762000" cy="259045"/>
    <xdr:sp macro="" textlink="">
      <xdr:nvSpPr>
        <xdr:cNvPr id="123" name="物件費平均値テキスト"/>
        <xdr:cNvSpPr txBox="1"/>
      </xdr:nvSpPr>
      <xdr:spPr>
        <a:xfrm>
          <a:off x="16598900" y="289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78994</xdr:rowOff>
    </xdr:from>
    <xdr:to>
      <xdr:col>78</xdr:col>
      <xdr:colOff>69850</xdr:colOff>
      <xdr:row>15</xdr:row>
      <xdr:rowOff>92710</xdr:rowOff>
    </xdr:to>
    <xdr:cxnSp macro="">
      <xdr:nvCxnSpPr>
        <xdr:cNvPr id="125" name="直線コネクタ 124"/>
        <xdr:cNvCxnSpPr/>
      </xdr:nvCxnSpPr>
      <xdr:spPr>
        <a:xfrm>
          <a:off x="14782800" y="26507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167640</xdr:rowOff>
    </xdr:from>
    <xdr:to>
      <xdr:col>78</xdr:col>
      <xdr:colOff>120650</xdr:colOff>
      <xdr:row>17</xdr:row>
      <xdr:rowOff>97790</xdr:rowOff>
    </xdr:to>
    <xdr:sp macro="" textlink="">
      <xdr:nvSpPr>
        <xdr:cNvPr id="126" name="フローチャート: 判断 125"/>
        <xdr:cNvSpPr/>
      </xdr:nvSpPr>
      <xdr:spPr>
        <a:xfrm>
          <a:off x="15621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82567</xdr:rowOff>
    </xdr:from>
    <xdr:ext cx="736600" cy="259045"/>
    <xdr:sp macro="" textlink="">
      <xdr:nvSpPr>
        <xdr:cNvPr id="127" name="テキスト ボックス 126"/>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42418</xdr:rowOff>
    </xdr:from>
    <xdr:to>
      <xdr:col>73</xdr:col>
      <xdr:colOff>180975</xdr:colOff>
      <xdr:row>15</xdr:row>
      <xdr:rowOff>78994</xdr:rowOff>
    </xdr:to>
    <xdr:cxnSp macro="">
      <xdr:nvCxnSpPr>
        <xdr:cNvPr id="128" name="直線コネクタ 127"/>
        <xdr:cNvCxnSpPr/>
      </xdr:nvCxnSpPr>
      <xdr:spPr>
        <a:xfrm>
          <a:off x="13893800" y="26141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42418</xdr:rowOff>
    </xdr:from>
    <xdr:to>
      <xdr:col>69</xdr:col>
      <xdr:colOff>92075</xdr:colOff>
      <xdr:row>15</xdr:row>
      <xdr:rowOff>46990</xdr:rowOff>
    </xdr:to>
    <xdr:cxnSp macro="">
      <xdr:nvCxnSpPr>
        <xdr:cNvPr id="131" name="直線コネクタ 130"/>
        <xdr:cNvCxnSpPr/>
      </xdr:nvCxnSpPr>
      <xdr:spPr>
        <a:xfrm flipV="1">
          <a:off x="13004800" y="26141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117348</xdr:rowOff>
    </xdr:from>
    <xdr:to>
      <xdr:col>69</xdr:col>
      <xdr:colOff>142875</xdr:colOff>
      <xdr:row>17</xdr:row>
      <xdr:rowOff>47498</xdr:rowOff>
    </xdr:to>
    <xdr:sp macro="" textlink="">
      <xdr:nvSpPr>
        <xdr:cNvPr id="132" name="フローチャート: 判断 131"/>
        <xdr:cNvSpPr/>
      </xdr:nvSpPr>
      <xdr:spPr>
        <a:xfrm>
          <a:off x="13843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32275</xdr:rowOff>
    </xdr:from>
    <xdr:ext cx="762000" cy="259045"/>
    <xdr:sp macro="" textlink="">
      <xdr:nvSpPr>
        <xdr:cNvPr id="133" name="テキスト ボックス 132"/>
        <xdr:cNvSpPr txBox="1"/>
      </xdr:nvSpPr>
      <xdr:spPr>
        <a:xfrm>
          <a:off x="13512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34" name="フローチャート: 判断 133"/>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36847</xdr:rowOff>
    </xdr:from>
    <xdr:ext cx="762000" cy="259045"/>
    <xdr:sp macro="" textlink="">
      <xdr:nvSpPr>
        <xdr:cNvPr id="135" name="テキスト ボックス 134"/>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xdr:rowOff>
    </xdr:from>
    <xdr:to>
      <xdr:col>82</xdr:col>
      <xdr:colOff>158750</xdr:colOff>
      <xdr:row>15</xdr:row>
      <xdr:rowOff>116078</xdr:rowOff>
    </xdr:to>
    <xdr:sp macro="" textlink="">
      <xdr:nvSpPr>
        <xdr:cNvPr id="141" name="楕円 140"/>
        <xdr:cNvSpPr/>
      </xdr:nvSpPr>
      <xdr:spPr>
        <a:xfrm>
          <a:off x="164592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94505</xdr:rowOff>
    </xdr:from>
    <xdr:ext cx="762000" cy="259045"/>
    <xdr:sp macro="" textlink="">
      <xdr:nvSpPr>
        <xdr:cNvPr id="142" name="物件費該当値テキスト"/>
        <xdr:cNvSpPr txBox="1"/>
      </xdr:nvSpPr>
      <xdr:spPr>
        <a:xfrm>
          <a:off x="16598900" y="2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43" name="楕円 142"/>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153687</xdr:rowOff>
    </xdr:from>
    <xdr:ext cx="736600" cy="259045"/>
    <xdr:sp macro="" textlink="">
      <xdr:nvSpPr>
        <xdr:cNvPr id="144" name="テキスト ボックス 143"/>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28194</xdr:rowOff>
    </xdr:from>
    <xdr:to>
      <xdr:col>74</xdr:col>
      <xdr:colOff>31750</xdr:colOff>
      <xdr:row>15</xdr:row>
      <xdr:rowOff>129794</xdr:rowOff>
    </xdr:to>
    <xdr:sp macro="" textlink="">
      <xdr:nvSpPr>
        <xdr:cNvPr id="145" name="楕円 144"/>
        <xdr:cNvSpPr/>
      </xdr:nvSpPr>
      <xdr:spPr>
        <a:xfrm>
          <a:off x="147320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139971</xdr:rowOff>
    </xdr:from>
    <xdr:ext cx="762000" cy="259045"/>
    <xdr:sp macro="" textlink="">
      <xdr:nvSpPr>
        <xdr:cNvPr id="146" name="テキスト ボックス 145"/>
        <xdr:cNvSpPr txBox="1"/>
      </xdr:nvSpPr>
      <xdr:spPr>
        <a:xfrm>
          <a:off x="14401800" y="236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163068</xdr:rowOff>
    </xdr:from>
    <xdr:to>
      <xdr:col>69</xdr:col>
      <xdr:colOff>142875</xdr:colOff>
      <xdr:row>15</xdr:row>
      <xdr:rowOff>93218</xdr:rowOff>
    </xdr:to>
    <xdr:sp macro="" textlink="">
      <xdr:nvSpPr>
        <xdr:cNvPr id="147" name="楕円 146"/>
        <xdr:cNvSpPr/>
      </xdr:nvSpPr>
      <xdr:spPr>
        <a:xfrm>
          <a:off x="13843000" y="25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103395</xdr:rowOff>
    </xdr:from>
    <xdr:ext cx="762000" cy="259045"/>
    <xdr:sp macro="" textlink="">
      <xdr:nvSpPr>
        <xdr:cNvPr id="148" name="テキスト ボックス 147"/>
        <xdr:cNvSpPr txBox="1"/>
      </xdr:nvSpPr>
      <xdr:spPr>
        <a:xfrm>
          <a:off x="13512800" y="233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49" name="楕円 148"/>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50" name="テキスト ボックス 14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扶助費については、事務事業等の見直しにより一定の役割を果たし、事業の縮減等に努めた結果、類似団体で最小に近い数値となっている。しかし、今後は高齢化等の影響により大きな負担が予測されるため、今まで以上に資格審査等の適正化を図り、財政への負担を軽減できるように努める。特に町独自で行っている事業については将来的な負担が過大にならないように精査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9" name="直線コネクタ 178"/>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3" name="直線コネクタ 18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54</xdr:row>
      <xdr:rowOff>170543</xdr:rowOff>
    </xdr:to>
    <xdr:cxnSp macro="">
      <xdr:nvCxnSpPr>
        <xdr:cNvPr id="184" name="直線コネクタ 183"/>
        <xdr:cNvCxnSpPr/>
      </xdr:nvCxnSpPr>
      <xdr:spPr>
        <a:xfrm flipV="1">
          <a:off x="3987800" y="94179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54</xdr:row>
      <xdr:rowOff>170543</xdr:rowOff>
    </xdr:to>
    <xdr:cxnSp macro="">
      <xdr:nvCxnSpPr>
        <xdr:cNvPr id="187" name="直線コネクタ 186"/>
        <xdr:cNvCxnSpPr/>
      </xdr:nvCxnSpPr>
      <xdr:spPr>
        <a:xfrm>
          <a:off x="3098800" y="9417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8" name="フローチャート: 判断 187"/>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9" name="テキスト ボックス 188"/>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137885</xdr:rowOff>
    </xdr:from>
    <xdr:to>
      <xdr:col>15</xdr:col>
      <xdr:colOff>98425</xdr:colOff>
      <xdr:row>54</xdr:row>
      <xdr:rowOff>159657</xdr:rowOff>
    </xdr:to>
    <xdr:cxnSp macro="">
      <xdr:nvCxnSpPr>
        <xdr:cNvPr id="190" name="直線コネクタ 189"/>
        <xdr:cNvCxnSpPr/>
      </xdr:nvCxnSpPr>
      <xdr:spPr>
        <a:xfrm>
          <a:off x="2209800" y="9396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1" name="フローチャート: 判断 190"/>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192" name="テキスト ボックス 191"/>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137885</xdr:rowOff>
    </xdr:to>
    <xdr:cxnSp macro="">
      <xdr:nvCxnSpPr>
        <xdr:cNvPr id="193" name="直線コネクタ 192"/>
        <xdr:cNvCxnSpPr/>
      </xdr:nvCxnSpPr>
      <xdr:spPr>
        <a:xfrm>
          <a:off x="1320800" y="93091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4" name="フローチャート: 判断 193"/>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5" name="テキスト ボックス 194"/>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6" name="フローチャート: 判断 195"/>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132642</xdr:rowOff>
    </xdr:from>
    <xdr:ext cx="762000" cy="259045"/>
    <xdr:sp macro="" textlink="">
      <xdr:nvSpPr>
        <xdr:cNvPr id="197" name="テキスト ボックス 196"/>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203" name="楕円 202"/>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125384</xdr:rowOff>
    </xdr:from>
    <xdr:ext cx="762000" cy="259045"/>
    <xdr:sp macro="" textlink="">
      <xdr:nvSpPr>
        <xdr:cNvPr id="204"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119743</xdr:rowOff>
    </xdr:from>
    <xdr:to>
      <xdr:col>20</xdr:col>
      <xdr:colOff>38100</xdr:colOff>
      <xdr:row>55</xdr:row>
      <xdr:rowOff>49893</xdr:rowOff>
    </xdr:to>
    <xdr:sp macro="" textlink="">
      <xdr:nvSpPr>
        <xdr:cNvPr id="205" name="楕円 204"/>
        <xdr:cNvSpPr/>
      </xdr:nvSpPr>
      <xdr:spPr>
        <a:xfrm>
          <a:off x="3937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60070</xdr:rowOff>
    </xdr:from>
    <xdr:ext cx="736600" cy="259045"/>
    <xdr:sp macro="" textlink="">
      <xdr:nvSpPr>
        <xdr:cNvPr id="206" name="テキスト ボックス 205"/>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07" name="楕円 206"/>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08" name="テキスト ボックス 207"/>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87085</xdr:rowOff>
    </xdr:from>
    <xdr:to>
      <xdr:col>11</xdr:col>
      <xdr:colOff>60325</xdr:colOff>
      <xdr:row>55</xdr:row>
      <xdr:rowOff>17235</xdr:rowOff>
    </xdr:to>
    <xdr:sp macro="" textlink="">
      <xdr:nvSpPr>
        <xdr:cNvPr id="209" name="楕円 208"/>
        <xdr:cNvSpPr/>
      </xdr:nvSpPr>
      <xdr:spPr>
        <a:xfrm>
          <a:off x="2159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210" name="テキスト ボックス 209"/>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1" name="楕円 210"/>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2" name="テキスト ボックス 211"/>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その他に係る経常収支比率については、以前から類似団体と大きな差はなく、公営企業会計等への繰出金の抑制に努めている結果が表れている。今後についても、公営企業等の財政状況の悪化に伴う赤字補填的な繰出金が多額にならないよう、健全な財政運営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7" name="直線コネクタ 236"/>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8" name="その他最小値テキスト"/>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9" name="直線コネクタ 238"/>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0"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1" name="直線コネクタ 240"/>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163576</xdr:rowOff>
    </xdr:from>
    <xdr:to>
      <xdr:col>82</xdr:col>
      <xdr:colOff>107950</xdr:colOff>
      <xdr:row>57</xdr:row>
      <xdr:rowOff>42418</xdr:rowOff>
    </xdr:to>
    <xdr:cxnSp macro="">
      <xdr:nvCxnSpPr>
        <xdr:cNvPr id="242" name="直線コネクタ 241"/>
        <xdr:cNvCxnSpPr/>
      </xdr:nvCxnSpPr>
      <xdr:spPr>
        <a:xfrm flipV="1">
          <a:off x="15671800" y="97647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112285</xdr:rowOff>
    </xdr:from>
    <xdr:ext cx="762000" cy="259045"/>
    <xdr:sp macro="" textlink="">
      <xdr:nvSpPr>
        <xdr:cNvPr id="243" name="その他平均値テキスト"/>
        <xdr:cNvSpPr txBox="1"/>
      </xdr:nvSpPr>
      <xdr:spPr>
        <a:xfrm>
          <a:off x="16598900" y="9713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4" name="フローチャート: 判断 243"/>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14986</xdr:rowOff>
    </xdr:from>
    <xdr:to>
      <xdr:col>78</xdr:col>
      <xdr:colOff>69850</xdr:colOff>
      <xdr:row>57</xdr:row>
      <xdr:rowOff>42418</xdr:rowOff>
    </xdr:to>
    <xdr:cxnSp macro="">
      <xdr:nvCxnSpPr>
        <xdr:cNvPr id="245" name="直線コネクタ 244"/>
        <xdr:cNvCxnSpPr/>
      </xdr:nvCxnSpPr>
      <xdr:spPr>
        <a:xfrm>
          <a:off x="14782800" y="97876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6" name="フローチャート: 判断 245"/>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80535</xdr:rowOff>
    </xdr:from>
    <xdr:ext cx="736600" cy="259045"/>
    <xdr:sp macro="" textlink="">
      <xdr:nvSpPr>
        <xdr:cNvPr id="247" name="テキスト ボックス 246"/>
        <xdr:cNvSpPr txBox="1"/>
      </xdr:nvSpPr>
      <xdr:spPr>
        <a:xfrm>
          <a:off x="15290800" y="951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10414</xdr:rowOff>
    </xdr:from>
    <xdr:to>
      <xdr:col>73</xdr:col>
      <xdr:colOff>180975</xdr:colOff>
      <xdr:row>57</xdr:row>
      <xdr:rowOff>14986</xdr:rowOff>
    </xdr:to>
    <xdr:cxnSp macro="">
      <xdr:nvCxnSpPr>
        <xdr:cNvPr id="248" name="直線コネクタ 247"/>
        <xdr:cNvCxnSpPr/>
      </xdr:nvCxnSpPr>
      <xdr:spPr>
        <a:xfrm>
          <a:off x="13893800" y="97830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9" name="フローチャート: 判断 248"/>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75963</xdr:rowOff>
    </xdr:from>
    <xdr:ext cx="762000" cy="259045"/>
    <xdr:sp macro="" textlink="">
      <xdr:nvSpPr>
        <xdr:cNvPr id="250" name="テキスト ボックス 249"/>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154432</xdr:rowOff>
    </xdr:from>
    <xdr:to>
      <xdr:col>69</xdr:col>
      <xdr:colOff>92075</xdr:colOff>
      <xdr:row>57</xdr:row>
      <xdr:rowOff>10414</xdr:rowOff>
    </xdr:to>
    <xdr:cxnSp macro="">
      <xdr:nvCxnSpPr>
        <xdr:cNvPr id="251" name="直線コネクタ 250"/>
        <xdr:cNvCxnSpPr/>
      </xdr:nvCxnSpPr>
      <xdr:spPr>
        <a:xfrm>
          <a:off x="13004800" y="97556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2" name="フローチャート: 判断 251"/>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3" name="テキスト ボックス 252"/>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4" name="フローチャート: 判断 253"/>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32275</xdr:rowOff>
    </xdr:from>
    <xdr:ext cx="762000" cy="259045"/>
    <xdr:sp macro="" textlink="">
      <xdr:nvSpPr>
        <xdr:cNvPr id="255" name="テキスト ボックス 254"/>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61" name="楕円 260"/>
        <xdr:cNvSpPr/>
      </xdr:nvSpPr>
      <xdr:spPr>
        <a:xfrm>
          <a:off x="164592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129303</xdr:rowOff>
    </xdr:from>
    <xdr:ext cx="762000" cy="259045"/>
    <xdr:sp macro="" textlink="">
      <xdr:nvSpPr>
        <xdr:cNvPr id="262" name="その他該当値テキスト"/>
        <xdr:cNvSpPr txBox="1"/>
      </xdr:nvSpPr>
      <xdr:spPr>
        <a:xfrm>
          <a:off x="16598900" y="955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163068</xdr:rowOff>
    </xdr:from>
    <xdr:to>
      <xdr:col>78</xdr:col>
      <xdr:colOff>120650</xdr:colOff>
      <xdr:row>57</xdr:row>
      <xdr:rowOff>93218</xdr:rowOff>
    </xdr:to>
    <xdr:sp macro="" textlink="">
      <xdr:nvSpPr>
        <xdr:cNvPr id="263" name="楕円 262"/>
        <xdr:cNvSpPr/>
      </xdr:nvSpPr>
      <xdr:spPr>
        <a:xfrm>
          <a:off x="15621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77995</xdr:rowOff>
    </xdr:from>
    <xdr:ext cx="736600" cy="259045"/>
    <xdr:sp macro="" textlink="">
      <xdr:nvSpPr>
        <xdr:cNvPr id="264" name="テキスト ボックス 263"/>
        <xdr:cNvSpPr txBox="1"/>
      </xdr:nvSpPr>
      <xdr:spPr>
        <a:xfrm>
          <a:off x="15290800" y="9850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135636</xdr:rowOff>
    </xdr:from>
    <xdr:to>
      <xdr:col>74</xdr:col>
      <xdr:colOff>31750</xdr:colOff>
      <xdr:row>57</xdr:row>
      <xdr:rowOff>65786</xdr:rowOff>
    </xdr:to>
    <xdr:sp macro="" textlink="">
      <xdr:nvSpPr>
        <xdr:cNvPr id="265" name="楕円 264"/>
        <xdr:cNvSpPr/>
      </xdr:nvSpPr>
      <xdr:spPr>
        <a:xfrm>
          <a:off x="14732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50563</xdr:rowOff>
    </xdr:from>
    <xdr:ext cx="762000" cy="259045"/>
    <xdr:sp macro="" textlink="">
      <xdr:nvSpPr>
        <xdr:cNvPr id="266" name="テキスト ボックス 265"/>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131064</xdr:rowOff>
    </xdr:from>
    <xdr:to>
      <xdr:col>69</xdr:col>
      <xdr:colOff>142875</xdr:colOff>
      <xdr:row>57</xdr:row>
      <xdr:rowOff>61214</xdr:rowOff>
    </xdr:to>
    <xdr:sp macro="" textlink="">
      <xdr:nvSpPr>
        <xdr:cNvPr id="267" name="楕円 266"/>
        <xdr:cNvSpPr/>
      </xdr:nvSpPr>
      <xdr:spPr>
        <a:xfrm>
          <a:off x="13843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71391</xdr:rowOff>
    </xdr:from>
    <xdr:ext cx="762000" cy="259045"/>
    <xdr:sp macro="" textlink="">
      <xdr:nvSpPr>
        <xdr:cNvPr id="268" name="テキスト ボックス 267"/>
        <xdr:cNvSpPr txBox="1"/>
      </xdr:nvSpPr>
      <xdr:spPr>
        <a:xfrm>
          <a:off x="13512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103632</xdr:rowOff>
    </xdr:from>
    <xdr:to>
      <xdr:col>65</xdr:col>
      <xdr:colOff>53975</xdr:colOff>
      <xdr:row>57</xdr:row>
      <xdr:rowOff>33782</xdr:rowOff>
    </xdr:to>
    <xdr:sp macro="" textlink="">
      <xdr:nvSpPr>
        <xdr:cNvPr id="269" name="楕円 268"/>
        <xdr:cNvSpPr/>
      </xdr:nvSpPr>
      <xdr:spPr>
        <a:xfrm>
          <a:off x="12954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43959</xdr:rowOff>
    </xdr:from>
    <xdr:ext cx="762000" cy="259045"/>
    <xdr:sp macro="" textlink="">
      <xdr:nvSpPr>
        <xdr:cNvPr id="270" name="テキスト ボックス 269"/>
        <xdr:cNvSpPr txBox="1"/>
      </xdr:nvSpPr>
      <xdr:spPr>
        <a:xfrm>
          <a:off x="12623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補助費等については経常収支比率が類似団体を上回っており、町立半田病院への繰出金と一部事務組合への負担金が大きいのが主な要因と考えられる。一部事務組合への負担金については毎年事業内容を確認し抑制に努めているが、新規事業への着手、施設の状況等により、今後も負担金が増加する可能性がある。各団体への補助金については、引き続き活動内容や収益性を勘案するとともに、一定の交付基準を設定し、見直しや廃止も視野に入れ抑制に努める。</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5" name="直線コネクタ 294"/>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6"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7" name="直線コネクタ 296"/>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8" name="補助費等最大値テキスト"/>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9" name="直線コネクタ 298"/>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168148</xdr:rowOff>
    </xdr:from>
    <xdr:to>
      <xdr:col>82</xdr:col>
      <xdr:colOff>107950</xdr:colOff>
      <xdr:row>39</xdr:row>
      <xdr:rowOff>14986</xdr:rowOff>
    </xdr:to>
    <xdr:cxnSp macro="">
      <xdr:nvCxnSpPr>
        <xdr:cNvPr id="300" name="直線コネクタ 299"/>
        <xdr:cNvCxnSpPr/>
      </xdr:nvCxnSpPr>
      <xdr:spPr>
        <a:xfrm flipV="1">
          <a:off x="15671800" y="66832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53865</xdr:rowOff>
    </xdr:from>
    <xdr:ext cx="762000" cy="259045"/>
    <xdr:sp macro="" textlink="">
      <xdr:nvSpPr>
        <xdr:cNvPr id="301" name="補助費等平均値テキスト"/>
        <xdr:cNvSpPr txBox="1"/>
      </xdr:nvSpPr>
      <xdr:spPr>
        <a:xfrm>
          <a:off x="16598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2" name="フローチャート: 判断 301"/>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140716</xdr:rowOff>
    </xdr:from>
    <xdr:to>
      <xdr:col>78</xdr:col>
      <xdr:colOff>69850</xdr:colOff>
      <xdr:row>39</xdr:row>
      <xdr:rowOff>14986</xdr:rowOff>
    </xdr:to>
    <xdr:cxnSp macro="">
      <xdr:nvCxnSpPr>
        <xdr:cNvPr id="303" name="直線コネクタ 302"/>
        <xdr:cNvCxnSpPr/>
      </xdr:nvCxnSpPr>
      <xdr:spPr>
        <a:xfrm>
          <a:off x="14782800" y="66558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4" name="フローチャート: 判断 303"/>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5" name="テキスト ボックス 304"/>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140716</xdr:rowOff>
    </xdr:from>
    <xdr:to>
      <xdr:col>73</xdr:col>
      <xdr:colOff>180975</xdr:colOff>
      <xdr:row>38</xdr:row>
      <xdr:rowOff>149860</xdr:rowOff>
    </xdr:to>
    <xdr:cxnSp macro="">
      <xdr:nvCxnSpPr>
        <xdr:cNvPr id="306" name="直線コネクタ 305"/>
        <xdr:cNvCxnSpPr/>
      </xdr:nvCxnSpPr>
      <xdr:spPr>
        <a:xfrm flipV="1">
          <a:off x="13893800" y="66558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7" name="フローチャート: 判断 306"/>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08" name="テキスト ボックス 307"/>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149860</xdr:rowOff>
    </xdr:from>
    <xdr:to>
      <xdr:col>69</xdr:col>
      <xdr:colOff>92075</xdr:colOff>
      <xdr:row>39</xdr:row>
      <xdr:rowOff>14986</xdr:rowOff>
    </xdr:to>
    <xdr:cxnSp macro="">
      <xdr:nvCxnSpPr>
        <xdr:cNvPr id="309" name="直線コネクタ 308"/>
        <xdr:cNvCxnSpPr/>
      </xdr:nvCxnSpPr>
      <xdr:spPr>
        <a:xfrm flipV="1">
          <a:off x="13004800" y="66649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0" name="フローチャート: 判断 309"/>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1" name="テキスト ボックス 310"/>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2" name="フローチャート: 判断 311"/>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3" name="テキスト ボックス 312"/>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117348</xdr:rowOff>
    </xdr:from>
    <xdr:to>
      <xdr:col>82</xdr:col>
      <xdr:colOff>158750</xdr:colOff>
      <xdr:row>39</xdr:row>
      <xdr:rowOff>47498</xdr:rowOff>
    </xdr:to>
    <xdr:sp macro="" textlink="">
      <xdr:nvSpPr>
        <xdr:cNvPr id="319" name="楕円 318"/>
        <xdr:cNvSpPr/>
      </xdr:nvSpPr>
      <xdr:spPr>
        <a:xfrm>
          <a:off x="164592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89425</xdr:rowOff>
    </xdr:from>
    <xdr:ext cx="762000" cy="259045"/>
    <xdr:sp macro="" textlink="">
      <xdr:nvSpPr>
        <xdr:cNvPr id="320" name="補助費等該当値テキスト"/>
        <xdr:cNvSpPr txBox="1"/>
      </xdr:nvSpPr>
      <xdr:spPr>
        <a:xfrm>
          <a:off x="165989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135636</xdr:rowOff>
    </xdr:from>
    <xdr:to>
      <xdr:col>78</xdr:col>
      <xdr:colOff>120650</xdr:colOff>
      <xdr:row>39</xdr:row>
      <xdr:rowOff>65786</xdr:rowOff>
    </xdr:to>
    <xdr:sp macro="" textlink="">
      <xdr:nvSpPr>
        <xdr:cNvPr id="321" name="楕円 320"/>
        <xdr:cNvSpPr/>
      </xdr:nvSpPr>
      <xdr:spPr>
        <a:xfrm>
          <a:off x="15621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50563</xdr:rowOff>
    </xdr:from>
    <xdr:ext cx="736600" cy="259045"/>
    <xdr:sp macro="" textlink="">
      <xdr:nvSpPr>
        <xdr:cNvPr id="322" name="テキスト ボックス 321"/>
        <xdr:cNvSpPr txBox="1"/>
      </xdr:nvSpPr>
      <xdr:spPr>
        <a:xfrm>
          <a:off x="15290800" y="673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89916</xdr:rowOff>
    </xdr:from>
    <xdr:to>
      <xdr:col>74</xdr:col>
      <xdr:colOff>31750</xdr:colOff>
      <xdr:row>39</xdr:row>
      <xdr:rowOff>20066</xdr:rowOff>
    </xdr:to>
    <xdr:sp macro="" textlink="">
      <xdr:nvSpPr>
        <xdr:cNvPr id="323" name="楕円 322"/>
        <xdr:cNvSpPr/>
      </xdr:nvSpPr>
      <xdr:spPr>
        <a:xfrm>
          <a:off x="14732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4843</xdr:rowOff>
    </xdr:from>
    <xdr:ext cx="762000" cy="259045"/>
    <xdr:sp macro="" textlink="">
      <xdr:nvSpPr>
        <xdr:cNvPr id="324" name="テキスト ボックス 323"/>
        <xdr:cNvSpPr txBox="1"/>
      </xdr:nvSpPr>
      <xdr:spPr>
        <a:xfrm>
          <a:off x="14401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99060</xdr:rowOff>
    </xdr:from>
    <xdr:to>
      <xdr:col>69</xdr:col>
      <xdr:colOff>142875</xdr:colOff>
      <xdr:row>39</xdr:row>
      <xdr:rowOff>29210</xdr:rowOff>
    </xdr:to>
    <xdr:sp macro="" textlink="">
      <xdr:nvSpPr>
        <xdr:cNvPr id="325" name="楕円 324"/>
        <xdr:cNvSpPr/>
      </xdr:nvSpPr>
      <xdr:spPr>
        <a:xfrm>
          <a:off x="13843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13987</xdr:rowOff>
    </xdr:from>
    <xdr:ext cx="762000" cy="259045"/>
    <xdr:sp macro="" textlink="">
      <xdr:nvSpPr>
        <xdr:cNvPr id="326" name="テキスト ボックス 325"/>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135636</xdr:rowOff>
    </xdr:from>
    <xdr:to>
      <xdr:col>65</xdr:col>
      <xdr:colOff>53975</xdr:colOff>
      <xdr:row>39</xdr:row>
      <xdr:rowOff>65786</xdr:rowOff>
    </xdr:to>
    <xdr:sp macro="" textlink="">
      <xdr:nvSpPr>
        <xdr:cNvPr id="327" name="楕円 326"/>
        <xdr:cNvSpPr/>
      </xdr:nvSpPr>
      <xdr:spPr>
        <a:xfrm>
          <a:off x="12954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50563</xdr:rowOff>
    </xdr:from>
    <xdr:ext cx="762000" cy="259045"/>
    <xdr:sp macro="" textlink="">
      <xdr:nvSpPr>
        <xdr:cNvPr id="328" name="テキスト ボックス 327"/>
        <xdr:cNvSpPr txBox="1"/>
      </xdr:nvSpPr>
      <xdr:spPr>
        <a:xfrm>
          <a:off x="12623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令和元年度から令和４年度まで元利償還金が返済のピークを迎えることとなり、</a:t>
          </a: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大きく</a:t>
          </a:r>
          <a:r>
            <a:rPr lang="ja-JP" altLang="ja-JP" sz="1100" b="0" i="0" baseline="0">
              <a:solidFill>
                <a:schemeClr val="dk1"/>
              </a:solidFill>
              <a:effectLst/>
              <a:latin typeface="+mn-lt"/>
              <a:ea typeface="+mn-ea"/>
              <a:cs typeface="+mn-cs"/>
            </a:rPr>
            <a:t>上回る結果となっている。今まで以上に厳しい財政運営が予測されるので、公債費が大きな負担とならないよう、新規発行の抑制に努める。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5" name="直線コネクタ 354"/>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6" name="公債費最小値テキスト"/>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7" name="直線コネクタ 356"/>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8" name="公債費最大値テキスト"/>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9" name="直線コネクタ 358"/>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50800</xdr:rowOff>
    </xdr:from>
    <xdr:to>
      <xdr:col>24</xdr:col>
      <xdr:colOff>25400</xdr:colOff>
      <xdr:row>78</xdr:row>
      <xdr:rowOff>142239</xdr:rowOff>
    </xdr:to>
    <xdr:cxnSp macro="">
      <xdr:nvCxnSpPr>
        <xdr:cNvPr id="360" name="直線コネクタ 359"/>
        <xdr:cNvCxnSpPr/>
      </xdr:nvCxnSpPr>
      <xdr:spPr>
        <a:xfrm>
          <a:off x="3987800" y="134239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1"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2" name="フローチャート: 判断 36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27939</xdr:rowOff>
    </xdr:from>
    <xdr:to>
      <xdr:col>19</xdr:col>
      <xdr:colOff>187325</xdr:colOff>
      <xdr:row>78</xdr:row>
      <xdr:rowOff>50800</xdr:rowOff>
    </xdr:to>
    <xdr:cxnSp macro="">
      <xdr:nvCxnSpPr>
        <xdr:cNvPr id="363" name="直線コネクタ 362"/>
        <xdr:cNvCxnSpPr/>
      </xdr:nvCxnSpPr>
      <xdr:spPr>
        <a:xfrm>
          <a:off x="3098800" y="13401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4" name="フローチャート: 判断 363"/>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65" name="テキスト ボックス 364"/>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127000</xdr:rowOff>
    </xdr:from>
    <xdr:to>
      <xdr:col>15</xdr:col>
      <xdr:colOff>98425</xdr:colOff>
      <xdr:row>78</xdr:row>
      <xdr:rowOff>27939</xdr:rowOff>
    </xdr:to>
    <xdr:cxnSp macro="">
      <xdr:nvCxnSpPr>
        <xdr:cNvPr id="366" name="直線コネクタ 365"/>
        <xdr:cNvCxnSpPr/>
      </xdr:nvCxnSpPr>
      <xdr:spPr>
        <a:xfrm>
          <a:off x="2209800" y="133286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7" name="フローチャート: 判断 366"/>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5097</xdr:rowOff>
    </xdr:from>
    <xdr:ext cx="762000" cy="259045"/>
    <xdr:sp macro="" textlink="">
      <xdr:nvSpPr>
        <xdr:cNvPr id="368" name="テキスト ボックス 367"/>
        <xdr:cNvSpPr txBox="1"/>
      </xdr:nvSpPr>
      <xdr:spPr>
        <a:xfrm>
          <a:off x="2717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88900</xdr:rowOff>
    </xdr:from>
    <xdr:to>
      <xdr:col>11</xdr:col>
      <xdr:colOff>9525</xdr:colOff>
      <xdr:row>77</xdr:row>
      <xdr:rowOff>127000</xdr:rowOff>
    </xdr:to>
    <xdr:cxnSp macro="">
      <xdr:nvCxnSpPr>
        <xdr:cNvPr id="369" name="直線コネクタ 368"/>
        <xdr:cNvCxnSpPr/>
      </xdr:nvCxnSpPr>
      <xdr:spPr>
        <a:xfrm>
          <a:off x="1320800" y="13290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70" name="フローチャート: 判断 369"/>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161307</xdr:rowOff>
    </xdr:from>
    <xdr:ext cx="762000" cy="259045"/>
    <xdr:sp macro="" textlink="">
      <xdr:nvSpPr>
        <xdr:cNvPr id="371" name="テキスト ボックス 370"/>
        <xdr:cNvSpPr txBox="1"/>
      </xdr:nvSpPr>
      <xdr:spPr>
        <a:xfrm>
          <a:off x="1828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2" name="フローチャート: 判断 371"/>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73" name="テキスト ボックス 372"/>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91439</xdr:rowOff>
    </xdr:from>
    <xdr:to>
      <xdr:col>24</xdr:col>
      <xdr:colOff>76200</xdr:colOff>
      <xdr:row>79</xdr:row>
      <xdr:rowOff>21589</xdr:rowOff>
    </xdr:to>
    <xdr:sp macro="" textlink="">
      <xdr:nvSpPr>
        <xdr:cNvPr id="379" name="楕円 378"/>
        <xdr:cNvSpPr/>
      </xdr:nvSpPr>
      <xdr:spPr>
        <a:xfrm>
          <a:off x="4775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63516</xdr:rowOff>
    </xdr:from>
    <xdr:ext cx="762000" cy="259045"/>
    <xdr:sp macro="" textlink="">
      <xdr:nvSpPr>
        <xdr:cNvPr id="380" name="公債費該当値テキスト"/>
        <xdr:cNvSpPr txBox="1"/>
      </xdr:nvSpPr>
      <xdr:spPr>
        <a:xfrm>
          <a:off x="4914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0</xdr:rowOff>
    </xdr:from>
    <xdr:to>
      <xdr:col>20</xdr:col>
      <xdr:colOff>38100</xdr:colOff>
      <xdr:row>78</xdr:row>
      <xdr:rowOff>101600</xdr:rowOff>
    </xdr:to>
    <xdr:sp macro="" textlink="">
      <xdr:nvSpPr>
        <xdr:cNvPr id="381" name="楕円 380"/>
        <xdr:cNvSpPr/>
      </xdr:nvSpPr>
      <xdr:spPr>
        <a:xfrm>
          <a:off x="3937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82" name="テキスト ボックス 381"/>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148589</xdr:rowOff>
    </xdr:from>
    <xdr:to>
      <xdr:col>15</xdr:col>
      <xdr:colOff>149225</xdr:colOff>
      <xdr:row>78</xdr:row>
      <xdr:rowOff>78739</xdr:rowOff>
    </xdr:to>
    <xdr:sp macro="" textlink="">
      <xdr:nvSpPr>
        <xdr:cNvPr id="383" name="楕円 382"/>
        <xdr:cNvSpPr/>
      </xdr:nvSpPr>
      <xdr:spPr>
        <a:xfrm>
          <a:off x="3048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84" name="テキスト ボックス 383"/>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76200</xdr:rowOff>
    </xdr:from>
    <xdr:to>
      <xdr:col>11</xdr:col>
      <xdr:colOff>60325</xdr:colOff>
      <xdr:row>78</xdr:row>
      <xdr:rowOff>6350</xdr:rowOff>
    </xdr:to>
    <xdr:sp macro="" textlink="">
      <xdr:nvSpPr>
        <xdr:cNvPr id="385" name="楕円 384"/>
        <xdr:cNvSpPr/>
      </xdr:nvSpPr>
      <xdr:spPr>
        <a:xfrm>
          <a:off x="2159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162577</xdr:rowOff>
    </xdr:from>
    <xdr:ext cx="762000" cy="259045"/>
    <xdr:sp macro="" textlink="">
      <xdr:nvSpPr>
        <xdr:cNvPr id="386" name="テキスト ボックス 385"/>
        <xdr:cNvSpPr txBox="1"/>
      </xdr:nvSpPr>
      <xdr:spPr>
        <a:xfrm>
          <a:off x="1828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38100</xdr:rowOff>
    </xdr:from>
    <xdr:to>
      <xdr:col>6</xdr:col>
      <xdr:colOff>171450</xdr:colOff>
      <xdr:row>77</xdr:row>
      <xdr:rowOff>139700</xdr:rowOff>
    </xdr:to>
    <xdr:sp macro="" textlink="">
      <xdr:nvSpPr>
        <xdr:cNvPr id="387" name="楕円 386"/>
        <xdr:cNvSpPr/>
      </xdr:nvSpPr>
      <xdr:spPr>
        <a:xfrm>
          <a:off x="1270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124477</xdr:rowOff>
    </xdr:from>
    <xdr:ext cx="762000" cy="259045"/>
    <xdr:sp macro="" textlink="">
      <xdr:nvSpPr>
        <xdr:cNvPr id="388" name="テキスト ボックス 387"/>
        <xdr:cNvSpPr txBox="1"/>
      </xdr:nvSpPr>
      <xdr:spPr>
        <a:xfrm>
          <a:off x="939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公債費以外の経常収支比率については、類似団体平均を若干</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が、以前から比べてほとんど差はない。経常収支比率全体でみると、人件費と公債費に占める割合が大きいと思われるので、その部分を計画的に抑制することが、経常収支比率全体の改善につながっていくと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6" name="直線コネクタ 415"/>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7" name="公債費以外最小値テキスト"/>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8" name="直線コネクタ 417"/>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9"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20" name="直線コネクタ 419"/>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85089</xdr:rowOff>
    </xdr:from>
    <xdr:to>
      <xdr:col>82</xdr:col>
      <xdr:colOff>107950</xdr:colOff>
      <xdr:row>79</xdr:row>
      <xdr:rowOff>20320</xdr:rowOff>
    </xdr:to>
    <xdr:cxnSp macro="">
      <xdr:nvCxnSpPr>
        <xdr:cNvPr id="421" name="直線コネクタ 420"/>
        <xdr:cNvCxnSpPr/>
      </xdr:nvCxnSpPr>
      <xdr:spPr>
        <a:xfrm flipV="1">
          <a:off x="15671800" y="13458189"/>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2" name="公債費以外平均値テキスト"/>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3" name="フローチャート: 判断 422"/>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130811</xdr:rowOff>
    </xdr:from>
    <xdr:to>
      <xdr:col>78</xdr:col>
      <xdr:colOff>69850</xdr:colOff>
      <xdr:row>79</xdr:row>
      <xdr:rowOff>20320</xdr:rowOff>
    </xdr:to>
    <xdr:cxnSp macro="">
      <xdr:nvCxnSpPr>
        <xdr:cNvPr id="424" name="直線コネクタ 423"/>
        <xdr:cNvCxnSpPr/>
      </xdr:nvCxnSpPr>
      <xdr:spPr>
        <a:xfrm>
          <a:off x="14782800" y="135039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5" name="フローチャート: 判断 424"/>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26" name="テキスト ボックス 425"/>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104139</xdr:rowOff>
    </xdr:from>
    <xdr:to>
      <xdr:col>73</xdr:col>
      <xdr:colOff>180975</xdr:colOff>
      <xdr:row>78</xdr:row>
      <xdr:rowOff>130811</xdr:rowOff>
    </xdr:to>
    <xdr:cxnSp macro="">
      <xdr:nvCxnSpPr>
        <xdr:cNvPr id="427" name="直線コネクタ 426"/>
        <xdr:cNvCxnSpPr/>
      </xdr:nvCxnSpPr>
      <xdr:spPr>
        <a:xfrm>
          <a:off x="13893800" y="134772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8" name="フローチャート: 判断 427"/>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88916</xdr:rowOff>
    </xdr:from>
    <xdr:ext cx="762000" cy="259045"/>
    <xdr:sp macro="" textlink="">
      <xdr:nvSpPr>
        <xdr:cNvPr id="429" name="テキスト ボックス 428"/>
        <xdr:cNvSpPr txBox="1"/>
      </xdr:nvSpPr>
      <xdr:spPr>
        <a:xfrm>
          <a:off x="14401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43180</xdr:rowOff>
    </xdr:from>
    <xdr:to>
      <xdr:col>69</xdr:col>
      <xdr:colOff>92075</xdr:colOff>
      <xdr:row>78</xdr:row>
      <xdr:rowOff>104139</xdr:rowOff>
    </xdr:to>
    <xdr:cxnSp macro="">
      <xdr:nvCxnSpPr>
        <xdr:cNvPr id="430" name="直線コネクタ 429"/>
        <xdr:cNvCxnSpPr/>
      </xdr:nvCxnSpPr>
      <xdr:spPr>
        <a:xfrm>
          <a:off x="13004800" y="134162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1" name="フローチャート: 判断 430"/>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32" name="テキスト ボックス 431"/>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3" name="フローチャート: 判断 432"/>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4" name="テキスト ボックス 433"/>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34289</xdr:rowOff>
    </xdr:from>
    <xdr:to>
      <xdr:col>82</xdr:col>
      <xdr:colOff>158750</xdr:colOff>
      <xdr:row>78</xdr:row>
      <xdr:rowOff>135889</xdr:rowOff>
    </xdr:to>
    <xdr:sp macro="" textlink="">
      <xdr:nvSpPr>
        <xdr:cNvPr id="440" name="楕円 439"/>
        <xdr:cNvSpPr/>
      </xdr:nvSpPr>
      <xdr:spPr>
        <a:xfrm>
          <a:off x="164592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50816</xdr:rowOff>
    </xdr:from>
    <xdr:ext cx="762000" cy="259045"/>
    <xdr:sp macro="" textlink="">
      <xdr:nvSpPr>
        <xdr:cNvPr id="441" name="公債費以外該当値テキスト"/>
        <xdr:cNvSpPr txBox="1"/>
      </xdr:nvSpPr>
      <xdr:spPr>
        <a:xfrm>
          <a:off x="16598900" y="132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140970</xdr:rowOff>
    </xdr:from>
    <xdr:to>
      <xdr:col>78</xdr:col>
      <xdr:colOff>120650</xdr:colOff>
      <xdr:row>79</xdr:row>
      <xdr:rowOff>71120</xdr:rowOff>
    </xdr:to>
    <xdr:sp macro="" textlink="">
      <xdr:nvSpPr>
        <xdr:cNvPr id="442" name="楕円 441"/>
        <xdr:cNvSpPr/>
      </xdr:nvSpPr>
      <xdr:spPr>
        <a:xfrm>
          <a:off x="15621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55897</xdr:rowOff>
    </xdr:from>
    <xdr:ext cx="736600" cy="259045"/>
    <xdr:sp macro="" textlink="">
      <xdr:nvSpPr>
        <xdr:cNvPr id="443" name="テキスト ボックス 442"/>
        <xdr:cNvSpPr txBox="1"/>
      </xdr:nvSpPr>
      <xdr:spPr>
        <a:xfrm>
          <a:off x="15290800" y="13600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80011</xdr:rowOff>
    </xdr:from>
    <xdr:to>
      <xdr:col>74</xdr:col>
      <xdr:colOff>31750</xdr:colOff>
      <xdr:row>79</xdr:row>
      <xdr:rowOff>10161</xdr:rowOff>
    </xdr:to>
    <xdr:sp macro="" textlink="">
      <xdr:nvSpPr>
        <xdr:cNvPr id="444" name="楕円 443"/>
        <xdr:cNvSpPr/>
      </xdr:nvSpPr>
      <xdr:spPr>
        <a:xfrm>
          <a:off x="14732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166388</xdr:rowOff>
    </xdr:from>
    <xdr:ext cx="762000" cy="259045"/>
    <xdr:sp macro="" textlink="">
      <xdr:nvSpPr>
        <xdr:cNvPr id="445" name="テキスト ボックス 444"/>
        <xdr:cNvSpPr txBox="1"/>
      </xdr:nvSpPr>
      <xdr:spPr>
        <a:xfrm>
          <a:off x="14401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53339</xdr:rowOff>
    </xdr:from>
    <xdr:to>
      <xdr:col>69</xdr:col>
      <xdr:colOff>142875</xdr:colOff>
      <xdr:row>78</xdr:row>
      <xdr:rowOff>154939</xdr:rowOff>
    </xdr:to>
    <xdr:sp macro="" textlink="">
      <xdr:nvSpPr>
        <xdr:cNvPr id="446" name="楕円 445"/>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47" name="テキスト ボックス 446"/>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163830</xdr:rowOff>
    </xdr:from>
    <xdr:to>
      <xdr:col>65</xdr:col>
      <xdr:colOff>53975</xdr:colOff>
      <xdr:row>78</xdr:row>
      <xdr:rowOff>93980</xdr:rowOff>
    </xdr:to>
    <xdr:sp macro="" textlink="">
      <xdr:nvSpPr>
        <xdr:cNvPr id="448" name="楕円 447"/>
        <xdr:cNvSpPr/>
      </xdr:nvSpPr>
      <xdr:spPr>
        <a:xfrm>
          <a:off x="12954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78757</xdr:rowOff>
    </xdr:from>
    <xdr:ext cx="762000" cy="259045"/>
    <xdr:sp macro="" textlink="">
      <xdr:nvSpPr>
        <xdr:cNvPr id="449" name="テキスト ボックス 448"/>
        <xdr:cNvSpPr txBox="1"/>
      </xdr:nvSpPr>
      <xdr:spPr>
        <a:xfrm>
          <a:off x="12623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徳島県つるぎ町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126820</xdr:rowOff>
    </xdr:from>
    <xdr:to>
      <xdr:col>29</xdr:col>
      <xdr:colOff>127000</xdr:colOff>
      <xdr:row>12</xdr:row>
      <xdr:rowOff>29830</xdr:rowOff>
    </xdr:to>
    <xdr:cxnSp macro="">
      <xdr:nvCxnSpPr>
        <xdr:cNvPr id="48" name="直線コネクタ 47"/>
        <xdr:cNvCxnSpPr/>
      </xdr:nvCxnSpPr>
      <xdr:spPr bwMode="auto">
        <a:xfrm flipV="1">
          <a:off x="5003800" y="2060395"/>
          <a:ext cx="647700" cy="74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150309</xdr:rowOff>
    </xdr:from>
    <xdr:ext cx="762000" cy="259045"/>
    <xdr:sp macro="" textlink="">
      <xdr:nvSpPr>
        <xdr:cNvPr id="49" name="人口1人当たり決算額の推移平均値テキスト130"/>
        <xdr:cNvSpPr txBox="1"/>
      </xdr:nvSpPr>
      <xdr:spPr>
        <a:xfrm>
          <a:off x="5740400" y="2941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29830</xdr:rowOff>
    </xdr:from>
    <xdr:to>
      <xdr:col>26</xdr:col>
      <xdr:colOff>50800</xdr:colOff>
      <xdr:row>12</xdr:row>
      <xdr:rowOff>56018</xdr:rowOff>
    </xdr:to>
    <xdr:cxnSp macro="">
      <xdr:nvCxnSpPr>
        <xdr:cNvPr id="51" name="直線コネクタ 50"/>
        <xdr:cNvCxnSpPr/>
      </xdr:nvCxnSpPr>
      <xdr:spPr bwMode="auto">
        <a:xfrm flipV="1">
          <a:off x="4305300" y="2134855"/>
          <a:ext cx="698500" cy="26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127961</xdr:rowOff>
    </xdr:from>
    <xdr:ext cx="736600" cy="259045"/>
    <xdr:sp macro="" textlink="">
      <xdr:nvSpPr>
        <xdr:cNvPr id="53" name="テキスト ボックス 52"/>
        <xdr:cNvSpPr txBox="1"/>
      </xdr:nvSpPr>
      <xdr:spPr>
        <a:xfrm>
          <a:off x="4622800" y="3090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56018</xdr:rowOff>
    </xdr:from>
    <xdr:to>
      <xdr:col>22</xdr:col>
      <xdr:colOff>114300</xdr:colOff>
      <xdr:row>12</xdr:row>
      <xdr:rowOff>90253</xdr:rowOff>
    </xdr:to>
    <xdr:cxnSp macro="">
      <xdr:nvCxnSpPr>
        <xdr:cNvPr id="54" name="直線コネクタ 53"/>
        <xdr:cNvCxnSpPr/>
      </xdr:nvCxnSpPr>
      <xdr:spPr bwMode="auto">
        <a:xfrm flipV="1">
          <a:off x="3606800" y="2161043"/>
          <a:ext cx="698500" cy="34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144292</xdr:rowOff>
    </xdr:from>
    <xdr:ext cx="762000" cy="259045"/>
    <xdr:sp macro="" textlink="">
      <xdr:nvSpPr>
        <xdr:cNvPr id="56" name="テキスト ボックス 55"/>
        <xdr:cNvSpPr txBox="1"/>
      </xdr:nvSpPr>
      <xdr:spPr>
        <a:xfrm>
          <a:off x="3924300" y="310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85700</xdr:rowOff>
    </xdr:from>
    <xdr:to>
      <xdr:col>18</xdr:col>
      <xdr:colOff>177800</xdr:colOff>
      <xdr:row>12</xdr:row>
      <xdr:rowOff>90253</xdr:rowOff>
    </xdr:to>
    <xdr:cxnSp macro="">
      <xdr:nvCxnSpPr>
        <xdr:cNvPr id="57" name="直線コネクタ 56"/>
        <xdr:cNvCxnSpPr/>
      </xdr:nvCxnSpPr>
      <xdr:spPr bwMode="auto">
        <a:xfrm>
          <a:off x="2908300" y="2190725"/>
          <a:ext cx="698500" cy="4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1655</xdr:rowOff>
    </xdr:from>
    <xdr:ext cx="762000" cy="259045"/>
    <xdr:sp macro="" textlink="">
      <xdr:nvSpPr>
        <xdr:cNvPr id="59" name="テキスト ボックス 58"/>
        <xdr:cNvSpPr txBox="1"/>
      </xdr:nvSpPr>
      <xdr:spPr>
        <a:xfrm>
          <a:off x="32258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19412</xdr:rowOff>
    </xdr:from>
    <xdr:ext cx="762000" cy="259045"/>
    <xdr:sp macro="" textlink="">
      <xdr:nvSpPr>
        <xdr:cNvPr id="61" name="テキスト ボックス 60"/>
        <xdr:cNvSpPr txBox="1"/>
      </xdr:nvSpPr>
      <xdr:spPr>
        <a:xfrm>
          <a:off x="25273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76020</xdr:rowOff>
    </xdr:from>
    <xdr:to>
      <xdr:col>29</xdr:col>
      <xdr:colOff>177800</xdr:colOff>
      <xdr:row>12</xdr:row>
      <xdr:rowOff>6170</xdr:rowOff>
    </xdr:to>
    <xdr:sp macro="" textlink="">
      <xdr:nvSpPr>
        <xdr:cNvPr id="67" name="楕円 66"/>
        <xdr:cNvSpPr/>
      </xdr:nvSpPr>
      <xdr:spPr bwMode="auto">
        <a:xfrm>
          <a:off x="5600700" y="2009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22697</xdr:rowOff>
    </xdr:from>
    <xdr:ext cx="762000" cy="259045"/>
    <xdr:sp macro="" textlink="">
      <xdr:nvSpPr>
        <xdr:cNvPr id="68" name="人口1人当たり決算額の推移該当値テキスト130"/>
        <xdr:cNvSpPr txBox="1"/>
      </xdr:nvSpPr>
      <xdr:spPr>
        <a:xfrm>
          <a:off x="5740400" y="195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150480</xdr:rowOff>
    </xdr:from>
    <xdr:to>
      <xdr:col>26</xdr:col>
      <xdr:colOff>101600</xdr:colOff>
      <xdr:row>12</xdr:row>
      <xdr:rowOff>80630</xdr:rowOff>
    </xdr:to>
    <xdr:sp macro="" textlink="">
      <xdr:nvSpPr>
        <xdr:cNvPr id="69" name="楕円 68"/>
        <xdr:cNvSpPr/>
      </xdr:nvSpPr>
      <xdr:spPr bwMode="auto">
        <a:xfrm>
          <a:off x="4953000" y="2084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90807</xdr:rowOff>
    </xdr:from>
    <xdr:ext cx="736600" cy="259045"/>
    <xdr:sp macro="" textlink="">
      <xdr:nvSpPr>
        <xdr:cNvPr id="70" name="テキスト ボックス 69"/>
        <xdr:cNvSpPr txBox="1"/>
      </xdr:nvSpPr>
      <xdr:spPr>
        <a:xfrm>
          <a:off x="4622800" y="1852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5218</xdr:rowOff>
    </xdr:from>
    <xdr:to>
      <xdr:col>22</xdr:col>
      <xdr:colOff>165100</xdr:colOff>
      <xdr:row>12</xdr:row>
      <xdr:rowOff>106818</xdr:rowOff>
    </xdr:to>
    <xdr:sp macro="" textlink="">
      <xdr:nvSpPr>
        <xdr:cNvPr id="71" name="楕円 70"/>
        <xdr:cNvSpPr/>
      </xdr:nvSpPr>
      <xdr:spPr bwMode="auto">
        <a:xfrm>
          <a:off x="4254500" y="2110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116995</xdr:rowOff>
    </xdr:from>
    <xdr:ext cx="762000" cy="259045"/>
    <xdr:sp macro="" textlink="">
      <xdr:nvSpPr>
        <xdr:cNvPr id="72" name="テキスト ボックス 71"/>
        <xdr:cNvSpPr txBox="1"/>
      </xdr:nvSpPr>
      <xdr:spPr>
        <a:xfrm>
          <a:off x="3924300" y="187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39453</xdr:rowOff>
    </xdr:from>
    <xdr:to>
      <xdr:col>19</xdr:col>
      <xdr:colOff>38100</xdr:colOff>
      <xdr:row>12</xdr:row>
      <xdr:rowOff>141053</xdr:rowOff>
    </xdr:to>
    <xdr:sp macro="" textlink="">
      <xdr:nvSpPr>
        <xdr:cNvPr id="73" name="楕円 72"/>
        <xdr:cNvSpPr/>
      </xdr:nvSpPr>
      <xdr:spPr bwMode="auto">
        <a:xfrm>
          <a:off x="3556000" y="2144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151230</xdr:rowOff>
    </xdr:from>
    <xdr:ext cx="762000" cy="259045"/>
    <xdr:sp macro="" textlink="">
      <xdr:nvSpPr>
        <xdr:cNvPr id="74" name="テキスト ボックス 73"/>
        <xdr:cNvSpPr txBox="1"/>
      </xdr:nvSpPr>
      <xdr:spPr>
        <a:xfrm>
          <a:off x="3225800" y="191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34900</xdr:rowOff>
    </xdr:from>
    <xdr:to>
      <xdr:col>15</xdr:col>
      <xdr:colOff>101600</xdr:colOff>
      <xdr:row>12</xdr:row>
      <xdr:rowOff>136500</xdr:rowOff>
    </xdr:to>
    <xdr:sp macro="" textlink="">
      <xdr:nvSpPr>
        <xdr:cNvPr id="75" name="楕円 74"/>
        <xdr:cNvSpPr/>
      </xdr:nvSpPr>
      <xdr:spPr bwMode="auto">
        <a:xfrm>
          <a:off x="2857500" y="2139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146677</xdr:rowOff>
    </xdr:from>
    <xdr:ext cx="762000" cy="259045"/>
    <xdr:sp macro="" textlink="">
      <xdr:nvSpPr>
        <xdr:cNvPr id="76" name="テキスト ボックス 75"/>
        <xdr:cNvSpPr txBox="1"/>
      </xdr:nvSpPr>
      <xdr:spPr>
        <a:xfrm>
          <a:off x="2527300" y="19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172524</xdr:rowOff>
    </xdr:from>
    <xdr:to>
      <xdr:col>29</xdr:col>
      <xdr:colOff>127000</xdr:colOff>
      <xdr:row>35</xdr:row>
      <xdr:rowOff>292637</xdr:rowOff>
    </xdr:to>
    <xdr:cxnSp macro="">
      <xdr:nvCxnSpPr>
        <xdr:cNvPr id="112" name="直線コネクタ 111"/>
        <xdr:cNvCxnSpPr/>
      </xdr:nvCxnSpPr>
      <xdr:spPr bwMode="auto">
        <a:xfrm flipV="1">
          <a:off x="5003800" y="6782874"/>
          <a:ext cx="647700" cy="120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65733</xdr:rowOff>
    </xdr:from>
    <xdr:ext cx="762000" cy="259045"/>
    <xdr:sp macro="" textlink="">
      <xdr:nvSpPr>
        <xdr:cNvPr id="113" name="人口1人当たり決算額の推移平均値テキスト445"/>
        <xdr:cNvSpPr txBox="1"/>
      </xdr:nvSpPr>
      <xdr:spPr>
        <a:xfrm>
          <a:off x="5740400" y="7018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292637</xdr:rowOff>
    </xdr:from>
    <xdr:to>
      <xdr:col>26</xdr:col>
      <xdr:colOff>50800</xdr:colOff>
      <xdr:row>35</xdr:row>
      <xdr:rowOff>321097</xdr:rowOff>
    </xdr:to>
    <xdr:cxnSp macro="">
      <xdr:nvCxnSpPr>
        <xdr:cNvPr id="115" name="直線コネクタ 114"/>
        <xdr:cNvCxnSpPr/>
      </xdr:nvCxnSpPr>
      <xdr:spPr bwMode="auto">
        <a:xfrm flipV="1">
          <a:off x="4305300" y="6902987"/>
          <a:ext cx="698500" cy="28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23049</xdr:rowOff>
    </xdr:from>
    <xdr:ext cx="736600" cy="259045"/>
    <xdr:sp macro="" textlink="">
      <xdr:nvSpPr>
        <xdr:cNvPr id="117" name="テキスト ボックス 116"/>
        <xdr:cNvSpPr txBox="1"/>
      </xdr:nvSpPr>
      <xdr:spPr>
        <a:xfrm>
          <a:off x="4622800" y="7147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321097</xdr:rowOff>
    </xdr:from>
    <xdr:to>
      <xdr:col>22</xdr:col>
      <xdr:colOff>114300</xdr:colOff>
      <xdr:row>36</xdr:row>
      <xdr:rowOff>75288</xdr:rowOff>
    </xdr:to>
    <xdr:cxnSp macro="">
      <xdr:nvCxnSpPr>
        <xdr:cNvPr id="118" name="直線コネクタ 117"/>
        <xdr:cNvCxnSpPr/>
      </xdr:nvCxnSpPr>
      <xdr:spPr bwMode="auto">
        <a:xfrm flipV="1">
          <a:off x="3606800" y="6931447"/>
          <a:ext cx="698500" cy="97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22396</xdr:rowOff>
    </xdr:from>
    <xdr:ext cx="762000" cy="259045"/>
    <xdr:sp macro="" textlink="">
      <xdr:nvSpPr>
        <xdr:cNvPr id="120" name="テキスト ボックス 119"/>
        <xdr:cNvSpPr txBox="1"/>
      </xdr:nvSpPr>
      <xdr:spPr>
        <a:xfrm>
          <a:off x="39243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71972</xdr:rowOff>
    </xdr:from>
    <xdr:to>
      <xdr:col>18</xdr:col>
      <xdr:colOff>177800</xdr:colOff>
      <xdr:row>36</xdr:row>
      <xdr:rowOff>75288</xdr:rowOff>
    </xdr:to>
    <xdr:cxnSp macro="">
      <xdr:nvCxnSpPr>
        <xdr:cNvPr id="121" name="直線コネクタ 120"/>
        <xdr:cNvCxnSpPr/>
      </xdr:nvCxnSpPr>
      <xdr:spPr bwMode="auto">
        <a:xfrm>
          <a:off x="2908300" y="7025222"/>
          <a:ext cx="698500" cy="3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47820</xdr:rowOff>
    </xdr:from>
    <xdr:ext cx="762000" cy="259045"/>
    <xdr:sp macro="" textlink="">
      <xdr:nvSpPr>
        <xdr:cNvPr id="123" name="テキスト ボックス 122"/>
        <xdr:cNvSpPr txBox="1"/>
      </xdr:nvSpPr>
      <xdr:spPr>
        <a:xfrm>
          <a:off x="32258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84379</xdr:rowOff>
    </xdr:from>
    <xdr:ext cx="762000" cy="259045"/>
    <xdr:sp macro="" textlink="">
      <xdr:nvSpPr>
        <xdr:cNvPr id="125" name="テキスト ボックス 124"/>
        <xdr:cNvSpPr txBox="1"/>
      </xdr:nvSpPr>
      <xdr:spPr>
        <a:xfrm>
          <a:off x="2527300" y="720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121724</xdr:rowOff>
    </xdr:from>
    <xdr:to>
      <xdr:col>29</xdr:col>
      <xdr:colOff>177800</xdr:colOff>
      <xdr:row>35</xdr:row>
      <xdr:rowOff>223324</xdr:rowOff>
    </xdr:to>
    <xdr:sp macro="" textlink="">
      <xdr:nvSpPr>
        <xdr:cNvPr id="131" name="楕円 130"/>
        <xdr:cNvSpPr/>
      </xdr:nvSpPr>
      <xdr:spPr bwMode="auto">
        <a:xfrm>
          <a:off x="5600700" y="6732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309701</xdr:rowOff>
    </xdr:from>
    <xdr:ext cx="762000" cy="259045"/>
    <xdr:sp macro="" textlink="">
      <xdr:nvSpPr>
        <xdr:cNvPr id="132" name="人口1人当たり決算額の推移該当値テキスト445"/>
        <xdr:cNvSpPr txBox="1"/>
      </xdr:nvSpPr>
      <xdr:spPr>
        <a:xfrm>
          <a:off x="5740400" y="657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241837</xdr:rowOff>
    </xdr:from>
    <xdr:to>
      <xdr:col>26</xdr:col>
      <xdr:colOff>101600</xdr:colOff>
      <xdr:row>36</xdr:row>
      <xdr:rowOff>537</xdr:rowOff>
    </xdr:to>
    <xdr:sp macro="" textlink="">
      <xdr:nvSpPr>
        <xdr:cNvPr id="133" name="楕円 132"/>
        <xdr:cNvSpPr/>
      </xdr:nvSpPr>
      <xdr:spPr bwMode="auto">
        <a:xfrm>
          <a:off x="4953000" y="6852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10714</xdr:rowOff>
    </xdr:from>
    <xdr:ext cx="736600" cy="259045"/>
    <xdr:sp macro="" textlink="">
      <xdr:nvSpPr>
        <xdr:cNvPr id="134" name="テキスト ボックス 133"/>
        <xdr:cNvSpPr txBox="1"/>
      </xdr:nvSpPr>
      <xdr:spPr>
        <a:xfrm>
          <a:off x="4622800" y="6621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270297</xdr:rowOff>
    </xdr:from>
    <xdr:to>
      <xdr:col>22</xdr:col>
      <xdr:colOff>165100</xdr:colOff>
      <xdr:row>36</xdr:row>
      <xdr:rowOff>28997</xdr:rowOff>
    </xdr:to>
    <xdr:sp macro="" textlink="">
      <xdr:nvSpPr>
        <xdr:cNvPr id="135" name="楕円 134"/>
        <xdr:cNvSpPr/>
      </xdr:nvSpPr>
      <xdr:spPr bwMode="auto">
        <a:xfrm>
          <a:off x="4254500" y="6880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39174</xdr:rowOff>
    </xdr:from>
    <xdr:ext cx="762000" cy="259045"/>
    <xdr:sp macro="" textlink="">
      <xdr:nvSpPr>
        <xdr:cNvPr id="136" name="テキスト ボックス 135"/>
        <xdr:cNvSpPr txBox="1"/>
      </xdr:nvSpPr>
      <xdr:spPr>
        <a:xfrm>
          <a:off x="3924300" y="664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24488</xdr:rowOff>
    </xdr:from>
    <xdr:to>
      <xdr:col>19</xdr:col>
      <xdr:colOff>38100</xdr:colOff>
      <xdr:row>36</xdr:row>
      <xdr:rowOff>126088</xdr:rowOff>
    </xdr:to>
    <xdr:sp macro="" textlink="">
      <xdr:nvSpPr>
        <xdr:cNvPr id="137" name="楕円 136"/>
        <xdr:cNvSpPr/>
      </xdr:nvSpPr>
      <xdr:spPr bwMode="auto">
        <a:xfrm>
          <a:off x="3556000" y="6977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136265</xdr:rowOff>
    </xdr:from>
    <xdr:ext cx="762000" cy="259045"/>
    <xdr:sp macro="" textlink="">
      <xdr:nvSpPr>
        <xdr:cNvPr id="138" name="テキスト ボックス 137"/>
        <xdr:cNvSpPr txBox="1"/>
      </xdr:nvSpPr>
      <xdr:spPr>
        <a:xfrm>
          <a:off x="3225800" y="674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21172</xdr:rowOff>
    </xdr:from>
    <xdr:to>
      <xdr:col>15</xdr:col>
      <xdr:colOff>101600</xdr:colOff>
      <xdr:row>36</xdr:row>
      <xdr:rowOff>122772</xdr:rowOff>
    </xdr:to>
    <xdr:sp macro="" textlink="">
      <xdr:nvSpPr>
        <xdr:cNvPr id="139" name="楕円 138"/>
        <xdr:cNvSpPr/>
      </xdr:nvSpPr>
      <xdr:spPr bwMode="auto">
        <a:xfrm>
          <a:off x="2857500" y="6974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132949</xdr:rowOff>
    </xdr:from>
    <xdr:ext cx="762000" cy="259045"/>
    <xdr:sp macro="" textlink="">
      <xdr:nvSpPr>
        <xdr:cNvPr id="140" name="テキスト ボックス 139"/>
        <xdr:cNvSpPr txBox="1"/>
      </xdr:nvSpPr>
      <xdr:spPr>
        <a:xfrm>
          <a:off x="2527300" y="674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徳島県つるぎ町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8,697
8,667
194.84
7,989,094
7,823,577
118,999
5,180,055
11,004,456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14340</xdr:rowOff>
    </xdr:from>
    <xdr:to>
      <xdr:col>24</xdr:col>
      <xdr:colOff>63500</xdr:colOff>
      <xdr:row>31</xdr:row>
      <xdr:rowOff>137392</xdr:rowOff>
    </xdr:to>
    <xdr:cxnSp macro="">
      <xdr:nvCxnSpPr>
        <xdr:cNvPr id="63" name="直線コネクタ 62"/>
        <xdr:cNvCxnSpPr/>
      </xdr:nvCxnSpPr>
      <xdr:spPr>
        <a:xfrm flipV="1">
          <a:off x="3797300" y="5329290"/>
          <a:ext cx="838200" cy="12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55244</xdr:rowOff>
    </xdr:from>
    <xdr:ext cx="599010" cy="259045"/>
    <xdr:sp macro="" textlink="">
      <xdr:nvSpPr>
        <xdr:cNvPr id="64" name="人件費平均値テキスト"/>
        <xdr:cNvSpPr txBox="1"/>
      </xdr:nvSpPr>
      <xdr:spPr>
        <a:xfrm>
          <a:off x="4686300" y="6055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105595</xdr:rowOff>
    </xdr:from>
    <xdr:to>
      <xdr:col>19</xdr:col>
      <xdr:colOff>177800</xdr:colOff>
      <xdr:row>31</xdr:row>
      <xdr:rowOff>137392</xdr:rowOff>
    </xdr:to>
    <xdr:cxnSp macro="">
      <xdr:nvCxnSpPr>
        <xdr:cNvPr id="66" name="直線コネクタ 65"/>
        <xdr:cNvCxnSpPr/>
      </xdr:nvCxnSpPr>
      <xdr:spPr>
        <a:xfrm>
          <a:off x="2908300" y="5420545"/>
          <a:ext cx="889000" cy="3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36477</xdr:rowOff>
    </xdr:from>
    <xdr:ext cx="599010" cy="259045"/>
    <xdr:sp macro="" textlink="">
      <xdr:nvSpPr>
        <xdr:cNvPr id="68" name="テキスト ボックス 67"/>
        <xdr:cNvSpPr txBox="1"/>
      </xdr:nvSpPr>
      <xdr:spPr>
        <a:xfrm>
          <a:off x="3497795" y="620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80961</xdr:rowOff>
    </xdr:from>
    <xdr:to>
      <xdr:col>15</xdr:col>
      <xdr:colOff>50800</xdr:colOff>
      <xdr:row>31</xdr:row>
      <xdr:rowOff>105595</xdr:rowOff>
    </xdr:to>
    <xdr:cxnSp macro="">
      <xdr:nvCxnSpPr>
        <xdr:cNvPr id="69" name="直線コネクタ 68"/>
        <xdr:cNvCxnSpPr/>
      </xdr:nvCxnSpPr>
      <xdr:spPr>
        <a:xfrm>
          <a:off x="2019300" y="5395911"/>
          <a:ext cx="889000" cy="2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30413</xdr:rowOff>
    </xdr:from>
    <xdr:ext cx="599010" cy="259045"/>
    <xdr:sp macro="" textlink="">
      <xdr:nvSpPr>
        <xdr:cNvPr id="71" name="テキスト ボックス 70"/>
        <xdr:cNvSpPr txBox="1"/>
      </xdr:nvSpPr>
      <xdr:spPr>
        <a:xfrm>
          <a:off x="2608795" y="620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80961</xdr:rowOff>
    </xdr:from>
    <xdr:to>
      <xdr:col>10</xdr:col>
      <xdr:colOff>114300</xdr:colOff>
      <xdr:row>32</xdr:row>
      <xdr:rowOff>26946</xdr:rowOff>
    </xdr:to>
    <xdr:cxnSp macro="">
      <xdr:nvCxnSpPr>
        <xdr:cNvPr id="72" name="直線コネクタ 71"/>
        <xdr:cNvCxnSpPr/>
      </xdr:nvCxnSpPr>
      <xdr:spPr>
        <a:xfrm flipV="1">
          <a:off x="1130300" y="5395911"/>
          <a:ext cx="889000" cy="11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46905</xdr:rowOff>
    </xdr:from>
    <xdr:ext cx="599010" cy="259045"/>
    <xdr:sp macro="" textlink="">
      <xdr:nvSpPr>
        <xdr:cNvPr id="74" name="テキスト ボックス 73"/>
        <xdr:cNvSpPr txBox="1"/>
      </xdr:nvSpPr>
      <xdr:spPr>
        <a:xfrm>
          <a:off x="1719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65738</xdr:rowOff>
    </xdr:from>
    <xdr:ext cx="599010" cy="259045"/>
    <xdr:sp macro="" textlink="">
      <xdr:nvSpPr>
        <xdr:cNvPr id="76" name="テキスト ボックス 75"/>
        <xdr:cNvSpPr txBox="1"/>
      </xdr:nvSpPr>
      <xdr:spPr>
        <a:xfrm>
          <a:off x="830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134990</xdr:rowOff>
    </xdr:from>
    <xdr:to>
      <xdr:col>24</xdr:col>
      <xdr:colOff>114300</xdr:colOff>
      <xdr:row>31</xdr:row>
      <xdr:rowOff>65140</xdr:rowOff>
    </xdr:to>
    <xdr:sp macro="" textlink="">
      <xdr:nvSpPr>
        <xdr:cNvPr id="82" name="楕円 81"/>
        <xdr:cNvSpPr/>
      </xdr:nvSpPr>
      <xdr:spPr>
        <a:xfrm>
          <a:off x="4584700" y="527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157867</xdr:rowOff>
    </xdr:from>
    <xdr:ext cx="599010" cy="259045"/>
    <xdr:sp macro="" textlink="">
      <xdr:nvSpPr>
        <xdr:cNvPr id="83" name="人件費該当値テキスト"/>
        <xdr:cNvSpPr txBox="1"/>
      </xdr:nvSpPr>
      <xdr:spPr>
        <a:xfrm>
          <a:off x="4686300" y="512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86592</xdr:rowOff>
    </xdr:from>
    <xdr:to>
      <xdr:col>20</xdr:col>
      <xdr:colOff>38100</xdr:colOff>
      <xdr:row>32</xdr:row>
      <xdr:rowOff>16742</xdr:rowOff>
    </xdr:to>
    <xdr:sp macro="" textlink="">
      <xdr:nvSpPr>
        <xdr:cNvPr id="84" name="楕円 83"/>
        <xdr:cNvSpPr/>
      </xdr:nvSpPr>
      <xdr:spPr>
        <a:xfrm>
          <a:off x="3746500" y="540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33269</xdr:rowOff>
    </xdr:from>
    <xdr:ext cx="599010" cy="259045"/>
    <xdr:sp macro="" textlink="">
      <xdr:nvSpPr>
        <xdr:cNvPr id="85" name="テキスト ボックス 84"/>
        <xdr:cNvSpPr txBox="1"/>
      </xdr:nvSpPr>
      <xdr:spPr>
        <a:xfrm>
          <a:off x="3497795" y="5176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54795</xdr:rowOff>
    </xdr:from>
    <xdr:to>
      <xdr:col>15</xdr:col>
      <xdr:colOff>101600</xdr:colOff>
      <xdr:row>31</xdr:row>
      <xdr:rowOff>156395</xdr:rowOff>
    </xdr:to>
    <xdr:sp macro="" textlink="">
      <xdr:nvSpPr>
        <xdr:cNvPr id="86" name="楕円 85"/>
        <xdr:cNvSpPr/>
      </xdr:nvSpPr>
      <xdr:spPr>
        <a:xfrm>
          <a:off x="2857500" y="536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1472</xdr:rowOff>
    </xdr:from>
    <xdr:ext cx="599010" cy="259045"/>
    <xdr:sp macro="" textlink="">
      <xdr:nvSpPr>
        <xdr:cNvPr id="87" name="テキスト ボックス 86"/>
        <xdr:cNvSpPr txBox="1"/>
      </xdr:nvSpPr>
      <xdr:spPr>
        <a:xfrm>
          <a:off x="2608795" y="5144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30161</xdr:rowOff>
    </xdr:from>
    <xdr:to>
      <xdr:col>10</xdr:col>
      <xdr:colOff>165100</xdr:colOff>
      <xdr:row>31</xdr:row>
      <xdr:rowOff>131761</xdr:rowOff>
    </xdr:to>
    <xdr:sp macro="" textlink="">
      <xdr:nvSpPr>
        <xdr:cNvPr id="88" name="楕円 87"/>
        <xdr:cNvSpPr/>
      </xdr:nvSpPr>
      <xdr:spPr>
        <a:xfrm>
          <a:off x="1968500" y="534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148288</xdr:rowOff>
    </xdr:from>
    <xdr:ext cx="599010" cy="259045"/>
    <xdr:sp macro="" textlink="">
      <xdr:nvSpPr>
        <xdr:cNvPr id="89" name="テキスト ボックス 88"/>
        <xdr:cNvSpPr txBox="1"/>
      </xdr:nvSpPr>
      <xdr:spPr>
        <a:xfrm>
          <a:off x="1719795" y="512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147596</xdr:rowOff>
    </xdr:from>
    <xdr:to>
      <xdr:col>6</xdr:col>
      <xdr:colOff>38100</xdr:colOff>
      <xdr:row>32</xdr:row>
      <xdr:rowOff>77746</xdr:rowOff>
    </xdr:to>
    <xdr:sp macro="" textlink="">
      <xdr:nvSpPr>
        <xdr:cNvPr id="90" name="楕円 89"/>
        <xdr:cNvSpPr/>
      </xdr:nvSpPr>
      <xdr:spPr>
        <a:xfrm>
          <a:off x="1079500" y="546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94273</xdr:rowOff>
    </xdr:from>
    <xdr:ext cx="599010" cy="259045"/>
    <xdr:sp macro="" textlink="">
      <xdr:nvSpPr>
        <xdr:cNvPr id="91" name="テキスト ボックス 90"/>
        <xdr:cNvSpPr txBox="1"/>
      </xdr:nvSpPr>
      <xdr:spPr>
        <a:xfrm>
          <a:off x="830795" y="5237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148592</xdr:rowOff>
    </xdr:from>
    <xdr:to>
      <xdr:col>24</xdr:col>
      <xdr:colOff>63500</xdr:colOff>
      <xdr:row>56</xdr:row>
      <xdr:rowOff>64691</xdr:rowOff>
    </xdr:to>
    <xdr:cxnSp macro="">
      <xdr:nvCxnSpPr>
        <xdr:cNvPr id="118" name="直線コネクタ 117"/>
        <xdr:cNvCxnSpPr/>
      </xdr:nvCxnSpPr>
      <xdr:spPr>
        <a:xfrm flipV="1">
          <a:off x="3797300" y="9578342"/>
          <a:ext cx="838200" cy="8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45602</xdr:rowOff>
    </xdr:from>
    <xdr:ext cx="599010" cy="259045"/>
    <xdr:sp macro="" textlink="">
      <xdr:nvSpPr>
        <xdr:cNvPr id="119" name="物件費平均値テキスト"/>
        <xdr:cNvSpPr txBox="1"/>
      </xdr:nvSpPr>
      <xdr:spPr>
        <a:xfrm>
          <a:off x="4686300" y="9303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64691</xdr:rowOff>
    </xdr:from>
    <xdr:to>
      <xdr:col>19</xdr:col>
      <xdr:colOff>177800</xdr:colOff>
      <xdr:row>56</xdr:row>
      <xdr:rowOff>78518</xdr:rowOff>
    </xdr:to>
    <xdr:cxnSp macro="">
      <xdr:nvCxnSpPr>
        <xdr:cNvPr id="121" name="直線コネクタ 120"/>
        <xdr:cNvCxnSpPr/>
      </xdr:nvCxnSpPr>
      <xdr:spPr>
        <a:xfrm flipV="1">
          <a:off x="2908300" y="9665891"/>
          <a:ext cx="889000" cy="1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165403</xdr:rowOff>
    </xdr:from>
    <xdr:ext cx="599010" cy="259045"/>
    <xdr:sp macro="" textlink="">
      <xdr:nvSpPr>
        <xdr:cNvPr id="123" name="テキスト ボックス 122"/>
        <xdr:cNvSpPr txBox="1"/>
      </xdr:nvSpPr>
      <xdr:spPr>
        <a:xfrm>
          <a:off x="3497795" y="925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59850</xdr:rowOff>
    </xdr:from>
    <xdr:to>
      <xdr:col>15</xdr:col>
      <xdr:colOff>50800</xdr:colOff>
      <xdr:row>56</xdr:row>
      <xdr:rowOff>78518</xdr:rowOff>
    </xdr:to>
    <xdr:cxnSp macro="">
      <xdr:nvCxnSpPr>
        <xdr:cNvPr id="124" name="直線コネクタ 123"/>
        <xdr:cNvCxnSpPr/>
      </xdr:nvCxnSpPr>
      <xdr:spPr>
        <a:xfrm>
          <a:off x="2019300" y="9661050"/>
          <a:ext cx="8890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161353</xdr:rowOff>
    </xdr:from>
    <xdr:ext cx="599010" cy="259045"/>
    <xdr:sp macro="" textlink="">
      <xdr:nvSpPr>
        <xdr:cNvPr id="126" name="テキスト ボックス 125"/>
        <xdr:cNvSpPr txBox="1"/>
      </xdr:nvSpPr>
      <xdr:spPr>
        <a:xfrm>
          <a:off x="2608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59850</xdr:rowOff>
    </xdr:from>
    <xdr:to>
      <xdr:col>10</xdr:col>
      <xdr:colOff>114300</xdr:colOff>
      <xdr:row>56</xdr:row>
      <xdr:rowOff>91392</xdr:rowOff>
    </xdr:to>
    <xdr:cxnSp macro="">
      <xdr:nvCxnSpPr>
        <xdr:cNvPr id="127" name="直線コネクタ 126"/>
        <xdr:cNvCxnSpPr/>
      </xdr:nvCxnSpPr>
      <xdr:spPr>
        <a:xfrm flipV="1">
          <a:off x="1130300" y="9661050"/>
          <a:ext cx="889000" cy="3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15191</xdr:rowOff>
    </xdr:from>
    <xdr:ext cx="599010" cy="259045"/>
    <xdr:sp macro="" textlink="">
      <xdr:nvSpPr>
        <xdr:cNvPr id="129" name="テキスト ボックス 128"/>
        <xdr:cNvSpPr txBox="1"/>
      </xdr:nvSpPr>
      <xdr:spPr>
        <a:xfrm>
          <a:off x="1719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64248</xdr:rowOff>
    </xdr:from>
    <xdr:ext cx="599010" cy="259045"/>
    <xdr:sp macro="" textlink="">
      <xdr:nvSpPr>
        <xdr:cNvPr id="131" name="テキスト ボックス 130"/>
        <xdr:cNvSpPr txBox="1"/>
      </xdr:nvSpPr>
      <xdr:spPr>
        <a:xfrm>
          <a:off x="830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97792</xdr:rowOff>
    </xdr:from>
    <xdr:to>
      <xdr:col>24</xdr:col>
      <xdr:colOff>114300</xdr:colOff>
      <xdr:row>56</xdr:row>
      <xdr:rowOff>27942</xdr:rowOff>
    </xdr:to>
    <xdr:sp macro="" textlink="">
      <xdr:nvSpPr>
        <xdr:cNvPr id="137" name="楕円 136"/>
        <xdr:cNvSpPr/>
      </xdr:nvSpPr>
      <xdr:spPr>
        <a:xfrm>
          <a:off x="4584700" y="952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76219</xdr:rowOff>
    </xdr:from>
    <xdr:ext cx="599010" cy="259045"/>
    <xdr:sp macro="" textlink="">
      <xdr:nvSpPr>
        <xdr:cNvPr id="138" name="物件費該当値テキスト"/>
        <xdr:cNvSpPr txBox="1"/>
      </xdr:nvSpPr>
      <xdr:spPr>
        <a:xfrm>
          <a:off x="4686300" y="950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13891</xdr:rowOff>
    </xdr:from>
    <xdr:to>
      <xdr:col>20</xdr:col>
      <xdr:colOff>38100</xdr:colOff>
      <xdr:row>56</xdr:row>
      <xdr:rowOff>115491</xdr:rowOff>
    </xdr:to>
    <xdr:sp macro="" textlink="">
      <xdr:nvSpPr>
        <xdr:cNvPr id="139" name="楕円 138"/>
        <xdr:cNvSpPr/>
      </xdr:nvSpPr>
      <xdr:spPr>
        <a:xfrm>
          <a:off x="3746500" y="961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106618</xdr:rowOff>
    </xdr:from>
    <xdr:ext cx="534377" cy="259045"/>
    <xdr:sp macro="" textlink="">
      <xdr:nvSpPr>
        <xdr:cNvPr id="140" name="テキスト ボックス 139"/>
        <xdr:cNvSpPr txBox="1"/>
      </xdr:nvSpPr>
      <xdr:spPr>
        <a:xfrm>
          <a:off x="3530111" y="970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27718</xdr:rowOff>
    </xdr:from>
    <xdr:to>
      <xdr:col>15</xdr:col>
      <xdr:colOff>101600</xdr:colOff>
      <xdr:row>56</xdr:row>
      <xdr:rowOff>129318</xdr:rowOff>
    </xdr:to>
    <xdr:sp macro="" textlink="">
      <xdr:nvSpPr>
        <xdr:cNvPr id="141" name="楕円 140"/>
        <xdr:cNvSpPr/>
      </xdr:nvSpPr>
      <xdr:spPr>
        <a:xfrm>
          <a:off x="2857500" y="96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120445</xdr:rowOff>
    </xdr:from>
    <xdr:ext cx="534377" cy="259045"/>
    <xdr:sp macro="" textlink="">
      <xdr:nvSpPr>
        <xdr:cNvPr id="142" name="テキスト ボックス 141"/>
        <xdr:cNvSpPr txBox="1"/>
      </xdr:nvSpPr>
      <xdr:spPr>
        <a:xfrm>
          <a:off x="2641111" y="972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9050</xdr:rowOff>
    </xdr:from>
    <xdr:to>
      <xdr:col>10</xdr:col>
      <xdr:colOff>165100</xdr:colOff>
      <xdr:row>56</xdr:row>
      <xdr:rowOff>110650</xdr:rowOff>
    </xdr:to>
    <xdr:sp macro="" textlink="">
      <xdr:nvSpPr>
        <xdr:cNvPr id="143" name="楕円 142"/>
        <xdr:cNvSpPr/>
      </xdr:nvSpPr>
      <xdr:spPr>
        <a:xfrm>
          <a:off x="1968500" y="96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101777</xdr:rowOff>
    </xdr:from>
    <xdr:ext cx="534377" cy="259045"/>
    <xdr:sp macro="" textlink="">
      <xdr:nvSpPr>
        <xdr:cNvPr id="144" name="テキスト ボックス 143"/>
        <xdr:cNvSpPr txBox="1"/>
      </xdr:nvSpPr>
      <xdr:spPr>
        <a:xfrm>
          <a:off x="1752111" y="97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40592</xdr:rowOff>
    </xdr:from>
    <xdr:to>
      <xdr:col>6</xdr:col>
      <xdr:colOff>38100</xdr:colOff>
      <xdr:row>56</xdr:row>
      <xdr:rowOff>142192</xdr:rowOff>
    </xdr:to>
    <xdr:sp macro="" textlink="">
      <xdr:nvSpPr>
        <xdr:cNvPr id="145" name="楕円 144"/>
        <xdr:cNvSpPr/>
      </xdr:nvSpPr>
      <xdr:spPr>
        <a:xfrm>
          <a:off x="1079500" y="964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133319</xdr:rowOff>
    </xdr:from>
    <xdr:ext cx="534377" cy="259045"/>
    <xdr:sp macro="" textlink="">
      <xdr:nvSpPr>
        <xdr:cNvPr id="146" name="テキスト ボックス 145"/>
        <xdr:cNvSpPr txBox="1"/>
      </xdr:nvSpPr>
      <xdr:spPr>
        <a:xfrm>
          <a:off x="863111" y="973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11455</xdr:rowOff>
    </xdr:from>
    <xdr:to>
      <xdr:col>24</xdr:col>
      <xdr:colOff>63500</xdr:colOff>
      <xdr:row>78</xdr:row>
      <xdr:rowOff>32296</xdr:rowOff>
    </xdr:to>
    <xdr:cxnSp macro="">
      <xdr:nvCxnSpPr>
        <xdr:cNvPr id="175" name="直線コネクタ 174"/>
        <xdr:cNvCxnSpPr/>
      </xdr:nvCxnSpPr>
      <xdr:spPr>
        <a:xfrm flipV="1">
          <a:off x="3797300" y="13384555"/>
          <a:ext cx="8382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21975</xdr:rowOff>
    </xdr:from>
    <xdr:ext cx="469744" cy="259045"/>
    <xdr:sp macro="" textlink="">
      <xdr:nvSpPr>
        <xdr:cNvPr id="176" name="維持補修費平均値テキスト"/>
        <xdr:cNvSpPr txBox="1"/>
      </xdr:nvSpPr>
      <xdr:spPr>
        <a:xfrm>
          <a:off x="4686300" y="13052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5093</xdr:rowOff>
    </xdr:from>
    <xdr:to>
      <xdr:col>19</xdr:col>
      <xdr:colOff>177800</xdr:colOff>
      <xdr:row>78</xdr:row>
      <xdr:rowOff>32296</xdr:rowOff>
    </xdr:to>
    <xdr:cxnSp macro="">
      <xdr:nvCxnSpPr>
        <xdr:cNvPr id="178" name="直線コネクタ 177"/>
        <xdr:cNvCxnSpPr/>
      </xdr:nvCxnSpPr>
      <xdr:spPr>
        <a:xfrm>
          <a:off x="2908300" y="13378193"/>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81563</xdr:rowOff>
    </xdr:from>
    <xdr:ext cx="469744" cy="259045"/>
    <xdr:sp macro="" textlink="">
      <xdr:nvSpPr>
        <xdr:cNvPr id="180" name="テキスト ボックス 179"/>
        <xdr:cNvSpPr txBox="1"/>
      </xdr:nvSpPr>
      <xdr:spPr>
        <a:xfrm>
          <a:off x="3562428" y="129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97065</xdr:rowOff>
    </xdr:from>
    <xdr:to>
      <xdr:col>15</xdr:col>
      <xdr:colOff>50800</xdr:colOff>
      <xdr:row>78</xdr:row>
      <xdr:rowOff>5093</xdr:rowOff>
    </xdr:to>
    <xdr:cxnSp macro="">
      <xdr:nvCxnSpPr>
        <xdr:cNvPr id="181" name="直線コネクタ 180"/>
        <xdr:cNvCxnSpPr/>
      </xdr:nvCxnSpPr>
      <xdr:spPr>
        <a:xfrm>
          <a:off x="2019300" y="13298715"/>
          <a:ext cx="889000" cy="7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94289</xdr:rowOff>
    </xdr:from>
    <xdr:ext cx="469744" cy="259045"/>
    <xdr:sp macro="" textlink="">
      <xdr:nvSpPr>
        <xdr:cNvPr id="183" name="テキスト ボックス 182"/>
        <xdr:cNvSpPr txBox="1"/>
      </xdr:nvSpPr>
      <xdr:spPr>
        <a:xfrm>
          <a:off x="2673428" y="129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97065</xdr:rowOff>
    </xdr:from>
    <xdr:to>
      <xdr:col>10</xdr:col>
      <xdr:colOff>114300</xdr:colOff>
      <xdr:row>77</xdr:row>
      <xdr:rowOff>131508</xdr:rowOff>
    </xdr:to>
    <xdr:cxnSp macro="">
      <xdr:nvCxnSpPr>
        <xdr:cNvPr id="184" name="直線コネクタ 183"/>
        <xdr:cNvCxnSpPr/>
      </xdr:nvCxnSpPr>
      <xdr:spPr>
        <a:xfrm flipV="1">
          <a:off x="1130300" y="13298715"/>
          <a:ext cx="889000" cy="3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6" name="テキスト ボックス 185"/>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147210</xdr:rowOff>
    </xdr:from>
    <xdr:ext cx="469744" cy="259045"/>
    <xdr:sp macro="" textlink="">
      <xdr:nvSpPr>
        <xdr:cNvPr id="188" name="テキスト ボックス 187"/>
        <xdr:cNvSpPr txBox="1"/>
      </xdr:nvSpPr>
      <xdr:spPr>
        <a:xfrm>
          <a:off x="895428" y="130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132105</xdr:rowOff>
    </xdr:from>
    <xdr:to>
      <xdr:col>24</xdr:col>
      <xdr:colOff>114300</xdr:colOff>
      <xdr:row>78</xdr:row>
      <xdr:rowOff>62255</xdr:rowOff>
    </xdr:to>
    <xdr:sp macro="" textlink="">
      <xdr:nvSpPr>
        <xdr:cNvPr id="194" name="楕円 193"/>
        <xdr:cNvSpPr/>
      </xdr:nvSpPr>
      <xdr:spPr>
        <a:xfrm>
          <a:off x="4584700" y="133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110532</xdr:rowOff>
    </xdr:from>
    <xdr:ext cx="469744" cy="259045"/>
    <xdr:sp macro="" textlink="">
      <xdr:nvSpPr>
        <xdr:cNvPr id="195" name="維持補修費該当値テキスト"/>
        <xdr:cNvSpPr txBox="1"/>
      </xdr:nvSpPr>
      <xdr:spPr>
        <a:xfrm>
          <a:off x="4686300" y="1331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152946</xdr:rowOff>
    </xdr:from>
    <xdr:to>
      <xdr:col>20</xdr:col>
      <xdr:colOff>38100</xdr:colOff>
      <xdr:row>78</xdr:row>
      <xdr:rowOff>83096</xdr:rowOff>
    </xdr:to>
    <xdr:sp macro="" textlink="">
      <xdr:nvSpPr>
        <xdr:cNvPr id="196" name="楕円 195"/>
        <xdr:cNvSpPr/>
      </xdr:nvSpPr>
      <xdr:spPr>
        <a:xfrm>
          <a:off x="3746500" y="1335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74223</xdr:rowOff>
    </xdr:from>
    <xdr:ext cx="469744" cy="259045"/>
    <xdr:sp macro="" textlink="">
      <xdr:nvSpPr>
        <xdr:cNvPr id="197" name="テキスト ボックス 196"/>
        <xdr:cNvSpPr txBox="1"/>
      </xdr:nvSpPr>
      <xdr:spPr>
        <a:xfrm>
          <a:off x="3562428" y="1344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125743</xdr:rowOff>
    </xdr:from>
    <xdr:to>
      <xdr:col>15</xdr:col>
      <xdr:colOff>101600</xdr:colOff>
      <xdr:row>78</xdr:row>
      <xdr:rowOff>55893</xdr:rowOff>
    </xdr:to>
    <xdr:sp macro="" textlink="">
      <xdr:nvSpPr>
        <xdr:cNvPr id="198" name="楕円 197"/>
        <xdr:cNvSpPr/>
      </xdr:nvSpPr>
      <xdr:spPr>
        <a:xfrm>
          <a:off x="2857500" y="1332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47020</xdr:rowOff>
    </xdr:from>
    <xdr:ext cx="469744" cy="259045"/>
    <xdr:sp macro="" textlink="">
      <xdr:nvSpPr>
        <xdr:cNvPr id="199" name="テキスト ボックス 198"/>
        <xdr:cNvSpPr txBox="1"/>
      </xdr:nvSpPr>
      <xdr:spPr>
        <a:xfrm>
          <a:off x="2673428" y="1342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46265</xdr:rowOff>
    </xdr:from>
    <xdr:to>
      <xdr:col>10</xdr:col>
      <xdr:colOff>165100</xdr:colOff>
      <xdr:row>77</xdr:row>
      <xdr:rowOff>147865</xdr:rowOff>
    </xdr:to>
    <xdr:sp macro="" textlink="">
      <xdr:nvSpPr>
        <xdr:cNvPr id="200" name="楕円 199"/>
        <xdr:cNvSpPr/>
      </xdr:nvSpPr>
      <xdr:spPr>
        <a:xfrm>
          <a:off x="1968500" y="1324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138992</xdr:rowOff>
    </xdr:from>
    <xdr:ext cx="469744" cy="259045"/>
    <xdr:sp macro="" textlink="">
      <xdr:nvSpPr>
        <xdr:cNvPr id="201" name="テキスト ボックス 200"/>
        <xdr:cNvSpPr txBox="1"/>
      </xdr:nvSpPr>
      <xdr:spPr>
        <a:xfrm>
          <a:off x="1784428" y="1334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80708</xdr:rowOff>
    </xdr:from>
    <xdr:to>
      <xdr:col>6</xdr:col>
      <xdr:colOff>38100</xdr:colOff>
      <xdr:row>78</xdr:row>
      <xdr:rowOff>10858</xdr:rowOff>
    </xdr:to>
    <xdr:sp macro="" textlink="">
      <xdr:nvSpPr>
        <xdr:cNvPr id="202" name="楕円 201"/>
        <xdr:cNvSpPr/>
      </xdr:nvSpPr>
      <xdr:spPr>
        <a:xfrm>
          <a:off x="1079500" y="1328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1985</xdr:rowOff>
    </xdr:from>
    <xdr:ext cx="469744" cy="259045"/>
    <xdr:sp macro="" textlink="">
      <xdr:nvSpPr>
        <xdr:cNvPr id="203" name="テキスト ボックス 202"/>
        <xdr:cNvSpPr txBox="1"/>
      </xdr:nvSpPr>
      <xdr:spPr>
        <a:xfrm>
          <a:off x="895428" y="1337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48679</xdr:rowOff>
    </xdr:from>
    <xdr:to>
      <xdr:col>24</xdr:col>
      <xdr:colOff>63500</xdr:colOff>
      <xdr:row>96</xdr:row>
      <xdr:rowOff>84277</xdr:rowOff>
    </xdr:to>
    <xdr:cxnSp macro="">
      <xdr:nvCxnSpPr>
        <xdr:cNvPr id="233" name="直線コネクタ 232"/>
        <xdr:cNvCxnSpPr/>
      </xdr:nvCxnSpPr>
      <xdr:spPr>
        <a:xfrm flipV="1">
          <a:off x="3797300" y="16507879"/>
          <a:ext cx="838200" cy="3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19448</xdr:rowOff>
    </xdr:from>
    <xdr:ext cx="534377" cy="259045"/>
    <xdr:sp macro="" textlink="">
      <xdr:nvSpPr>
        <xdr:cNvPr id="234" name="扶助費平均値テキスト"/>
        <xdr:cNvSpPr txBox="1"/>
      </xdr:nvSpPr>
      <xdr:spPr>
        <a:xfrm>
          <a:off x="4686300" y="1630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43751</xdr:rowOff>
    </xdr:from>
    <xdr:to>
      <xdr:col>19</xdr:col>
      <xdr:colOff>177800</xdr:colOff>
      <xdr:row>96</xdr:row>
      <xdr:rowOff>84277</xdr:rowOff>
    </xdr:to>
    <xdr:cxnSp macro="">
      <xdr:nvCxnSpPr>
        <xdr:cNvPr id="236" name="直線コネクタ 235"/>
        <xdr:cNvCxnSpPr/>
      </xdr:nvCxnSpPr>
      <xdr:spPr>
        <a:xfrm>
          <a:off x="2908300" y="16502951"/>
          <a:ext cx="889000" cy="4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127449</xdr:rowOff>
    </xdr:from>
    <xdr:ext cx="534377" cy="259045"/>
    <xdr:sp macro="" textlink="">
      <xdr:nvSpPr>
        <xdr:cNvPr id="238" name="テキスト ボックス 237"/>
        <xdr:cNvSpPr txBox="1"/>
      </xdr:nvSpPr>
      <xdr:spPr>
        <a:xfrm>
          <a:off x="3530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43751</xdr:rowOff>
    </xdr:from>
    <xdr:to>
      <xdr:col>15</xdr:col>
      <xdr:colOff>50800</xdr:colOff>
      <xdr:row>96</xdr:row>
      <xdr:rowOff>55435</xdr:rowOff>
    </xdr:to>
    <xdr:cxnSp macro="">
      <xdr:nvCxnSpPr>
        <xdr:cNvPr id="239" name="直線コネクタ 238"/>
        <xdr:cNvCxnSpPr/>
      </xdr:nvCxnSpPr>
      <xdr:spPr>
        <a:xfrm flipV="1">
          <a:off x="2019300" y="16502951"/>
          <a:ext cx="8890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120159</xdr:rowOff>
    </xdr:from>
    <xdr:ext cx="534377" cy="259045"/>
    <xdr:sp macro="" textlink="">
      <xdr:nvSpPr>
        <xdr:cNvPr id="241" name="テキスト ボックス 240"/>
        <xdr:cNvSpPr txBox="1"/>
      </xdr:nvSpPr>
      <xdr:spPr>
        <a:xfrm>
          <a:off x="2641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55435</xdr:rowOff>
    </xdr:from>
    <xdr:to>
      <xdr:col>10</xdr:col>
      <xdr:colOff>114300</xdr:colOff>
      <xdr:row>96</xdr:row>
      <xdr:rowOff>162407</xdr:rowOff>
    </xdr:to>
    <xdr:cxnSp macro="">
      <xdr:nvCxnSpPr>
        <xdr:cNvPr id="242" name="直線コネクタ 241"/>
        <xdr:cNvCxnSpPr/>
      </xdr:nvCxnSpPr>
      <xdr:spPr>
        <a:xfrm flipV="1">
          <a:off x="1130300" y="16514635"/>
          <a:ext cx="889000" cy="10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130357</xdr:rowOff>
    </xdr:from>
    <xdr:ext cx="534377" cy="259045"/>
    <xdr:sp macro="" textlink="">
      <xdr:nvSpPr>
        <xdr:cNvPr id="244" name="テキスト ボックス 243"/>
        <xdr:cNvSpPr txBox="1"/>
      </xdr:nvSpPr>
      <xdr:spPr>
        <a:xfrm>
          <a:off x="1752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42042</xdr:rowOff>
    </xdr:from>
    <xdr:ext cx="534377" cy="259045"/>
    <xdr:sp macro="" textlink="">
      <xdr:nvSpPr>
        <xdr:cNvPr id="246" name="テキスト ボックス 245"/>
        <xdr:cNvSpPr txBox="1"/>
      </xdr:nvSpPr>
      <xdr:spPr>
        <a:xfrm>
          <a:off x="863111" y="1667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169329</xdr:rowOff>
    </xdr:from>
    <xdr:to>
      <xdr:col>24</xdr:col>
      <xdr:colOff>114300</xdr:colOff>
      <xdr:row>96</xdr:row>
      <xdr:rowOff>99479</xdr:rowOff>
    </xdr:to>
    <xdr:sp macro="" textlink="">
      <xdr:nvSpPr>
        <xdr:cNvPr id="252" name="楕円 251"/>
        <xdr:cNvSpPr/>
      </xdr:nvSpPr>
      <xdr:spPr>
        <a:xfrm>
          <a:off x="4584700" y="1645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147756</xdr:rowOff>
    </xdr:from>
    <xdr:ext cx="534377" cy="259045"/>
    <xdr:sp macro="" textlink="">
      <xdr:nvSpPr>
        <xdr:cNvPr id="253" name="扶助費該当値テキスト"/>
        <xdr:cNvSpPr txBox="1"/>
      </xdr:nvSpPr>
      <xdr:spPr>
        <a:xfrm>
          <a:off x="4686300" y="1643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33477</xdr:rowOff>
    </xdr:from>
    <xdr:to>
      <xdr:col>20</xdr:col>
      <xdr:colOff>38100</xdr:colOff>
      <xdr:row>96</xdr:row>
      <xdr:rowOff>135077</xdr:rowOff>
    </xdr:to>
    <xdr:sp macro="" textlink="">
      <xdr:nvSpPr>
        <xdr:cNvPr id="254" name="楕円 253"/>
        <xdr:cNvSpPr/>
      </xdr:nvSpPr>
      <xdr:spPr>
        <a:xfrm>
          <a:off x="3746500" y="1649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126204</xdr:rowOff>
    </xdr:from>
    <xdr:ext cx="534377" cy="259045"/>
    <xdr:sp macro="" textlink="">
      <xdr:nvSpPr>
        <xdr:cNvPr id="255" name="テキスト ボックス 254"/>
        <xdr:cNvSpPr txBox="1"/>
      </xdr:nvSpPr>
      <xdr:spPr>
        <a:xfrm>
          <a:off x="3530111" y="1658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164401</xdr:rowOff>
    </xdr:from>
    <xdr:to>
      <xdr:col>15</xdr:col>
      <xdr:colOff>101600</xdr:colOff>
      <xdr:row>96</xdr:row>
      <xdr:rowOff>94551</xdr:rowOff>
    </xdr:to>
    <xdr:sp macro="" textlink="">
      <xdr:nvSpPr>
        <xdr:cNvPr id="256" name="楕円 255"/>
        <xdr:cNvSpPr/>
      </xdr:nvSpPr>
      <xdr:spPr>
        <a:xfrm>
          <a:off x="2857500" y="1645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111078</xdr:rowOff>
    </xdr:from>
    <xdr:ext cx="534377" cy="259045"/>
    <xdr:sp macro="" textlink="">
      <xdr:nvSpPr>
        <xdr:cNvPr id="257" name="テキスト ボックス 256"/>
        <xdr:cNvSpPr txBox="1"/>
      </xdr:nvSpPr>
      <xdr:spPr>
        <a:xfrm>
          <a:off x="2641111" y="1622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4635</xdr:rowOff>
    </xdr:from>
    <xdr:to>
      <xdr:col>10</xdr:col>
      <xdr:colOff>165100</xdr:colOff>
      <xdr:row>96</xdr:row>
      <xdr:rowOff>106235</xdr:rowOff>
    </xdr:to>
    <xdr:sp macro="" textlink="">
      <xdr:nvSpPr>
        <xdr:cNvPr id="258" name="楕円 257"/>
        <xdr:cNvSpPr/>
      </xdr:nvSpPr>
      <xdr:spPr>
        <a:xfrm>
          <a:off x="1968500" y="164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122762</xdr:rowOff>
    </xdr:from>
    <xdr:ext cx="534377" cy="259045"/>
    <xdr:sp macro="" textlink="">
      <xdr:nvSpPr>
        <xdr:cNvPr id="259" name="テキスト ボックス 258"/>
        <xdr:cNvSpPr txBox="1"/>
      </xdr:nvSpPr>
      <xdr:spPr>
        <a:xfrm>
          <a:off x="1752111" y="162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111607</xdr:rowOff>
    </xdr:from>
    <xdr:to>
      <xdr:col>6</xdr:col>
      <xdr:colOff>38100</xdr:colOff>
      <xdr:row>97</xdr:row>
      <xdr:rowOff>41757</xdr:rowOff>
    </xdr:to>
    <xdr:sp macro="" textlink="">
      <xdr:nvSpPr>
        <xdr:cNvPr id="260" name="楕円 259"/>
        <xdr:cNvSpPr/>
      </xdr:nvSpPr>
      <xdr:spPr>
        <a:xfrm>
          <a:off x="1079500" y="1657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58284</xdr:rowOff>
    </xdr:from>
    <xdr:ext cx="534377" cy="259045"/>
    <xdr:sp macro="" textlink="">
      <xdr:nvSpPr>
        <xdr:cNvPr id="261" name="テキスト ボックス 260"/>
        <xdr:cNvSpPr txBox="1"/>
      </xdr:nvSpPr>
      <xdr:spPr>
        <a:xfrm>
          <a:off x="863111" y="1634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99992</xdr:rowOff>
    </xdr:from>
    <xdr:to>
      <xdr:col>55</xdr:col>
      <xdr:colOff>0</xdr:colOff>
      <xdr:row>34</xdr:row>
      <xdr:rowOff>130487</xdr:rowOff>
    </xdr:to>
    <xdr:cxnSp macro="">
      <xdr:nvCxnSpPr>
        <xdr:cNvPr id="288" name="直線コネクタ 287"/>
        <xdr:cNvCxnSpPr/>
      </xdr:nvCxnSpPr>
      <xdr:spPr>
        <a:xfrm flipV="1">
          <a:off x="9639300" y="5929292"/>
          <a:ext cx="838200" cy="3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58791</xdr:rowOff>
    </xdr:from>
    <xdr:ext cx="599010" cy="259045"/>
    <xdr:sp macro="" textlink="">
      <xdr:nvSpPr>
        <xdr:cNvPr id="289" name="補助費等平均値テキスト"/>
        <xdr:cNvSpPr txBox="1"/>
      </xdr:nvSpPr>
      <xdr:spPr>
        <a:xfrm>
          <a:off x="10528300" y="6059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72519</xdr:rowOff>
    </xdr:from>
    <xdr:to>
      <xdr:col>50</xdr:col>
      <xdr:colOff>114300</xdr:colOff>
      <xdr:row>34</xdr:row>
      <xdr:rowOff>130487</xdr:rowOff>
    </xdr:to>
    <xdr:cxnSp macro="">
      <xdr:nvCxnSpPr>
        <xdr:cNvPr id="291" name="直線コネクタ 290"/>
        <xdr:cNvCxnSpPr/>
      </xdr:nvCxnSpPr>
      <xdr:spPr>
        <a:xfrm>
          <a:off x="8750300" y="5901819"/>
          <a:ext cx="889000" cy="5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4823</xdr:rowOff>
    </xdr:from>
    <xdr:ext cx="599010" cy="259045"/>
    <xdr:sp macro="" textlink="">
      <xdr:nvSpPr>
        <xdr:cNvPr id="293" name="テキスト ボックス 292"/>
        <xdr:cNvSpPr txBox="1"/>
      </xdr:nvSpPr>
      <xdr:spPr>
        <a:xfrm>
          <a:off x="9339795" y="617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72519</xdr:rowOff>
    </xdr:from>
    <xdr:to>
      <xdr:col>45</xdr:col>
      <xdr:colOff>177800</xdr:colOff>
      <xdr:row>34</xdr:row>
      <xdr:rowOff>83062</xdr:rowOff>
    </xdr:to>
    <xdr:cxnSp macro="">
      <xdr:nvCxnSpPr>
        <xdr:cNvPr id="294" name="直線コネクタ 293"/>
        <xdr:cNvCxnSpPr/>
      </xdr:nvCxnSpPr>
      <xdr:spPr>
        <a:xfrm flipV="1">
          <a:off x="7861300" y="5901819"/>
          <a:ext cx="889000" cy="1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164445</xdr:rowOff>
    </xdr:from>
    <xdr:ext cx="599010" cy="259045"/>
    <xdr:sp macro="" textlink="">
      <xdr:nvSpPr>
        <xdr:cNvPr id="296" name="テキスト ボックス 295"/>
        <xdr:cNvSpPr txBox="1"/>
      </xdr:nvSpPr>
      <xdr:spPr>
        <a:xfrm>
          <a:off x="8450795" y="616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46372</xdr:rowOff>
    </xdr:from>
    <xdr:to>
      <xdr:col>41</xdr:col>
      <xdr:colOff>50800</xdr:colOff>
      <xdr:row>34</xdr:row>
      <xdr:rowOff>83062</xdr:rowOff>
    </xdr:to>
    <xdr:cxnSp macro="">
      <xdr:nvCxnSpPr>
        <xdr:cNvPr id="297" name="直線コネクタ 296"/>
        <xdr:cNvCxnSpPr/>
      </xdr:nvCxnSpPr>
      <xdr:spPr>
        <a:xfrm>
          <a:off x="6972300" y="5361322"/>
          <a:ext cx="889000" cy="55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21127</xdr:rowOff>
    </xdr:from>
    <xdr:ext cx="599010" cy="259045"/>
    <xdr:sp macro="" textlink="">
      <xdr:nvSpPr>
        <xdr:cNvPr id="299" name="テキスト ボックス 298"/>
        <xdr:cNvSpPr txBox="1"/>
      </xdr:nvSpPr>
      <xdr:spPr>
        <a:xfrm>
          <a:off x="7561795" y="619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49697</xdr:rowOff>
    </xdr:from>
    <xdr:ext cx="599010" cy="259045"/>
    <xdr:sp macro="" textlink="">
      <xdr:nvSpPr>
        <xdr:cNvPr id="301" name="テキスト ボックス 300"/>
        <xdr:cNvSpPr txBox="1"/>
      </xdr:nvSpPr>
      <xdr:spPr>
        <a:xfrm>
          <a:off x="6672795" y="622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49192</xdr:rowOff>
    </xdr:from>
    <xdr:to>
      <xdr:col>55</xdr:col>
      <xdr:colOff>50800</xdr:colOff>
      <xdr:row>34</xdr:row>
      <xdr:rowOff>150792</xdr:rowOff>
    </xdr:to>
    <xdr:sp macro="" textlink="">
      <xdr:nvSpPr>
        <xdr:cNvPr id="307" name="楕円 306"/>
        <xdr:cNvSpPr/>
      </xdr:nvSpPr>
      <xdr:spPr>
        <a:xfrm>
          <a:off x="10426700" y="587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72069</xdr:rowOff>
    </xdr:from>
    <xdr:ext cx="599010" cy="259045"/>
    <xdr:sp macro="" textlink="">
      <xdr:nvSpPr>
        <xdr:cNvPr id="308" name="補助費等該当値テキスト"/>
        <xdr:cNvSpPr txBox="1"/>
      </xdr:nvSpPr>
      <xdr:spPr>
        <a:xfrm>
          <a:off x="10528300" y="5729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79687</xdr:rowOff>
    </xdr:from>
    <xdr:to>
      <xdr:col>50</xdr:col>
      <xdr:colOff>165100</xdr:colOff>
      <xdr:row>35</xdr:row>
      <xdr:rowOff>9837</xdr:rowOff>
    </xdr:to>
    <xdr:sp macro="" textlink="">
      <xdr:nvSpPr>
        <xdr:cNvPr id="309" name="楕円 308"/>
        <xdr:cNvSpPr/>
      </xdr:nvSpPr>
      <xdr:spPr>
        <a:xfrm>
          <a:off x="9588500" y="59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26364</xdr:rowOff>
    </xdr:from>
    <xdr:ext cx="599010" cy="259045"/>
    <xdr:sp macro="" textlink="">
      <xdr:nvSpPr>
        <xdr:cNvPr id="310" name="テキスト ボックス 309"/>
        <xdr:cNvSpPr txBox="1"/>
      </xdr:nvSpPr>
      <xdr:spPr>
        <a:xfrm>
          <a:off x="9339795" y="568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21719</xdr:rowOff>
    </xdr:from>
    <xdr:to>
      <xdr:col>46</xdr:col>
      <xdr:colOff>38100</xdr:colOff>
      <xdr:row>34</xdr:row>
      <xdr:rowOff>123319</xdr:rowOff>
    </xdr:to>
    <xdr:sp macro="" textlink="">
      <xdr:nvSpPr>
        <xdr:cNvPr id="311" name="楕円 310"/>
        <xdr:cNvSpPr/>
      </xdr:nvSpPr>
      <xdr:spPr>
        <a:xfrm>
          <a:off x="8699500" y="585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139846</xdr:rowOff>
    </xdr:from>
    <xdr:ext cx="599010" cy="259045"/>
    <xdr:sp macro="" textlink="">
      <xdr:nvSpPr>
        <xdr:cNvPr id="312" name="テキスト ボックス 311"/>
        <xdr:cNvSpPr txBox="1"/>
      </xdr:nvSpPr>
      <xdr:spPr>
        <a:xfrm>
          <a:off x="8450795" y="5626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32262</xdr:rowOff>
    </xdr:from>
    <xdr:to>
      <xdr:col>41</xdr:col>
      <xdr:colOff>101600</xdr:colOff>
      <xdr:row>34</xdr:row>
      <xdr:rowOff>133862</xdr:rowOff>
    </xdr:to>
    <xdr:sp macro="" textlink="">
      <xdr:nvSpPr>
        <xdr:cNvPr id="313" name="楕円 312"/>
        <xdr:cNvSpPr/>
      </xdr:nvSpPr>
      <xdr:spPr>
        <a:xfrm>
          <a:off x="7810500" y="586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150389</xdr:rowOff>
    </xdr:from>
    <xdr:ext cx="599010" cy="259045"/>
    <xdr:sp macro="" textlink="">
      <xdr:nvSpPr>
        <xdr:cNvPr id="314" name="テキスト ボックス 313"/>
        <xdr:cNvSpPr txBox="1"/>
      </xdr:nvSpPr>
      <xdr:spPr>
        <a:xfrm>
          <a:off x="7561795" y="5636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167022</xdr:rowOff>
    </xdr:from>
    <xdr:to>
      <xdr:col>36</xdr:col>
      <xdr:colOff>165100</xdr:colOff>
      <xdr:row>31</xdr:row>
      <xdr:rowOff>97172</xdr:rowOff>
    </xdr:to>
    <xdr:sp macro="" textlink="">
      <xdr:nvSpPr>
        <xdr:cNvPr id="315" name="楕円 314"/>
        <xdr:cNvSpPr/>
      </xdr:nvSpPr>
      <xdr:spPr>
        <a:xfrm>
          <a:off x="6921500" y="531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113699</xdr:rowOff>
    </xdr:from>
    <xdr:ext cx="599010" cy="259045"/>
    <xdr:sp macro="" textlink="">
      <xdr:nvSpPr>
        <xdr:cNvPr id="316" name="テキスト ボックス 315"/>
        <xdr:cNvSpPr txBox="1"/>
      </xdr:nvSpPr>
      <xdr:spPr>
        <a:xfrm>
          <a:off x="6672795" y="5085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85965</xdr:rowOff>
    </xdr:from>
    <xdr:to>
      <xdr:col>55</xdr:col>
      <xdr:colOff>0</xdr:colOff>
      <xdr:row>58</xdr:row>
      <xdr:rowOff>159604</xdr:rowOff>
    </xdr:to>
    <xdr:cxnSp macro="">
      <xdr:nvCxnSpPr>
        <xdr:cNvPr id="345" name="直線コネクタ 344"/>
        <xdr:cNvCxnSpPr/>
      </xdr:nvCxnSpPr>
      <xdr:spPr>
        <a:xfrm>
          <a:off x="9639300" y="10030065"/>
          <a:ext cx="838200" cy="7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77381</xdr:rowOff>
    </xdr:from>
    <xdr:ext cx="599010" cy="259045"/>
    <xdr:sp macro="" textlink="">
      <xdr:nvSpPr>
        <xdr:cNvPr id="346" name="普通建設事業費平均値テキスト"/>
        <xdr:cNvSpPr txBox="1"/>
      </xdr:nvSpPr>
      <xdr:spPr>
        <a:xfrm>
          <a:off x="10528300" y="9850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85965</xdr:rowOff>
    </xdr:from>
    <xdr:to>
      <xdr:col>50</xdr:col>
      <xdr:colOff>114300</xdr:colOff>
      <xdr:row>58</xdr:row>
      <xdr:rowOff>135228</xdr:rowOff>
    </xdr:to>
    <xdr:cxnSp macro="">
      <xdr:nvCxnSpPr>
        <xdr:cNvPr id="348" name="直線コネクタ 347"/>
        <xdr:cNvCxnSpPr/>
      </xdr:nvCxnSpPr>
      <xdr:spPr>
        <a:xfrm flipV="1">
          <a:off x="8750300" y="10030065"/>
          <a:ext cx="889000" cy="4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165283</xdr:rowOff>
    </xdr:from>
    <xdr:ext cx="599010" cy="259045"/>
    <xdr:sp macro="" textlink="">
      <xdr:nvSpPr>
        <xdr:cNvPr id="350" name="テキスト ボックス 349"/>
        <xdr:cNvSpPr txBox="1"/>
      </xdr:nvSpPr>
      <xdr:spPr>
        <a:xfrm>
          <a:off x="9339795" y="1010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105734</xdr:rowOff>
    </xdr:from>
    <xdr:to>
      <xdr:col>45</xdr:col>
      <xdr:colOff>177800</xdr:colOff>
      <xdr:row>58</xdr:row>
      <xdr:rowOff>135228</xdr:rowOff>
    </xdr:to>
    <xdr:cxnSp macro="">
      <xdr:nvCxnSpPr>
        <xdr:cNvPr id="351" name="直線コネクタ 350"/>
        <xdr:cNvCxnSpPr/>
      </xdr:nvCxnSpPr>
      <xdr:spPr>
        <a:xfrm>
          <a:off x="7861300" y="10049834"/>
          <a:ext cx="889000" cy="2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3" name="テキスト ボックス 352"/>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105734</xdr:rowOff>
    </xdr:from>
    <xdr:to>
      <xdr:col>41</xdr:col>
      <xdr:colOff>50800</xdr:colOff>
      <xdr:row>58</xdr:row>
      <xdr:rowOff>154534</xdr:rowOff>
    </xdr:to>
    <xdr:cxnSp macro="">
      <xdr:nvCxnSpPr>
        <xdr:cNvPr id="354" name="直線コネクタ 353"/>
        <xdr:cNvCxnSpPr/>
      </xdr:nvCxnSpPr>
      <xdr:spPr>
        <a:xfrm flipV="1">
          <a:off x="6972300" y="10049834"/>
          <a:ext cx="889000" cy="4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166477</xdr:rowOff>
    </xdr:from>
    <xdr:ext cx="599010" cy="259045"/>
    <xdr:sp macro="" textlink="">
      <xdr:nvSpPr>
        <xdr:cNvPr id="356" name="テキスト ボックス 355"/>
        <xdr:cNvSpPr txBox="1"/>
      </xdr:nvSpPr>
      <xdr:spPr>
        <a:xfrm>
          <a:off x="7561795" y="1011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28018</xdr:rowOff>
    </xdr:from>
    <xdr:ext cx="599010" cy="259045"/>
    <xdr:sp macro="" textlink="">
      <xdr:nvSpPr>
        <xdr:cNvPr id="358" name="テキスト ボックス 357"/>
        <xdr:cNvSpPr txBox="1"/>
      </xdr:nvSpPr>
      <xdr:spPr>
        <a:xfrm>
          <a:off x="6672795" y="980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108804</xdr:rowOff>
    </xdr:from>
    <xdr:to>
      <xdr:col>55</xdr:col>
      <xdr:colOff>50800</xdr:colOff>
      <xdr:row>59</xdr:row>
      <xdr:rowOff>38954</xdr:rowOff>
    </xdr:to>
    <xdr:sp macro="" textlink="">
      <xdr:nvSpPr>
        <xdr:cNvPr id="364" name="楕円 363"/>
        <xdr:cNvSpPr/>
      </xdr:nvSpPr>
      <xdr:spPr>
        <a:xfrm>
          <a:off x="10426700" y="1005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32931</xdr:rowOff>
    </xdr:from>
    <xdr:ext cx="534377" cy="259045"/>
    <xdr:sp macro="" textlink="">
      <xdr:nvSpPr>
        <xdr:cNvPr id="365" name="普通建設事業費該当値テキスト"/>
        <xdr:cNvSpPr txBox="1"/>
      </xdr:nvSpPr>
      <xdr:spPr>
        <a:xfrm>
          <a:off x="10528300" y="997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35165</xdr:rowOff>
    </xdr:from>
    <xdr:to>
      <xdr:col>50</xdr:col>
      <xdr:colOff>165100</xdr:colOff>
      <xdr:row>58</xdr:row>
      <xdr:rowOff>136765</xdr:rowOff>
    </xdr:to>
    <xdr:sp macro="" textlink="">
      <xdr:nvSpPr>
        <xdr:cNvPr id="366" name="楕円 365"/>
        <xdr:cNvSpPr/>
      </xdr:nvSpPr>
      <xdr:spPr>
        <a:xfrm>
          <a:off x="9588500" y="997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153292</xdr:rowOff>
    </xdr:from>
    <xdr:ext cx="599010" cy="259045"/>
    <xdr:sp macro="" textlink="">
      <xdr:nvSpPr>
        <xdr:cNvPr id="367" name="テキスト ボックス 366"/>
        <xdr:cNvSpPr txBox="1"/>
      </xdr:nvSpPr>
      <xdr:spPr>
        <a:xfrm>
          <a:off x="9339795" y="9754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84428</xdr:rowOff>
    </xdr:from>
    <xdr:to>
      <xdr:col>46</xdr:col>
      <xdr:colOff>38100</xdr:colOff>
      <xdr:row>59</xdr:row>
      <xdr:rowOff>14578</xdr:rowOff>
    </xdr:to>
    <xdr:sp macro="" textlink="">
      <xdr:nvSpPr>
        <xdr:cNvPr id="368" name="楕円 367"/>
        <xdr:cNvSpPr/>
      </xdr:nvSpPr>
      <xdr:spPr>
        <a:xfrm>
          <a:off x="8699500" y="1002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5705</xdr:rowOff>
    </xdr:from>
    <xdr:ext cx="599010" cy="259045"/>
    <xdr:sp macro="" textlink="">
      <xdr:nvSpPr>
        <xdr:cNvPr id="369" name="テキスト ボックス 368"/>
        <xdr:cNvSpPr txBox="1"/>
      </xdr:nvSpPr>
      <xdr:spPr>
        <a:xfrm>
          <a:off x="8450795" y="1012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54934</xdr:rowOff>
    </xdr:from>
    <xdr:to>
      <xdr:col>41</xdr:col>
      <xdr:colOff>101600</xdr:colOff>
      <xdr:row>58</xdr:row>
      <xdr:rowOff>156534</xdr:rowOff>
    </xdr:to>
    <xdr:sp macro="" textlink="">
      <xdr:nvSpPr>
        <xdr:cNvPr id="370" name="楕円 369"/>
        <xdr:cNvSpPr/>
      </xdr:nvSpPr>
      <xdr:spPr>
        <a:xfrm>
          <a:off x="7810500" y="999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1611</xdr:rowOff>
    </xdr:from>
    <xdr:ext cx="599010" cy="259045"/>
    <xdr:sp macro="" textlink="">
      <xdr:nvSpPr>
        <xdr:cNvPr id="371" name="テキスト ボックス 370"/>
        <xdr:cNvSpPr txBox="1"/>
      </xdr:nvSpPr>
      <xdr:spPr>
        <a:xfrm>
          <a:off x="7561795" y="977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103734</xdr:rowOff>
    </xdr:from>
    <xdr:to>
      <xdr:col>36</xdr:col>
      <xdr:colOff>165100</xdr:colOff>
      <xdr:row>59</xdr:row>
      <xdr:rowOff>33884</xdr:rowOff>
    </xdr:to>
    <xdr:sp macro="" textlink="">
      <xdr:nvSpPr>
        <xdr:cNvPr id="372" name="楕円 371"/>
        <xdr:cNvSpPr/>
      </xdr:nvSpPr>
      <xdr:spPr>
        <a:xfrm>
          <a:off x="6921500" y="1004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25011</xdr:rowOff>
    </xdr:from>
    <xdr:ext cx="534377" cy="259045"/>
    <xdr:sp macro="" textlink="">
      <xdr:nvSpPr>
        <xdr:cNvPr id="373" name="テキスト ボックス 372"/>
        <xdr:cNvSpPr txBox="1"/>
      </xdr:nvSpPr>
      <xdr:spPr>
        <a:xfrm>
          <a:off x="6705111" y="1014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161489</xdr:rowOff>
    </xdr:from>
    <xdr:to>
      <xdr:col>55</xdr:col>
      <xdr:colOff>0</xdr:colOff>
      <xdr:row>79</xdr:row>
      <xdr:rowOff>76842</xdr:rowOff>
    </xdr:to>
    <xdr:cxnSp macro="">
      <xdr:nvCxnSpPr>
        <xdr:cNvPr id="404" name="直線コネクタ 403"/>
        <xdr:cNvCxnSpPr/>
      </xdr:nvCxnSpPr>
      <xdr:spPr>
        <a:xfrm>
          <a:off x="9639300" y="13534589"/>
          <a:ext cx="838200" cy="8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5" name="普通建設事業費 （ うち新規整備　）平均値テキスト"/>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161489</xdr:rowOff>
    </xdr:from>
    <xdr:to>
      <xdr:col>50</xdr:col>
      <xdr:colOff>114300</xdr:colOff>
      <xdr:row>79</xdr:row>
      <xdr:rowOff>73723</xdr:rowOff>
    </xdr:to>
    <xdr:cxnSp macro="">
      <xdr:nvCxnSpPr>
        <xdr:cNvPr id="407" name="直線コネクタ 406"/>
        <xdr:cNvCxnSpPr/>
      </xdr:nvCxnSpPr>
      <xdr:spPr>
        <a:xfrm flipV="1">
          <a:off x="8750300" y="13534589"/>
          <a:ext cx="889000" cy="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96347</xdr:rowOff>
    </xdr:from>
    <xdr:ext cx="534377" cy="259045"/>
    <xdr:sp macro="" textlink="">
      <xdr:nvSpPr>
        <xdr:cNvPr id="409" name="テキスト ボックス 408"/>
        <xdr:cNvSpPr txBox="1"/>
      </xdr:nvSpPr>
      <xdr:spPr>
        <a:xfrm>
          <a:off x="9372111" y="1364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73723</xdr:rowOff>
    </xdr:from>
    <xdr:to>
      <xdr:col>45</xdr:col>
      <xdr:colOff>177800</xdr:colOff>
      <xdr:row>79</xdr:row>
      <xdr:rowOff>96814</xdr:rowOff>
    </xdr:to>
    <xdr:cxnSp macro="">
      <xdr:nvCxnSpPr>
        <xdr:cNvPr id="410" name="直線コネクタ 409"/>
        <xdr:cNvCxnSpPr/>
      </xdr:nvCxnSpPr>
      <xdr:spPr>
        <a:xfrm flipV="1">
          <a:off x="7861300" y="13618273"/>
          <a:ext cx="889000" cy="2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2" name="テキスト ボックス 411"/>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96814</xdr:rowOff>
    </xdr:from>
    <xdr:to>
      <xdr:col>41</xdr:col>
      <xdr:colOff>50800</xdr:colOff>
      <xdr:row>79</xdr:row>
      <xdr:rowOff>97727</xdr:rowOff>
    </xdr:to>
    <xdr:cxnSp macro="">
      <xdr:nvCxnSpPr>
        <xdr:cNvPr id="413" name="直線コネクタ 412"/>
        <xdr:cNvCxnSpPr/>
      </xdr:nvCxnSpPr>
      <xdr:spPr>
        <a:xfrm flipV="1">
          <a:off x="6972300" y="13641364"/>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119364</xdr:rowOff>
    </xdr:from>
    <xdr:ext cx="534377" cy="259045"/>
    <xdr:sp macro="" textlink="">
      <xdr:nvSpPr>
        <xdr:cNvPr id="415" name="テキスト ボックス 414"/>
        <xdr:cNvSpPr txBox="1"/>
      </xdr:nvSpPr>
      <xdr:spPr>
        <a:xfrm>
          <a:off x="7594111" y="133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106957</xdr:rowOff>
    </xdr:from>
    <xdr:ext cx="534377" cy="259045"/>
    <xdr:sp macro="" textlink="">
      <xdr:nvSpPr>
        <xdr:cNvPr id="417" name="テキスト ボックス 416"/>
        <xdr:cNvSpPr txBox="1"/>
      </xdr:nvSpPr>
      <xdr:spPr>
        <a:xfrm>
          <a:off x="6705111" y="133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26042</xdr:rowOff>
    </xdr:from>
    <xdr:to>
      <xdr:col>55</xdr:col>
      <xdr:colOff>50800</xdr:colOff>
      <xdr:row>79</xdr:row>
      <xdr:rowOff>127642</xdr:rowOff>
    </xdr:to>
    <xdr:sp macro="" textlink="">
      <xdr:nvSpPr>
        <xdr:cNvPr id="423" name="楕円 422"/>
        <xdr:cNvSpPr/>
      </xdr:nvSpPr>
      <xdr:spPr>
        <a:xfrm>
          <a:off x="10426700" y="1357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142663</xdr:rowOff>
    </xdr:from>
    <xdr:ext cx="534377" cy="259045"/>
    <xdr:sp macro="" textlink="">
      <xdr:nvSpPr>
        <xdr:cNvPr id="424" name="普通建設事業費 （ うち新規整備　）該当値テキスト"/>
        <xdr:cNvSpPr txBox="1"/>
      </xdr:nvSpPr>
      <xdr:spPr>
        <a:xfrm>
          <a:off x="10528300" y="1351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110689</xdr:rowOff>
    </xdr:from>
    <xdr:to>
      <xdr:col>50</xdr:col>
      <xdr:colOff>165100</xdr:colOff>
      <xdr:row>79</xdr:row>
      <xdr:rowOff>40839</xdr:rowOff>
    </xdr:to>
    <xdr:sp macro="" textlink="">
      <xdr:nvSpPr>
        <xdr:cNvPr id="425" name="楕円 424"/>
        <xdr:cNvSpPr/>
      </xdr:nvSpPr>
      <xdr:spPr>
        <a:xfrm>
          <a:off x="9588500" y="1348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57366</xdr:rowOff>
    </xdr:from>
    <xdr:ext cx="534377" cy="259045"/>
    <xdr:sp macro="" textlink="">
      <xdr:nvSpPr>
        <xdr:cNvPr id="426" name="テキスト ボックス 425"/>
        <xdr:cNvSpPr txBox="1"/>
      </xdr:nvSpPr>
      <xdr:spPr>
        <a:xfrm>
          <a:off x="9372111" y="1325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22923</xdr:rowOff>
    </xdr:from>
    <xdr:to>
      <xdr:col>46</xdr:col>
      <xdr:colOff>38100</xdr:colOff>
      <xdr:row>79</xdr:row>
      <xdr:rowOff>124523</xdr:rowOff>
    </xdr:to>
    <xdr:sp macro="" textlink="">
      <xdr:nvSpPr>
        <xdr:cNvPr id="427" name="楕円 426"/>
        <xdr:cNvSpPr/>
      </xdr:nvSpPr>
      <xdr:spPr>
        <a:xfrm>
          <a:off x="8699500" y="1356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115650</xdr:rowOff>
    </xdr:from>
    <xdr:ext cx="534377" cy="259045"/>
    <xdr:sp macro="" textlink="">
      <xdr:nvSpPr>
        <xdr:cNvPr id="428" name="テキスト ボックス 427"/>
        <xdr:cNvSpPr txBox="1"/>
      </xdr:nvSpPr>
      <xdr:spPr>
        <a:xfrm>
          <a:off x="8483111" y="1366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46014</xdr:rowOff>
    </xdr:from>
    <xdr:to>
      <xdr:col>41</xdr:col>
      <xdr:colOff>101600</xdr:colOff>
      <xdr:row>79</xdr:row>
      <xdr:rowOff>147614</xdr:rowOff>
    </xdr:to>
    <xdr:sp macro="" textlink="">
      <xdr:nvSpPr>
        <xdr:cNvPr id="429" name="楕円 428"/>
        <xdr:cNvSpPr/>
      </xdr:nvSpPr>
      <xdr:spPr>
        <a:xfrm>
          <a:off x="7810500" y="135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138741</xdr:rowOff>
    </xdr:from>
    <xdr:ext cx="469744" cy="259045"/>
    <xdr:sp macro="" textlink="">
      <xdr:nvSpPr>
        <xdr:cNvPr id="430" name="テキスト ボックス 429"/>
        <xdr:cNvSpPr txBox="1"/>
      </xdr:nvSpPr>
      <xdr:spPr>
        <a:xfrm>
          <a:off x="7626428" y="1368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46927</xdr:rowOff>
    </xdr:from>
    <xdr:to>
      <xdr:col>36</xdr:col>
      <xdr:colOff>165100</xdr:colOff>
      <xdr:row>79</xdr:row>
      <xdr:rowOff>148527</xdr:rowOff>
    </xdr:to>
    <xdr:sp macro="" textlink="">
      <xdr:nvSpPr>
        <xdr:cNvPr id="431" name="楕円 430"/>
        <xdr:cNvSpPr/>
      </xdr:nvSpPr>
      <xdr:spPr>
        <a:xfrm>
          <a:off x="6921500" y="1359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139654</xdr:rowOff>
    </xdr:from>
    <xdr:ext cx="469744" cy="259045"/>
    <xdr:sp macro="" textlink="">
      <xdr:nvSpPr>
        <xdr:cNvPr id="432" name="テキスト ボックス 431"/>
        <xdr:cNvSpPr txBox="1"/>
      </xdr:nvSpPr>
      <xdr:spPr>
        <a:xfrm>
          <a:off x="6737428" y="13684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6229</xdr:rowOff>
    </xdr:from>
    <xdr:to>
      <xdr:col>55</xdr:col>
      <xdr:colOff>0</xdr:colOff>
      <xdr:row>97</xdr:row>
      <xdr:rowOff>79862</xdr:rowOff>
    </xdr:to>
    <xdr:cxnSp macro="">
      <xdr:nvCxnSpPr>
        <xdr:cNvPr id="459" name="直線コネクタ 458"/>
        <xdr:cNvCxnSpPr/>
      </xdr:nvCxnSpPr>
      <xdr:spPr>
        <a:xfrm>
          <a:off x="9639300" y="16636879"/>
          <a:ext cx="838200" cy="7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96992</xdr:rowOff>
    </xdr:from>
    <xdr:ext cx="534377" cy="259045"/>
    <xdr:sp macro="" textlink="">
      <xdr:nvSpPr>
        <xdr:cNvPr id="460" name="普通建設事業費 （ うち更新整備　）平均値テキスト"/>
        <xdr:cNvSpPr txBox="1"/>
      </xdr:nvSpPr>
      <xdr:spPr>
        <a:xfrm>
          <a:off x="10528300" y="16384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165216</xdr:rowOff>
    </xdr:from>
    <xdr:to>
      <xdr:col>50</xdr:col>
      <xdr:colOff>114300</xdr:colOff>
      <xdr:row>97</xdr:row>
      <xdr:rowOff>6229</xdr:rowOff>
    </xdr:to>
    <xdr:cxnSp macro="">
      <xdr:nvCxnSpPr>
        <xdr:cNvPr id="462" name="直線コネクタ 461"/>
        <xdr:cNvCxnSpPr/>
      </xdr:nvCxnSpPr>
      <xdr:spPr>
        <a:xfrm>
          <a:off x="8750300" y="16624416"/>
          <a:ext cx="889000" cy="1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50274</xdr:rowOff>
    </xdr:from>
    <xdr:ext cx="534377" cy="259045"/>
    <xdr:sp macro="" textlink="">
      <xdr:nvSpPr>
        <xdr:cNvPr id="464" name="テキスト ボックス 463"/>
        <xdr:cNvSpPr txBox="1"/>
      </xdr:nvSpPr>
      <xdr:spPr>
        <a:xfrm>
          <a:off x="9372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39948</xdr:rowOff>
    </xdr:from>
    <xdr:to>
      <xdr:col>45</xdr:col>
      <xdr:colOff>177800</xdr:colOff>
      <xdr:row>96</xdr:row>
      <xdr:rowOff>165216</xdr:rowOff>
    </xdr:to>
    <xdr:cxnSp macro="">
      <xdr:nvCxnSpPr>
        <xdr:cNvPr id="465" name="直線コネクタ 464"/>
        <xdr:cNvCxnSpPr/>
      </xdr:nvCxnSpPr>
      <xdr:spPr>
        <a:xfrm>
          <a:off x="7861300" y="16327698"/>
          <a:ext cx="889000" cy="29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83974</xdr:rowOff>
    </xdr:from>
    <xdr:ext cx="534377" cy="259045"/>
    <xdr:sp macro="" textlink="">
      <xdr:nvSpPr>
        <xdr:cNvPr id="467" name="テキスト ボックス 466"/>
        <xdr:cNvSpPr txBox="1"/>
      </xdr:nvSpPr>
      <xdr:spPr>
        <a:xfrm>
          <a:off x="8483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39948</xdr:rowOff>
    </xdr:from>
    <xdr:to>
      <xdr:col>41</xdr:col>
      <xdr:colOff>50800</xdr:colOff>
      <xdr:row>96</xdr:row>
      <xdr:rowOff>136358</xdr:rowOff>
    </xdr:to>
    <xdr:cxnSp macro="">
      <xdr:nvCxnSpPr>
        <xdr:cNvPr id="468" name="直線コネクタ 467"/>
        <xdr:cNvCxnSpPr/>
      </xdr:nvCxnSpPr>
      <xdr:spPr>
        <a:xfrm flipV="1">
          <a:off x="6972300" y="16327698"/>
          <a:ext cx="889000" cy="26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75694</xdr:rowOff>
    </xdr:from>
    <xdr:ext cx="534377" cy="259045"/>
    <xdr:sp macro="" textlink="">
      <xdr:nvSpPr>
        <xdr:cNvPr id="470" name="テキスト ボックス 469"/>
        <xdr:cNvSpPr txBox="1"/>
      </xdr:nvSpPr>
      <xdr:spPr>
        <a:xfrm>
          <a:off x="7594111" y="1670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154173</xdr:rowOff>
    </xdr:from>
    <xdr:ext cx="534377" cy="259045"/>
    <xdr:sp macro="" textlink="">
      <xdr:nvSpPr>
        <xdr:cNvPr id="472" name="テキスト ボックス 471"/>
        <xdr:cNvSpPr txBox="1"/>
      </xdr:nvSpPr>
      <xdr:spPr>
        <a:xfrm>
          <a:off x="6705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29062</xdr:rowOff>
    </xdr:from>
    <xdr:to>
      <xdr:col>55</xdr:col>
      <xdr:colOff>50800</xdr:colOff>
      <xdr:row>97</xdr:row>
      <xdr:rowOff>130662</xdr:rowOff>
    </xdr:to>
    <xdr:sp macro="" textlink="">
      <xdr:nvSpPr>
        <xdr:cNvPr id="478" name="楕円 477"/>
        <xdr:cNvSpPr/>
      </xdr:nvSpPr>
      <xdr:spPr>
        <a:xfrm>
          <a:off x="10426700" y="1665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7489</xdr:rowOff>
    </xdr:from>
    <xdr:ext cx="534377" cy="259045"/>
    <xdr:sp macro="" textlink="">
      <xdr:nvSpPr>
        <xdr:cNvPr id="479" name="普通建設事業費 （ うち更新整備　）該当値テキスト"/>
        <xdr:cNvSpPr txBox="1"/>
      </xdr:nvSpPr>
      <xdr:spPr>
        <a:xfrm>
          <a:off x="10528300" y="1663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126879</xdr:rowOff>
    </xdr:from>
    <xdr:to>
      <xdr:col>50</xdr:col>
      <xdr:colOff>165100</xdr:colOff>
      <xdr:row>97</xdr:row>
      <xdr:rowOff>57029</xdr:rowOff>
    </xdr:to>
    <xdr:sp macro="" textlink="">
      <xdr:nvSpPr>
        <xdr:cNvPr id="480" name="楕円 479"/>
        <xdr:cNvSpPr/>
      </xdr:nvSpPr>
      <xdr:spPr>
        <a:xfrm>
          <a:off x="9588500" y="1658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73556</xdr:rowOff>
    </xdr:from>
    <xdr:ext cx="534377" cy="259045"/>
    <xdr:sp macro="" textlink="">
      <xdr:nvSpPr>
        <xdr:cNvPr id="481" name="テキスト ボックス 480"/>
        <xdr:cNvSpPr txBox="1"/>
      </xdr:nvSpPr>
      <xdr:spPr>
        <a:xfrm>
          <a:off x="9372111" y="1636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114416</xdr:rowOff>
    </xdr:from>
    <xdr:to>
      <xdr:col>46</xdr:col>
      <xdr:colOff>38100</xdr:colOff>
      <xdr:row>97</xdr:row>
      <xdr:rowOff>44566</xdr:rowOff>
    </xdr:to>
    <xdr:sp macro="" textlink="">
      <xdr:nvSpPr>
        <xdr:cNvPr id="482" name="楕円 481"/>
        <xdr:cNvSpPr/>
      </xdr:nvSpPr>
      <xdr:spPr>
        <a:xfrm>
          <a:off x="8699500" y="1657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61093</xdr:rowOff>
    </xdr:from>
    <xdr:ext cx="534377" cy="259045"/>
    <xdr:sp macro="" textlink="">
      <xdr:nvSpPr>
        <xdr:cNvPr id="483" name="テキスト ボックス 482"/>
        <xdr:cNvSpPr txBox="1"/>
      </xdr:nvSpPr>
      <xdr:spPr>
        <a:xfrm>
          <a:off x="8483111" y="163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160598</xdr:rowOff>
    </xdr:from>
    <xdr:to>
      <xdr:col>41</xdr:col>
      <xdr:colOff>101600</xdr:colOff>
      <xdr:row>95</xdr:row>
      <xdr:rowOff>90748</xdr:rowOff>
    </xdr:to>
    <xdr:sp macro="" textlink="">
      <xdr:nvSpPr>
        <xdr:cNvPr id="484" name="楕円 483"/>
        <xdr:cNvSpPr/>
      </xdr:nvSpPr>
      <xdr:spPr>
        <a:xfrm>
          <a:off x="7810500" y="162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107275</xdr:rowOff>
    </xdr:from>
    <xdr:ext cx="599010" cy="259045"/>
    <xdr:sp macro="" textlink="">
      <xdr:nvSpPr>
        <xdr:cNvPr id="485" name="テキスト ボックス 484"/>
        <xdr:cNvSpPr txBox="1"/>
      </xdr:nvSpPr>
      <xdr:spPr>
        <a:xfrm>
          <a:off x="7561795" y="1605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85558</xdr:rowOff>
    </xdr:from>
    <xdr:to>
      <xdr:col>36</xdr:col>
      <xdr:colOff>165100</xdr:colOff>
      <xdr:row>97</xdr:row>
      <xdr:rowOff>15708</xdr:rowOff>
    </xdr:to>
    <xdr:sp macro="" textlink="">
      <xdr:nvSpPr>
        <xdr:cNvPr id="486" name="楕円 485"/>
        <xdr:cNvSpPr/>
      </xdr:nvSpPr>
      <xdr:spPr>
        <a:xfrm>
          <a:off x="6921500" y="165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32235</xdr:rowOff>
    </xdr:from>
    <xdr:ext cx="534377" cy="259045"/>
    <xdr:sp macro="" textlink="">
      <xdr:nvSpPr>
        <xdr:cNvPr id="487" name="テキスト ボックス 486"/>
        <xdr:cNvSpPr txBox="1"/>
      </xdr:nvSpPr>
      <xdr:spPr>
        <a:xfrm>
          <a:off x="6705111" y="1631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156121</xdr:rowOff>
    </xdr:from>
    <xdr:to>
      <xdr:col>85</xdr:col>
      <xdr:colOff>127000</xdr:colOff>
      <xdr:row>38</xdr:row>
      <xdr:rowOff>123660</xdr:rowOff>
    </xdr:to>
    <xdr:cxnSp macro="">
      <xdr:nvCxnSpPr>
        <xdr:cNvPr id="516" name="直線コネクタ 515"/>
        <xdr:cNvCxnSpPr/>
      </xdr:nvCxnSpPr>
      <xdr:spPr>
        <a:xfrm>
          <a:off x="15481300" y="6328321"/>
          <a:ext cx="838200" cy="3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118235</xdr:rowOff>
    </xdr:from>
    <xdr:ext cx="534377" cy="259045"/>
    <xdr:sp macro="" textlink="">
      <xdr:nvSpPr>
        <xdr:cNvPr id="517" name="災害復旧事業費平均値テキスト"/>
        <xdr:cNvSpPr txBox="1"/>
      </xdr:nvSpPr>
      <xdr:spPr>
        <a:xfrm>
          <a:off x="16370300" y="6290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128041</xdr:rowOff>
    </xdr:from>
    <xdr:to>
      <xdr:col>81</xdr:col>
      <xdr:colOff>50800</xdr:colOff>
      <xdr:row>36</xdr:row>
      <xdr:rowOff>156121</xdr:rowOff>
    </xdr:to>
    <xdr:cxnSp macro="">
      <xdr:nvCxnSpPr>
        <xdr:cNvPr id="519" name="直線コネクタ 518"/>
        <xdr:cNvCxnSpPr/>
      </xdr:nvCxnSpPr>
      <xdr:spPr>
        <a:xfrm>
          <a:off x="14592300" y="6300241"/>
          <a:ext cx="889000" cy="2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17359</xdr:rowOff>
    </xdr:from>
    <xdr:ext cx="534377" cy="259045"/>
    <xdr:sp macro="" textlink="">
      <xdr:nvSpPr>
        <xdr:cNvPr id="521" name="テキスト ボックス 520"/>
        <xdr:cNvSpPr txBox="1"/>
      </xdr:nvSpPr>
      <xdr:spPr>
        <a:xfrm>
          <a:off x="15214111" y="653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128041</xdr:rowOff>
    </xdr:from>
    <xdr:to>
      <xdr:col>76</xdr:col>
      <xdr:colOff>114300</xdr:colOff>
      <xdr:row>37</xdr:row>
      <xdr:rowOff>71463</xdr:rowOff>
    </xdr:to>
    <xdr:cxnSp macro="">
      <xdr:nvCxnSpPr>
        <xdr:cNvPr id="522" name="直線コネクタ 521"/>
        <xdr:cNvCxnSpPr/>
      </xdr:nvCxnSpPr>
      <xdr:spPr>
        <a:xfrm flipV="1">
          <a:off x="13703300" y="6300241"/>
          <a:ext cx="889000" cy="1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50734</xdr:rowOff>
    </xdr:from>
    <xdr:ext cx="534377" cy="259045"/>
    <xdr:sp macro="" textlink="">
      <xdr:nvSpPr>
        <xdr:cNvPr id="524" name="テキスト ボックス 523"/>
        <xdr:cNvSpPr txBox="1"/>
      </xdr:nvSpPr>
      <xdr:spPr>
        <a:xfrm>
          <a:off x="14325111" y="656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71463</xdr:rowOff>
    </xdr:from>
    <xdr:to>
      <xdr:col>71</xdr:col>
      <xdr:colOff>177800</xdr:colOff>
      <xdr:row>37</xdr:row>
      <xdr:rowOff>141472</xdr:rowOff>
    </xdr:to>
    <xdr:cxnSp macro="">
      <xdr:nvCxnSpPr>
        <xdr:cNvPr id="525" name="直線コネクタ 524"/>
        <xdr:cNvCxnSpPr/>
      </xdr:nvCxnSpPr>
      <xdr:spPr>
        <a:xfrm flipV="1">
          <a:off x="12814300" y="6415113"/>
          <a:ext cx="889000" cy="7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12330</xdr:rowOff>
    </xdr:from>
    <xdr:ext cx="534377" cy="259045"/>
    <xdr:sp macro="" textlink="">
      <xdr:nvSpPr>
        <xdr:cNvPr id="527" name="テキスト ボックス 526"/>
        <xdr:cNvSpPr txBox="1"/>
      </xdr:nvSpPr>
      <xdr:spPr>
        <a:xfrm>
          <a:off x="13436111" y="652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73975</xdr:rowOff>
    </xdr:from>
    <xdr:ext cx="469744" cy="259045"/>
    <xdr:sp macro="" textlink="">
      <xdr:nvSpPr>
        <xdr:cNvPr id="529" name="テキスト ボックス 528"/>
        <xdr:cNvSpPr txBox="1"/>
      </xdr:nvSpPr>
      <xdr:spPr>
        <a:xfrm>
          <a:off x="12579428" y="6589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72860</xdr:rowOff>
    </xdr:from>
    <xdr:to>
      <xdr:col>85</xdr:col>
      <xdr:colOff>177800</xdr:colOff>
      <xdr:row>39</xdr:row>
      <xdr:rowOff>3010</xdr:rowOff>
    </xdr:to>
    <xdr:sp macro="" textlink="">
      <xdr:nvSpPr>
        <xdr:cNvPr id="535" name="楕円 534"/>
        <xdr:cNvSpPr/>
      </xdr:nvSpPr>
      <xdr:spPr>
        <a:xfrm>
          <a:off x="16268700" y="658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159237</xdr:rowOff>
    </xdr:from>
    <xdr:ext cx="469744" cy="259045"/>
    <xdr:sp macro="" textlink="">
      <xdr:nvSpPr>
        <xdr:cNvPr id="536" name="災害復旧事業費該当値テキスト"/>
        <xdr:cNvSpPr txBox="1"/>
      </xdr:nvSpPr>
      <xdr:spPr>
        <a:xfrm>
          <a:off x="16370300" y="65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105321</xdr:rowOff>
    </xdr:from>
    <xdr:to>
      <xdr:col>81</xdr:col>
      <xdr:colOff>101600</xdr:colOff>
      <xdr:row>37</xdr:row>
      <xdr:rowOff>35471</xdr:rowOff>
    </xdr:to>
    <xdr:sp macro="" textlink="">
      <xdr:nvSpPr>
        <xdr:cNvPr id="537" name="楕円 536"/>
        <xdr:cNvSpPr/>
      </xdr:nvSpPr>
      <xdr:spPr>
        <a:xfrm>
          <a:off x="15430500" y="627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51998</xdr:rowOff>
    </xdr:from>
    <xdr:ext cx="534377" cy="259045"/>
    <xdr:sp macro="" textlink="">
      <xdr:nvSpPr>
        <xdr:cNvPr id="538" name="テキスト ボックス 537"/>
        <xdr:cNvSpPr txBox="1"/>
      </xdr:nvSpPr>
      <xdr:spPr>
        <a:xfrm>
          <a:off x="15214111" y="605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77241</xdr:rowOff>
    </xdr:from>
    <xdr:to>
      <xdr:col>76</xdr:col>
      <xdr:colOff>165100</xdr:colOff>
      <xdr:row>37</xdr:row>
      <xdr:rowOff>7391</xdr:rowOff>
    </xdr:to>
    <xdr:sp macro="" textlink="">
      <xdr:nvSpPr>
        <xdr:cNvPr id="539" name="楕円 538"/>
        <xdr:cNvSpPr/>
      </xdr:nvSpPr>
      <xdr:spPr>
        <a:xfrm>
          <a:off x="14541500" y="624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23918</xdr:rowOff>
    </xdr:from>
    <xdr:ext cx="534377" cy="259045"/>
    <xdr:sp macro="" textlink="">
      <xdr:nvSpPr>
        <xdr:cNvPr id="540" name="テキスト ボックス 539"/>
        <xdr:cNvSpPr txBox="1"/>
      </xdr:nvSpPr>
      <xdr:spPr>
        <a:xfrm>
          <a:off x="14325111" y="602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20663</xdr:rowOff>
    </xdr:from>
    <xdr:to>
      <xdr:col>72</xdr:col>
      <xdr:colOff>38100</xdr:colOff>
      <xdr:row>37</xdr:row>
      <xdr:rowOff>122263</xdr:rowOff>
    </xdr:to>
    <xdr:sp macro="" textlink="">
      <xdr:nvSpPr>
        <xdr:cNvPr id="541" name="楕円 540"/>
        <xdr:cNvSpPr/>
      </xdr:nvSpPr>
      <xdr:spPr>
        <a:xfrm>
          <a:off x="13652500" y="636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138790</xdr:rowOff>
    </xdr:from>
    <xdr:ext cx="534377" cy="259045"/>
    <xdr:sp macro="" textlink="">
      <xdr:nvSpPr>
        <xdr:cNvPr id="542" name="テキスト ボックス 541"/>
        <xdr:cNvSpPr txBox="1"/>
      </xdr:nvSpPr>
      <xdr:spPr>
        <a:xfrm>
          <a:off x="13436111" y="613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90672</xdr:rowOff>
    </xdr:from>
    <xdr:to>
      <xdr:col>67</xdr:col>
      <xdr:colOff>101600</xdr:colOff>
      <xdr:row>38</xdr:row>
      <xdr:rowOff>20822</xdr:rowOff>
    </xdr:to>
    <xdr:sp macro="" textlink="">
      <xdr:nvSpPr>
        <xdr:cNvPr id="543" name="楕円 542"/>
        <xdr:cNvSpPr/>
      </xdr:nvSpPr>
      <xdr:spPr>
        <a:xfrm>
          <a:off x="12763500" y="643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37349</xdr:rowOff>
    </xdr:from>
    <xdr:ext cx="534377" cy="259045"/>
    <xdr:sp macro="" textlink="">
      <xdr:nvSpPr>
        <xdr:cNvPr id="544" name="テキスト ボックス 543"/>
        <xdr:cNvSpPr txBox="1"/>
      </xdr:nvSpPr>
      <xdr:spPr>
        <a:xfrm>
          <a:off x="12547111" y="62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91031</xdr:rowOff>
    </xdr:from>
    <xdr:to>
      <xdr:col>85</xdr:col>
      <xdr:colOff>127000</xdr:colOff>
      <xdr:row>75</xdr:row>
      <xdr:rowOff>25729</xdr:rowOff>
    </xdr:to>
    <xdr:cxnSp macro="">
      <xdr:nvCxnSpPr>
        <xdr:cNvPr id="620" name="直線コネクタ 619"/>
        <xdr:cNvCxnSpPr/>
      </xdr:nvCxnSpPr>
      <xdr:spPr>
        <a:xfrm flipV="1">
          <a:off x="15481300" y="12778331"/>
          <a:ext cx="838200" cy="10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82804</xdr:rowOff>
    </xdr:from>
    <xdr:ext cx="534377" cy="259045"/>
    <xdr:sp macro="" textlink="">
      <xdr:nvSpPr>
        <xdr:cNvPr id="621" name="公債費平均値テキスト"/>
        <xdr:cNvSpPr txBox="1"/>
      </xdr:nvSpPr>
      <xdr:spPr>
        <a:xfrm>
          <a:off x="16370300" y="13113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25729</xdr:rowOff>
    </xdr:from>
    <xdr:to>
      <xdr:col>81</xdr:col>
      <xdr:colOff>50800</xdr:colOff>
      <xdr:row>75</xdr:row>
      <xdr:rowOff>45636</xdr:rowOff>
    </xdr:to>
    <xdr:cxnSp macro="">
      <xdr:nvCxnSpPr>
        <xdr:cNvPr id="623" name="直線コネクタ 622"/>
        <xdr:cNvCxnSpPr/>
      </xdr:nvCxnSpPr>
      <xdr:spPr>
        <a:xfrm flipV="1">
          <a:off x="14592300" y="12884479"/>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10149</xdr:rowOff>
    </xdr:from>
    <xdr:ext cx="534377" cy="259045"/>
    <xdr:sp macro="" textlink="">
      <xdr:nvSpPr>
        <xdr:cNvPr id="625" name="テキスト ボックス 624"/>
        <xdr:cNvSpPr txBox="1"/>
      </xdr:nvSpPr>
      <xdr:spPr>
        <a:xfrm>
          <a:off x="15214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45636</xdr:rowOff>
    </xdr:from>
    <xdr:to>
      <xdr:col>76</xdr:col>
      <xdr:colOff>114300</xdr:colOff>
      <xdr:row>75</xdr:row>
      <xdr:rowOff>93628</xdr:rowOff>
    </xdr:to>
    <xdr:cxnSp macro="">
      <xdr:nvCxnSpPr>
        <xdr:cNvPr id="626" name="直線コネクタ 625"/>
        <xdr:cNvCxnSpPr/>
      </xdr:nvCxnSpPr>
      <xdr:spPr>
        <a:xfrm flipV="1">
          <a:off x="13703300" y="12904386"/>
          <a:ext cx="889000" cy="4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9358</xdr:rowOff>
    </xdr:from>
    <xdr:ext cx="534377" cy="259045"/>
    <xdr:sp macro="" textlink="">
      <xdr:nvSpPr>
        <xdr:cNvPr id="628" name="テキスト ボックス 627"/>
        <xdr:cNvSpPr txBox="1"/>
      </xdr:nvSpPr>
      <xdr:spPr>
        <a:xfrm>
          <a:off x="14325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93628</xdr:rowOff>
    </xdr:from>
    <xdr:to>
      <xdr:col>71</xdr:col>
      <xdr:colOff>177800</xdr:colOff>
      <xdr:row>75</xdr:row>
      <xdr:rowOff>114179</xdr:rowOff>
    </xdr:to>
    <xdr:cxnSp macro="">
      <xdr:nvCxnSpPr>
        <xdr:cNvPr id="629" name="直線コネクタ 628"/>
        <xdr:cNvCxnSpPr/>
      </xdr:nvCxnSpPr>
      <xdr:spPr>
        <a:xfrm flipV="1">
          <a:off x="12814300" y="12952378"/>
          <a:ext cx="889000" cy="2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24181</xdr:rowOff>
    </xdr:from>
    <xdr:ext cx="534377" cy="259045"/>
    <xdr:sp macro="" textlink="">
      <xdr:nvSpPr>
        <xdr:cNvPr id="631" name="テキスト ボックス 630"/>
        <xdr:cNvSpPr txBox="1"/>
      </xdr:nvSpPr>
      <xdr:spPr>
        <a:xfrm>
          <a:off x="13436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44093</xdr:rowOff>
    </xdr:from>
    <xdr:ext cx="534377" cy="259045"/>
    <xdr:sp macro="" textlink="">
      <xdr:nvSpPr>
        <xdr:cNvPr id="633" name="テキスト ボックス 632"/>
        <xdr:cNvSpPr txBox="1"/>
      </xdr:nvSpPr>
      <xdr:spPr>
        <a:xfrm>
          <a:off x="12547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40231</xdr:rowOff>
    </xdr:from>
    <xdr:to>
      <xdr:col>85</xdr:col>
      <xdr:colOff>177800</xdr:colOff>
      <xdr:row>74</xdr:row>
      <xdr:rowOff>141831</xdr:rowOff>
    </xdr:to>
    <xdr:sp macro="" textlink="">
      <xdr:nvSpPr>
        <xdr:cNvPr id="639" name="楕円 638"/>
        <xdr:cNvSpPr/>
      </xdr:nvSpPr>
      <xdr:spPr>
        <a:xfrm>
          <a:off x="16268700" y="1272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63108</xdr:rowOff>
    </xdr:from>
    <xdr:ext cx="599010" cy="259045"/>
    <xdr:sp macro="" textlink="">
      <xdr:nvSpPr>
        <xdr:cNvPr id="640" name="公債費該当値テキスト"/>
        <xdr:cNvSpPr txBox="1"/>
      </xdr:nvSpPr>
      <xdr:spPr>
        <a:xfrm>
          <a:off x="16370300" y="12578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146379</xdr:rowOff>
    </xdr:from>
    <xdr:to>
      <xdr:col>81</xdr:col>
      <xdr:colOff>101600</xdr:colOff>
      <xdr:row>75</xdr:row>
      <xdr:rowOff>76529</xdr:rowOff>
    </xdr:to>
    <xdr:sp macro="" textlink="">
      <xdr:nvSpPr>
        <xdr:cNvPr id="641" name="楕円 640"/>
        <xdr:cNvSpPr/>
      </xdr:nvSpPr>
      <xdr:spPr>
        <a:xfrm>
          <a:off x="15430500" y="1283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93056</xdr:rowOff>
    </xdr:from>
    <xdr:ext cx="599010" cy="259045"/>
    <xdr:sp macro="" textlink="">
      <xdr:nvSpPr>
        <xdr:cNvPr id="642" name="テキスト ボックス 641"/>
        <xdr:cNvSpPr txBox="1"/>
      </xdr:nvSpPr>
      <xdr:spPr>
        <a:xfrm>
          <a:off x="15181795" y="12608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166286</xdr:rowOff>
    </xdr:from>
    <xdr:to>
      <xdr:col>76</xdr:col>
      <xdr:colOff>165100</xdr:colOff>
      <xdr:row>75</xdr:row>
      <xdr:rowOff>96436</xdr:rowOff>
    </xdr:to>
    <xdr:sp macro="" textlink="">
      <xdr:nvSpPr>
        <xdr:cNvPr id="643" name="楕円 642"/>
        <xdr:cNvSpPr/>
      </xdr:nvSpPr>
      <xdr:spPr>
        <a:xfrm>
          <a:off x="14541500" y="1285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112963</xdr:rowOff>
    </xdr:from>
    <xdr:ext cx="599010" cy="259045"/>
    <xdr:sp macro="" textlink="">
      <xdr:nvSpPr>
        <xdr:cNvPr id="644" name="テキスト ボックス 643"/>
        <xdr:cNvSpPr txBox="1"/>
      </xdr:nvSpPr>
      <xdr:spPr>
        <a:xfrm>
          <a:off x="14292795" y="1262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42828</xdr:rowOff>
    </xdr:from>
    <xdr:to>
      <xdr:col>72</xdr:col>
      <xdr:colOff>38100</xdr:colOff>
      <xdr:row>75</xdr:row>
      <xdr:rowOff>144428</xdr:rowOff>
    </xdr:to>
    <xdr:sp macro="" textlink="">
      <xdr:nvSpPr>
        <xdr:cNvPr id="645" name="楕円 644"/>
        <xdr:cNvSpPr/>
      </xdr:nvSpPr>
      <xdr:spPr>
        <a:xfrm>
          <a:off x="13652500" y="1290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160955</xdr:rowOff>
    </xdr:from>
    <xdr:ext cx="599010" cy="259045"/>
    <xdr:sp macro="" textlink="">
      <xdr:nvSpPr>
        <xdr:cNvPr id="646" name="テキスト ボックス 645"/>
        <xdr:cNvSpPr txBox="1"/>
      </xdr:nvSpPr>
      <xdr:spPr>
        <a:xfrm>
          <a:off x="13403795" y="1267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63379</xdr:rowOff>
    </xdr:from>
    <xdr:to>
      <xdr:col>67</xdr:col>
      <xdr:colOff>101600</xdr:colOff>
      <xdr:row>75</xdr:row>
      <xdr:rowOff>164979</xdr:rowOff>
    </xdr:to>
    <xdr:sp macro="" textlink="">
      <xdr:nvSpPr>
        <xdr:cNvPr id="647" name="楕円 646"/>
        <xdr:cNvSpPr/>
      </xdr:nvSpPr>
      <xdr:spPr>
        <a:xfrm>
          <a:off x="12763500" y="1292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10056</xdr:rowOff>
    </xdr:from>
    <xdr:ext cx="599010" cy="259045"/>
    <xdr:sp macro="" textlink="">
      <xdr:nvSpPr>
        <xdr:cNvPr id="648" name="テキスト ボックス 647"/>
        <xdr:cNvSpPr txBox="1"/>
      </xdr:nvSpPr>
      <xdr:spPr>
        <a:xfrm>
          <a:off x="12514795" y="12697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133576</xdr:rowOff>
    </xdr:from>
    <xdr:to>
      <xdr:col>85</xdr:col>
      <xdr:colOff>127000</xdr:colOff>
      <xdr:row>98</xdr:row>
      <xdr:rowOff>135568</xdr:rowOff>
    </xdr:to>
    <xdr:cxnSp macro="">
      <xdr:nvCxnSpPr>
        <xdr:cNvPr id="675" name="直線コネクタ 674"/>
        <xdr:cNvCxnSpPr/>
      </xdr:nvCxnSpPr>
      <xdr:spPr>
        <a:xfrm flipV="1">
          <a:off x="15481300" y="16935676"/>
          <a:ext cx="8382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6" name="積立金平均値テキスト"/>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135148</xdr:rowOff>
    </xdr:from>
    <xdr:to>
      <xdr:col>81</xdr:col>
      <xdr:colOff>50800</xdr:colOff>
      <xdr:row>98</xdr:row>
      <xdr:rowOff>135568</xdr:rowOff>
    </xdr:to>
    <xdr:cxnSp macro="">
      <xdr:nvCxnSpPr>
        <xdr:cNvPr id="678" name="直線コネクタ 677"/>
        <xdr:cNvCxnSpPr/>
      </xdr:nvCxnSpPr>
      <xdr:spPr>
        <a:xfrm>
          <a:off x="14592300" y="16937248"/>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80" name="テキスト ボックス 679"/>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135148</xdr:rowOff>
    </xdr:from>
    <xdr:to>
      <xdr:col>76</xdr:col>
      <xdr:colOff>114300</xdr:colOff>
      <xdr:row>98</xdr:row>
      <xdr:rowOff>135830</xdr:rowOff>
    </xdr:to>
    <xdr:cxnSp macro="">
      <xdr:nvCxnSpPr>
        <xdr:cNvPr id="681" name="直線コネクタ 680"/>
        <xdr:cNvCxnSpPr/>
      </xdr:nvCxnSpPr>
      <xdr:spPr>
        <a:xfrm flipV="1">
          <a:off x="13703300" y="16937248"/>
          <a:ext cx="889000" cy="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3" name="テキスト ボックス 682"/>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135173</xdr:rowOff>
    </xdr:from>
    <xdr:to>
      <xdr:col>71</xdr:col>
      <xdr:colOff>177800</xdr:colOff>
      <xdr:row>98</xdr:row>
      <xdr:rowOff>135830</xdr:rowOff>
    </xdr:to>
    <xdr:cxnSp macro="">
      <xdr:nvCxnSpPr>
        <xdr:cNvPr id="684" name="直線コネクタ 683"/>
        <xdr:cNvCxnSpPr/>
      </xdr:nvCxnSpPr>
      <xdr:spPr>
        <a:xfrm>
          <a:off x="12814300" y="16937273"/>
          <a:ext cx="889000" cy="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93747</xdr:rowOff>
    </xdr:from>
    <xdr:ext cx="534377" cy="259045"/>
    <xdr:sp macro="" textlink="">
      <xdr:nvSpPr>
        <xdr:cNvPr id="686" name="テキスト ボックス 685"/>
        <xdr:cNvSpPr txBox="1"/>
      </xdr:nvSpPr>
      <xdr:spPr>
        <a:xfrm>
          <a:off x="13436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101644</xdr:rowOff>
    </xdr:from>
    <xdr:ext cx="534377" cy="259045"/>
    <xdr:sp macro="" textlink="">
      <xdr:nvSpPr>
        <xdr:cNvPr id="688" name="テキスト ボックス 687"/>
        <xdr:cNvSpPr txBox="1"/>
      </xdr:nvSpPr>
      <xdr:spPr>
        <a:xfrm>
          <a:off x="12547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82776</xdr:rowOff>
    </xdr:from>
    <xdr:to>
      <xdr:col>85</xdr:col>
      <xdr:colOff>177800</xdr:colOff>
      <xdr:row>99</xdr:row>
      <xdr:rowOff>12926</xdr:rowOff>
    </xdr:to>
    <xdr:sp macro="" textlink="">
      <xdr:nvSpPr>
        <xdr:cNvPr id="694" name="楕円 693"/>
        <xdr:cNvSpPr/>
      </xdr:nvSpPr>
      <xdr:spPr>
        <a:xfrm>
          <a:off x="16268700" y="1688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169153</xdr:rowOff>
    </xdr:from>
    <xdr:ext cx="469744" cy="259045"/>
    <xdr:sp macro="" textlink="">
      <xdr:nvSpPr>
        <xdr:cNvPr id="695" name="積立金該当値テキスト"/>
        <xdr:cNvSpPr txBox="1"/>
      </xdr:nvSpPr>
      <xdr:spPr>
        <a:xfrm>
          <a:off x="16370300" y="167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84768</xdr:rowOff>
    </xdr:from>
    <xdr:to>
      <xdr:col>81</xdr:col>
      <xdr:colOff>101600</xdr:colOff>
      <xdr:row>99</xdr:row>
      <xdr:rowOff>14918</xdr:rowOff>
    </xdr:to>
    <xdr:sp macro="" textlink="">
      <xdr:nvSpPr>
        <xdr:cNvPr id="696" name="楕円 695"/>
        <xdr:cNvSpPr/>
      </xdr:nvSpPr>
      <xdr:spPr>
        <a:xfrm>
          <a:off x="15430500" y="168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6045</xdr:rowOff>
    </xdr:from>
    <xdr:ext cx="469744" cy="259045"/>
    <xdr:sp macro="" textlink="">
      <xdr:nvSpPr>
        <xdr:cNvPr id="697" name="テキスト ボックス 696"/>
        <xdr:cNvSpPr txBox="1"/>
      </xdr:nvSpPr>
      <xdr:spPr>
        <a:xfrm>
          <a:off x="15246428" y="1697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84348</xdr:rowOff>
    </xdr:from>
    <xdr:to>
      <xdr:col>76</xdr:col>
      <xdr:colOff>165100</xdr:colOff>
      <xdr:row>99</xdr:row>
      <xdr:rowOff>14498</xdr:rowOff>
    </xdr:to>
    <xdr:sp macro="" textlink="">
      <xdr:nvSpPr>
        <xdr:cNvPr id="698" name="楕円 697"/>
        <xdr:cNvSpPr/>
      </xdr:nvSpPr>
      <xdr:spPr>
        <a:xfrm>
          <a:off x="14541500" y="1688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5625</xdr:rowOff>
    </xdr:from>
    <xdr:ext cx="469744" cy="259045"/>
    <xdr:sp macro="" textlink="">
      <xdr:nvSpPr>
        <xdr:cNvPr id="699" name="テキスト ボックス 698"/>
        <xdr:cNvSpPr txBox="1"/>
      </xdr:nvSpPr>
      <xdr:spPr>
        <a:xfrm>
          <a:off x="14357428" y="1697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85030</xdr:rowOff>
    </xdr:from>
    <xdr:to>
      <xdr:col>72</xdr:col>
      <xdr:colOff>38100</xdr:colOff>
      <xdr:row>99</xdr:row>
      <xdr:rowOff>15180</xdr:rowOff>
    </xdr:to>
    <xdr:sp macro="" textlink="">
      <xdr:nvSpPr>
        <xdr:cNvPr id="700" name="楕円 699"/>
        <xdr:cNvSpPr/>
      </xdr:nvSpPr>
      <xdr:spPr>
        <a:xfrm>
          <a:off x="13652500" y="1688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6307</xdr:rowOff>
    </xdr:from>
    <xdr:ext cx="469744" cy="259045"/>
    <xdr:sp macro="" textlink="">
      <xdr:nvSpPr>
        <xdr:cNvPr id="701" name="テキスト ボックス 700"/>
        <xdr:cNvSpPr txBox="1"/>
      </xdr:nvSpPr>
      <xdr:spPr>
        <a:xfrm>
          <a:off x="13468428" y="1697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84373</xdr:rowOff>
    </xdr:from>
    <xdr:to>
      <xdr:col>67</xdr:col>
      <xdr:colOff>101600</xdr:colOff>
      <xdr:row>99</xdr:row>
      <xdr:rowOff>14523</xdr:rowOff>
    </xdr:to>
    <xdr:sp macro="" textlink="">
      <xdr:nvSpPr>
        <xdr:cNvPr id="702" name="楕円 701"/>
        <xdr:cNvSpPr/>
      </xdr:nvSpPr>
      <xdr:spPr>
        <a:xfrm>
          <a:off x="12763500" y="168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5650</xdr:rowOff>
    </xdr:from>
    <xdr:ext cx="469744" cy="259045"/>
    <xdr:sp macro="" textlink="">
      <xdr:nvSpPr>
        <xdr:cNvPr id="703" name="テキスト ボックス 702"/>
        <xdr:cNvSpPr txBox="1"/>
      </xdr:nvSpPr>
      <xdr:spPr>
        <a:xfrm>
          <a:off x="12579428" y="169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68605</xdr:rowOff>
    </xdr:from>
    <xdr:to>
      <xdr:col>107</xdr:col>
      <xdr:colOff>50800</xdr:colOff>
      <xdr:row>38</xdr:row>
      <xdr:rowOff>139700</xdr:rowOff>
    </xdr:to>
    <xdr:cxnSp macro="">
      <xdr:nvCxnSpPr>
        <xdr:cNvPr id="736" name="直線コネクタ 735"/>
        <xdr:cNvCxnSpPr/>
      </xdr:nvCxnSpPr>
      <xdr:spPr>
        <a:xfrm>
          <a:off x="19545300" y="6583705"/>
          <a:ext cx="8890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68605</xdr:rowOff>
    </xdr:from>
    <xdr:to>
      <xdr:col>102</xdr:col>
      <xdr:colOff>114300</xdr:colOff>
      <xdr:row>38</xdr:row>
      <xdr:rowOff>70937</xdr:rowOff>
    </xdr:to>
    <xdr:cxnSp macro="">
      <xdr:nvCxnSpPr>
        <xdr:cNvPr id="739" name="直線コネクタ 738"/>
        <xdr:cNvCxnSpPr/>
      </xdr:nvCxnSpPr>
      <xdr:spPr>
        <a:xfrm flipV="1">
          <a:off x="18656300" y="6583705"/>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134901</xdr:rowOff>
    </xdr:from>
    <xdr:ext cx="469744" cy="259045"/>
    <xdr:sp macro="" textlink="">
      <xdr:nvSpPr>
        <xdr:cNvPr id="741" name="テキスト ボックス 740"/>
        <xdr:cNvSpPr txBox="1"/>
      </xdr:nvSpPr>
      <xdr:spPr>
        <a:xfrm>
          <a:off x="19310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140388</xdr:rowOff>
    </xdr:from>
    <xdr:ext cx="378565" cy="259045"/>
    <xdr:sp macro="" textlink="">
      <xdr:nvSpPr>
        <xdr:cNvPr id="743" name="テキスト ボックス 742"/>
        <xdr:cNvSpPr txBox="1"/>
      </xdr:nvSpPr>
      <xdr:spPr>
        <a:xfrm>
          <a:off x="18467017" y="665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17805</xdr:rowOff>
    </xdr:from>
    <xdr:to>
      <xdr:col>102</xdr:col>
      <xdr:colOff>165100</xdr:colOff>
      <xdr:row>38</xdr:row>
      <xdr:rowOff>119405</xdr:rowOff>
    </xdr:to>
    <xdr:sp macro="" textlink="">
      <xdr:nvSpPr>
        <xdr:cNvPr id="755" name="楕円 754"/>
        <xdr:cNvSpPr/>
      </xdr:nvSpPr>
      <xdr:spPr>
        <a:xfrm>
          <a:off x="19494500" y="65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135933</xdr:rowOff>
    </xdr:from>
    <xdr:ext cx="469744" cy="259045"/>
    <xdr:sp macro="" textlink="">
      <xdr:nvSpPr>
        <xdr:cNvPr id="756" name="テキスト ボックス 755"/>
        <xdr:cNvSpPr txBox="1"/>
      </xdr:nvSpPr>
      <xdr:spPr>
        <a:xfrm>
          <a:off x="19310428" y="630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20137</xdr:rowOff>
    </xdr:from>
    <xdr:to>
      <xdr:col>98</xdr:col>
      <xdr:colOff>38100</xdr:colOff>
      <xdr:row>38</xdr:row>
      <xdr:rowOff>121737</xdr:rowOff>
    </xdr:to>
    <xdr:sp macro="" textlink="">
      <xdr:nvSpPr>
        <xdr:cNvPr id="757" name="楕円 756"/>
        <xdr:cNvSpPr/>
      </xdr:nvSpPr>
      <xdr:spPr>
        <a:xfrm>
          <a:off x="18605500" y="653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138264</xdr:rowOff>
    </xdr:from>
    <xdr:ext cx="469744" cy="259045"/>
    <xdr:sp macro="" textlink="">
      <xdr:nvSpPr>
        <xdr:cNvPr id="758" name="テキスト ボックス 757"/>
        <xdr:cNvSpPr txBox="1"/>
      </xdr:nvSpPr>
      <xdr:spPr>
        <a:xfrm>
          <a:off x="18421428" y="631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0" name="貸付金平均値テキスト"/>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4" name="テキスト ボックス 793"/>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7" name="テキスト ボックス 796"/>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0" name="テキスト ボックス 799"/>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2" name="テキスト ボックス 801"/>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158892</xdr:rowOff>
    </xdr:from>
    <xdr:to>
      <xdr:col>116</xdr:col>
      <xdr:colOff>63500</xdr:colOff>
      <xdr:row>74</xdr:row>
      <xdr:rowOff>94862</xdr:rowOff>
    </xdr:to>
    <xdr:cxnSp macro="">
      <xdr:nvCxnSpPr>
        <xdr:cNvPr id="849" name="直線コネクタ 848"/>
        <xdr:cNvCxnSpPr/>
      </xdr:nvCxnSpPr>
      <xdr:spPr>
        <a:xfrm flipV="1">
          <a:off x="21323300" y="12674742"/>
          <a:ext cx="838200" cy="10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31993</xdr:rowOff>
    </xdr:from>
    <xdr:ext cx="534377" cy="259045"/>
    <xdr:sp macro="" textlink="">
      <xdr:nvSpPr>
        <xdr:cNvPr id="850" name="繰出金平均値テキスト"/>
        <xdr:cNvSpPr txBox="1"/>
      </xdr:nvSpPr>
      <xdr:spPr>
        <a:xfrm>
          <a:off x="22212300" y="13062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93980</xdr:rowOff>
    </xdr:from>
    <xdr:to>
      <xdr:col>111</xdr:col>
      <xdr:colOff>177800</xdr:colOff>
      <xdr:row>74</xdr:row>
      <xdr:rowOff>94862</xdr:rowOff>
    </xdr:to>
    <xdr:cxnSp macro="">
      <xdr:nvCxnSpPr>
        <xdr:cNvPr id="852" name="直線コネクタ 851"/>
        <xdr:cNvCxnSpPr/>
      </xdr:nvCxnSpPr>
      <xdr:spPr>
        <a:xfrm>
          <a:off x="20434300" y="12781280"/>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2872</xdr:rowOff>
    </xdr:from>
    <xdr:ext cx="534377" cy="259045"/>
    <xdr:sp macro="" textlink="">
      <xdr:nvSpPr>
        <xdr:cNvPr id="854" name="テキスト ボックス 853"/>
        <xdr:cNvSpPr txBox="1"/>
      </xdr:nvSpPr>
      <xdr:spPr>
        <a:xfrm>
          <a:off x="21056111" y="1320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63859</xdr:rowOff>
    </xdr:from>
    <xdr:to>
      <xdr:col>107</xdr:col>
      <xdr:colOff>50800</xdr:colOff>
      <xdr:row>74</xdr:row>
      <xdr:rowOff>93980</xdr:rowOff>
    </xdr:to>
    <xdr:cxnSp macro="">
      <xdr:nvCxnSpPr>
        <xdr:cNvPr id="855" name="直線コネクタ 854"/>
        <xdr:cNvCxnSpPr/>
      </xdr:nvCxnSpPr>
      <xdr:spPr>
        <a:xfrm>
          <a:off x="19545300" y="12751159"/>
          <a:ext cx="889000" cy="3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10351</xdr:rowOff>
    </xdr:from>
    <xdr:ext cx="534377" cy="259045"/>
    <xdr:sp macro="" textlink="">
      <xdr:nvSpPr>
        <xdr:cNvPr id="857" name="テキスト ボックス 856"/>
        <xdr:cNvSpPr txBox="1"/>
      </xdr:nvSpPr>
      <xdr:spPr>
        <a:xfrm>
          <a:off x="20167111" y="132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63859</xdr:rowOff>
    </xdr:from>
    <xdr:to>
      <xdr:col>102</xdr:col>
      <xdr:colOff>114300</xdr:colOff>
      <xdr:row>74</xdr:row>
      <xdr:rowOff>107566</xdr:rowOff>
    </xdr:to>
    <xdr:cxnSp macro="">
      <xdr:nvCxnSpPr>
        <xdr:cNvPr id="858" name="直線コネクタ 857"/>
        <xdr:cNvCxnSpPr/>
      </xdr:nvCxnSpPr>
      <xdr:spPr>
        <a:xfrm flipV="1">
          <a:off x="18656300" y="12751159"/>
          <a:ext cx="889000" cy="4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168935</xdr:rowOff>
    </xdr:from>
    <xdr:ext cx="534377" cy="259045"/>
    <xdr:sp macro="" textlink="">
      <xdr:nvSpPr>
        <xdr:cNvPr id="860" name="テキスト ボックス 859"/>
        <xdr:cNvSpPr txBox="1"/>
      </xdr:nvSpPr>
      <xdr:spPr>
        <a:xfrm>
          <a:off x="19278111" y="131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7411</xdr:rowOff>
    </xdr:from>
    <xdr:ext cx="534377" cy="259045"/>
    <xdr:sp macro="" textlink="">
      <xdr:nvSpPr>
        <xdr:cNvPr id="862" name="テキスト ボックス 861"/>
        <xdr:cNvSpPr txBox="1"/>
      </xdr:nvSpPr>
      <xdr:spPr>
        <a:xfrm>
          <a:off x="18389111" y="132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108092</xdr:rowOff>
    </xdr:from>
    <xdr:to>
      <xdr:col>116</xdr:col>
      <xdr:colOff>114300</xdr:colOff>
      <xdr:row>74</xdr:row>
      <xdr:rowOff>38242</xdr:rowOff>
    </xdr:to>
    <xdr:sp macro="" textlink="">
      <xdr:nvSpPr>
        <xdr:cNvPr id="868" name="楕円 867"/>
        <xdr:cNvSpPr/>
      </xdr:nvSpPr>
      <xdr:spPr>
        <a:xfrm>
          <a:off x="22110700" y="1262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130969</xdr:rowOff>
    </xdr:from>
    <xdr:ext cx="599010" cy="259045"/>
    <xdr:sp macro="" textlink="">
      <xdr:nvSpPr>
        <xdr:cNvPr id="869" name="繰出金該当値テキスト"/>
        <xdr:cNvSpPr txBox="1"/>
      </xdr:nvSpPr>
      <xdr:spPr>
        <a:xfrm>
          <a:off x="22212300" y="12475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44062</xdr:rowOff>
    </xdr:from>
    <xdr:to>
      <xdr:col>112</xdr:col>
      <xdr:colOff>38100</xdr:colOff>
      <xdr:row>74</xdr:row>
      <xdr:rowOff>145662</xdr:rowOff>
    </xdr:to>
    <xdr:sp macro="" textlink="">
      <xdr:nvSpPr>
        <xdr:cNvPr id="870" name="楕円 869"/>
        <xdr:cNvSpPr/>
      </xdr:nvSpPr>
      <xdr:spPr>
        <a:xfrm>
          <a:off x="21272500" y="127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162189</xdr:rowOff>
    </xdr:from>
    <xdr:ext cx="599010" cy="259045"/>
    <xdr:sp macro="" textlink="">
      <xdr:nvSpPr>
        <xdr:cNvPr id="871" name="テキスト ボックス 870"/>
        <xdr:cNvSpPr txBox="1"/>
      </xdr:nvSpPr>
      <xdr:spPr>
        <a:xfrm>
          <a:off x="21023795" y="12506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43180</xdr:rowOff>
    </xdr:from>
    <xdr:to>
      <xdr:col>107</xdr:col>
      <xdr:colOff>101600</xdr:colOff>
      <xdr:row>74</xdr:row>
      <xdr:rowOff>144780</xdr:rowOff>
    </xdr:to>
    <xdr:sp macro="" textlink="">
      <xdr:nvSpPr>
        <xdr:cNvPr id="872" name="楕円 871"/>
        <xdr:cNvSpPr/>
      </xdr:nvSpPr>
      <xdr:spPr>
        <a:xfrm>
          <a:off x="20383500" y="1273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161307</xdr:rowOff>
    </xdr:from>
    <xdr:ext cx="599010" cy="259045"/>
    <xdr:sp macro="" textlink="">
      <xdr:nvSpPr>
        <xdr:cNvPr id="873" name="テキスト ボックス 872"/>
        <xdr:cNvSpPr txBox="1"/>
      </xdr:nvSpPr>
      <xdr:spPr>
        <a:xfrm>
          <a:off x="20134795" y="125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13059</xdr:rowOff>
    </xdr:from>
    <xdr:to>
      <xdr:col>102</xdr:col>
      <xdr:colOff>165100</xdr:colOff>
      <xdr:row>74</xdr:row>
      <xdr:rowOff>114659</xdr:rowOff>
    </xdr:to>
    <xdr:sp macro="" textlink="">
      <xdr:nvSpPr>
        <xdr:cNvPr id="874" name="楕円 873"/>
        <xdr:cNvSpPr/>
      </xdr:nvSpPr>
      <xdr:spPr>
        <a:xfrm>
          <a:off x="19494500" y="1270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131186</xdr:rowOff>
    </xdr:from>
    <xdr:ext cx="599010" cy="259045"/>
    <xdr:sp macro="" textlink="">
      <xdr:nvSpPr>
        <xdr:cNvPr id="875" name="テキスト ボックス 874"/>
        <xdr:cNvSpPr txBox="1"/>
      </xdr:nvSpPr>
      <xdr:spPr>
        <a:xfrm>
          <a:off x="19245795" y="12475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56766</xdr:rowOff>
    </xdr:from>
    <xdr:to>
      <xdr:col>98</xdr:col>
      <xdr:colOff>38100</xdr:colOff>
      <xdr:row>74</xdr:row>
      <xdr:rowOff>158366</xdr:rowOff>
    </xdr:to>
    <xdr:sp macro="" textlink="">
      <xdr:nvSpPr>
        <xdr:cNvPr id="876" name="楕円 875"/>
        <xdr:cNvSpPr/>
      </xdr:nvSpPr>
      <xdr:spPr>
        <a:xfrm>
          <a:off x="18605500" y="1274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3443</xdr:rowOff>
    </xdr:from>
    <xdr:ext cx="599010" cy="259045"/>
    <xdr:sp macro="" textlink="">
      <xdr:nvSpPr>
        <xdr:cNvPr id="877" name="テキスト ボックス 876"/>
        <xdr:cNvSpPr txBox="1"/>
      </xdr:nvSpPr>
      <xdr:spPr>
        <a:xfrm>
          <a:off x="18356795" y="12519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人件費、補助費等、公債費、繰出金について、住民一人あたりの割合が、類似団体と比べ非常に高い水準にある。人件費については、</a:t>
          </a:r>
          <a:r>
            <a:rPr lang="ja-JP" altLang="ja-JP" sz="1100" b="0" i="0" baseline="0">
              <a:solidFill>
                <a:schemeClr val="dk1"/>
              </a:solidFill>
              <a:effectLst/>
              <a:latin typeface="+mn-lt"/>
              <a:ea typeface="+mn-ea"/>
              <a:cs typeface="+mn-cs"/>
            </a:rPr>
            <a:t>類似団体と比較して職員数が多いため住民一人あたりの人件費の割合が高くなっている。補助費等については、町立半田病院への繰出金と一部事務組合への負担金が大きいことが主な要因である。公債費については、合併特例債の借入により元利償還金が増加していることが主な要因である。繰出金については、高齢化が進み介護保険事業特別会計等への繰出金が高い水準であることが要因である。その他の項目については、類似団体と同程度若しくは低い水準となっており、今後も、住民サービスの低下を招かない範囲内で水準を確保していくことが重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徳島県つるぎ町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8,697
8,667
194.84
7,989,094
7,823,577
118,999
5,180,055
11,004,456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111887</xdr:rowOff>
    </xdr:from>
    <xdr:to>
      <xdr:col>24</xdr:col>
      <xdr:colOff>63500</xdr:colOff>
      <xdr:row>37</xdr:row>
      <xdr:rowOff>28448</xdr:rowOff>
    </xdr:to>
    <xdr:cxnSp macro="">
      <xdr:nvCxnSpPr>
        <xdr:cNvPr id="61" name="直線コネクタ 60"/>
        <xdr:cNvCxnSpPr/>
      </xdr:nvCxnSpPr>
      <xdr:spPr>
        <a:xfrm>
          <a:off x="3797300" y="6284087"/>
          <a:ext cx="8382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69613</xdr:rowOff>
    </xdr:from>
    <xdr:ext cx="469744" cy="259045"/>
    <xdr:sp macro="" textlink="">
      <xdr:nvSpPr>
        <xdr:cNvPr id="62" name="議会費平均値テキスト"/>
        <xdr:cNvSpPr txBox="1"/>
      </xdr:nvSpPr>
      <xdr:spPr>
        <a:xfrm>
          <a:off x="4686300" y="607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111887</xdr:rowOff>
    </xdr:from>
    <xdr:to>
      <xdr:col>19</xdr:col>
      <xdr:colOff>177800</xdr:colOff>
      <xdr:row>36</xdr:row>
      <xdr:rowOff>154432</xdr:rowOff>
    </xdr:to>
    <xdr:cxnSp macro="">
      <xdr:nvCxnSpPr>
        <xdr:cNvPr id="64" name="直線コネクタ 63"/>
        <xdr:cNvCxnSpPr/>
      </xdr:nvCxnSpPr>
      <xdr:spPr>
        <a:xfrm flipV="1">
          <a:off x="2908300" y="6284087"/>
          <a:ext cx="889000" cy="4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163212</xdr:rowOff>
    </xdr:from>
    <xdr:ext cx="469744" cy="259045"/>
    <xdr:sp macro="" textlink="">
      <xdr:nvSpPr>
        <xdr:cNvPr id="66" name="テキスト ボックス 65"/>
        <xdr:cNvSpPr txBox="1"/>
      </xdr:nvSpPr>
      <xdr:spPr>
        <a:xfrm>
          <a:off x="3562428" y="599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154432</xdr:rowOff>
    </xdr:from>
    <xdr:to>
      <xdr:col>15</xdr:col>
      <xdr:colOff>50800</xdr:colOff>
      <xdr:row>37</xdr:row>
      <xdr:rowOff>144145</xdr:rowOff>
    </xdr:to>
    <xdr:cxnSp macro="">
      <xdr:nvCxnSpPr>
        <xdr:cNvPr id="67" name="直線コネクタ 66"/>
        <xdr:cNvCxnSpPr/>
      </xdr:nvCxnSpPr>
      <xdr:spPr>
        <a:xfrm flipV="1">
          <a:off x="2019300" y="6326632"/>
          <a:ext cx="889000" cy="16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12209</xdr:rowOff>
    </xdr:from>
    <xdr:ext cx="469744" cy="259045"/>
    <xdr:sp macro="" textlink="">
      <xdr:nvSpPr>
        <xdr:cNvPr id="69" name="テキスト ボックス 68"/>
        <xdr:cNvSpPr txBox="1"/>
      </xdr:nvSpPr>
      <xdr:spPr>
        <a:xfrm>
          <a:off x="2673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82169</xdr:rowOff>
    </xdr:from>
    <xdr:to>
      <xdr:col>10</xdr:col>
      <xdr:colOff>114300</xdr:colOff>
      <xdr:row>37</xdr:row>
      <xdr:rowOff>144145</xdr:rowOff>
    </xdr:to>
    <xdr:cxnSp macro="">
      <xdr:nvCxnSpPr>
        <xdr:cNvPr id="70" name="直線コネクタ 69"/>
        <xdr:cNvCxnSpPr/>
      </xdr:nvCxnSpPr>
      <xdr:spPr>
        <a:xfrm>
          <a:off x="1130300" y="6425819"/>
          <a:ext cx="889000" cy="6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36339</xdr:rowOff>
    </xdr:from>
    <xdr:ext cx="469744" cy="259045"/>
    <xdr:sp macro="" textlink="">
      <xdr:nvSpPr>
        <xdr:cNvPr id="72" name="テキスト ボックス 71"/>
        <xdr:cNvSpPr txBox="1"/>
      </xdr:nvSpPr>
      <xdr:spPr>
        <a:xfrm>
          <a:off x="1784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120921</xdr:rowOff>
    </xdr:from>
    <xdr:ext cx="469744" cy="259045"/>
    <xdr:sp macro="" textlink="">
      <xdr:nvSpPr>
        <xdr:cNvPr id="74" name="テキスト ボックス 73"/>
        <xdr:cNvSpPr txBox="1"/>
      </xdr:nvSpPr>
      <xdr:spPr>
        <a:xfrm>
          <a:off x="895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149098</xdr:rowOff>
    </xdr:from>
    <xdr:to>
      <xdr:col>24</xdr:col>
      <xdr:colOff>114300</xdr:colOff>
      <xdr:row>37</xdr:row>
      <xdr:rowOff>79248</xdr:rowOff>
    </xdr:to>
    <xdr:sp macro="" textlink="">
      <xdr:nvSpPr>
        <xdr:cNvPr id="80" name="楕円 79"/>
        <xdr:cNvSpPr/>
      </xdr:nvSpPr>
      <xdr:spPr>
        <a:xfrm>
          <a:off x="4584700" y="632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127525</xdr:rowOff>
    </xdr:from>
    <xdr:ext cx="469744" cy="259045"/>
    <xdr:sp macro="" textlink="">
      <xdr:nvSpPr>
        <xdr:cNvPr id="81" name="議会費該当値テキスト"/>
        <xdr:cNvSpPr txBox="1"/>
      </xdr:nvSpPr>
      <xdr:spPr>
        <a:xfrm>
          <a:off x="4686300" y="62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61087</xdr:rowOff>
    </xdr:from>
    <xdr:to>
      <xdr:col>20</xdr:col>
      <xdr:colOff>38100</xdr:colOff>
      <xdr:row>36</xdr:row>
      <xdr:rowOff>162687</xdr:rowOff>
    </xdr:to>
    <xdr:sp macro="" textlink="">
      <xdr:nvSpPr>
        <xdr:cNvPr id="82" name="楕円 81"/>
        <xdr:cNvSpPr/>
      </xdr:nvSpPr>
      <xdr:spPr>
        <a:xfrm>
          <a:off x="3746500" y="62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153814</xdr:rowOff>
    </xdr:from>
    <xdr:ext cx="469744" cy="259045"/>
    <xdr:sp macro="" textlink="">
      <xdr:nvSpPr>
        <xdr:cNvPr id="83" name="テキスト ボックス 82"/>
        <xdr:cNvSpPr txBox="1"/>
      </xdr:nvSpPr>
      <xdr:spPr>
        <a:xfrm>
          <a:off x="3562428" y="632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103632</xdr:rowOff>
    </xdr:from>
    <xdr:to>
      <xdr:col>15</xdr:col>
      <xdr:colOff>101600</xdr:colOff>
      <xdr:row>37</xdr:row>
      <xdr:rowOff>33782</xdr:rowOff>
    </xdr:to>
    <xdr:sp macro="" textlink="">
      <xdr:nvSpPr>
        <xdr:cNvPr id="84" name="楕円 83"/>
        <xdr:cNvSpPr/>
      </xdr:nvSpPr>
      <xdr:spPr>
        <a:xfrm>
          <a:off x="28575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24909</xdr:rowOff>
    </xdr:from>
    <xdr:ext cx="469744" cy="259045"/>
    <xdr:sp macro="" textlink="">
      <xdr:nvSpPr>
        <xdr:cNvPr id="85" name="テキスト ボックス 84"/>
        <xdr:cNvSpPr txBox="1"/>
      </xdr:nvSpPr>
      <xdr:spPr>
        <a:xfrm>
          <a:off x="2673428" y="636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93345</xdr:rowOff>
    </xdr:from>
    <xdr:to>
      <xdr:col>10</xdr:col>
      <xdr:colOff>165100</xdr:colOff>
      <xdr:row>38</xdr:row>
      <xdr:rowOff>23495</xdr:rowOff>
    </xdr:to>
    <xdr:sp macro="" textlink="">
      <xdr:nvSpPr>
        <xdr:cNvPr id="86" name="楕円 85"/>
        <xdr:cNvSpPr/>
      </xdr:nvSpPr>
      <xdr:spPr>
        <a:xfrm>
          <a:off x="1968500" y="64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14622</xdr:rowOff>
    </xdr:from>
    <xdr:ext cx="469744" cy="259045"/>
    <xdr:sp macro="" textlink="">
      <xdr:nvSpPr>
        <xdr:cNvPr id="87" name="テキスト ボックス 86"/>
        <xdr:cNvSpPr txBox="1"/>
      </xdr:nvSpPr>
      <xdr:spPr>
        <a:xfrm>
          <a:off x="1784428" y="6529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31369</xdr:rowOff>
    </xdr:from>
    <xdr:to>
      <xdr:col>6</xdr:col>
      <xdr:colOff>38100</xdr:colOff>
      <xdr:row>37</xdr:row>
      <xdr:rowOff>132969</xdr:rowOff>
    </xdr:to>
    <xdr:sp macro="" textlink="">
      <xdr:nvSpPr>
        <xdr:cNvPr id="88" name="楕円 87"/>
        <xdr:cNvSpPr/>
      </xdr:nvSpPr>
      <xdr:spPr>
        <a:xfrm>
          <a:off x="1079500" y="637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124096</xdr:rowOff>
    </xdr:from>
    <xdr:ext cx="469744" cy="259045"/>
    <xdr:sp macro="" textlink="">
      <xdr:nvSpPr>
        <xdr:cNvPr id="89" name="テキスト ボックス 88"/>
        <xdr:cNvSpPr txBox="1"/>
      </xdr:nvSpPr>
      <xdr:spPr>
        <a:xfrm>
          <a:off x="895428" y="646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46883</xdr:rowOff>
    </xdr:from>
    <xdr:to>
      <xdr:col>24</xdr:col>
      <xdr:colOff>63500</xdr:colOff>
      <xdr:row>58</xdr:row>
      <xdr:rowOff>76467</xdr:rowOff>
    </xdr:to>
    <xdr:cxnSp macro="">
      <xdr:nvCxnSpPr>
        <xdr:cNvPr id="120" name="直線コネクタ 119"/>
        <xdr:cNvCxnSpPr/>
      </xdr:nvCxnSpPr>
      <xdr:spPr>
        <a:xfrm flipV="1">
          <a:off x="3797300" y="9990983"/>
          <a:ext cx="838200" cy="2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140373</xdr:rowOff>
    </xdr:from>
    <xdr:ext cx="599010" cy="259045"/>
    <xdr:sp macro="" textlink="">
      <xdr:nvSpPr>
        <xdr:cNvPr id="121" name="総務費平均値テキスト"/>
        <xdr:cNvSpPr txBox="1"/>
      </xdr:nvSpPr>
      <xdr:spPr>
        <a:xfrm>
          <a:off x="4686300" y="9741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23294</xdr:rowOff>
    </xdr:from>
    <xdr:to>
      <xdr:col>19</xdr:col>
      <xdr:colOff>177800</xdr:colOff>
      <xdr:row>58</xdr:row>
      <xdr:rowOff>76467</xdr:rowOff>
    </xdr:to>
    <xdr:cxnSp macro="">
      <xdr:nvCxnSpPr>
        <xdr:cNvPr id="123" name="直線コネクタ 122"/>
        <xdr:cNvCxnSpPr/>
      </xdr:nvCxnSpPr>
      <xdr:spPr>
        <a:xfrm>
          <a:off x="2908300" y="9967394"/>
          <a:ext cx="889000" cy="5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69235</xdr:rowOff>
    </xdr:from>
    <xdr:ext cx="599010" cy="259045"/>
    <xdr:sp macro="" textlink="">
      <xdr:nvSpPr>
        <xdr:cNvPr id="125" name="テキスト ボックス 124"/>
        <xdr:cNvSpPr txBox="1"/>
      </xdr:nvSpPr>
      <xdr:spPr>
        <a:xfrm>
          <a:off x="3497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116775</xdr:rowOff>
    </xdr:from>
    <xdr:to>
      <xdr:col>15</xdr:col>
      <xdr:colOff>50800</xdr:colOff>
      <xdr:row>58</xdr:row>
      <xdr:rowOff>23294</xdr:rowOff>
    </xdr:to>
    <xdr:cxnSp macro="">
      <xdr:nvCxnSpPr>
        <xdr:cNvPr id="126" name="直線コネクタ 125"/>
        <xdr:cNvCxnSpPr/>
      </xdr:nvCxnSpPr>
      <xdr:spPr>
        <a:xfrm>
          <a:off x="2019300" y="9889425"/>
          <a:ext cx="889000" cy="7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51483</xdr:rowOff>
    </xdr:from>
    <xdr:ext cx="599010" cy="259045"/>
    <xdr:sp macro="" textlink="">
      <xdr:nvSpPr>
        <xdr:cNvPr id="128" name="テキスト ボックス 127"/>
        <xdr:cNvSpPr txBox="1"/>
      </xdr:nvSpPr>
      <xdr:spPr>
        <a:xfrm>
          <a:off x="2608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116775</xdr:rowOff>
    </xdr:from>
    <xdr:to>
      <xdr:col>10</xdr:col>
      <xdr:colOff>114300</xdr:colOff>
      <xdr:row>58</xdr:row>
      <xdr:rowOff>53056</xdr:rowOff>
    </xdr:to>
    <xdr:cxnSp macro="">
      <xdr:nvCxnSpPr>
        <xdr:cNvPr id="129" name="直線コネクタ 128"/>
        <xdr:cNvCxnSpPr/>
      </xdr:nvCxnSpPr>
      <xdr:spPr>
        <a:xfrm flipV="1">
          <a:off x="1130300" y="9889425"/>
          <a:ext cx="889000" cy="10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33096</xdr:rowOff>
    </xdr:from>
    <xdr:ext cx="599010" cy="259045"/>
    <xdr:sp macro="" textlink="">
      <xdr:nvSpPr>
        <xdr:cNvPr id="131" name="テキスト ボックス 130"/>
        <xdr:cNvSpPr txBox="1"/>
      </xdr:nvSpPr>
      <xdr:spPr>
        <a:xfrm>
          <a:off x="1719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102573</xdr:rowOff>
    </xdr:from>
    <xdr:ext cx="599010" cy="259045"/>
    <xdr:sp macro="" textlink="">
      <xdr:nvSpPr>
        <xdr:cNvPr id="133" name="テキスト ボックス 132"/>
        <xdr:cNvSpPr txBox="1"/>
      </xdr:nvSpPr>
      <xdr:spPr>
        <a:xfrm>
          <a:off x="830795"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167533</xdr:rowOff>
    </xdr:from>
    <xdr:to>
      <xdr:col>24</xdr:col>
      <xdr:colOff>114300</xdr:colOff>
      <xdr:row>58</xdr:row>
      <xdr:rowOff>97683</xdr:rowOff>
    </xdr:to>
    <xdr:sp macro="" textlink="">
      <xdr:nvSpPr>
        <xdr:cNvPr id="139" name="楕円 138"/>
        <xdr:cNvSpPr/>
      </xdr:nvSpPr>
      <xdr:spPr>
        <a:xfrm>
          <a:off x="4584700" y="994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145960</xdr:rowOff>
    </xdr:from>
    <xdr:ext cx="599010" cy="259045"/>
    <xdr:sp macro="" textlink="">
      <xdr:nvSpPr>
        <xdr:cNvPr id="140" name="総務費該当値テキスト"/>
        <xdr:cNvSpPr txBox="1"/>
      </xdr:nvSpPr>
      <xdr:spPr>
        <a:xfrm>
          <a:off x="4686300" y="9918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25667</xdr:rowOff>
    </xdr:from>
    <xdr:to>
      <xdr:col>20</xdr:col>
      <xdr:colOff>38100</xdr:colOff>
      <xdr:row>58</xdr:row>
      <xdr:rowOff>127267</xdr:rowOff>
    </xdr:to>
    <xdr:sp macro="" textlink="">
      <xdr:nvSpPr>
        <xdr:cNvPr id="141" name="楕円 140"/>
        <xdr:cNvSpPr/>
      </xdr:nvSpPr>
      <xdr:spPr>
        <a:xfrm>
          <a:off x="3746500" y="996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118394</xdr:rowOff>
    </xdr:from>
    <xdr:ext cx="599010" cy="259045"/>
    <xdr:sp macro="" textlink="">
      <xdr:nvSpPr>
        <xdr:cNvPr id="142" name="テキスト ボックス 141"/>
        <xdr:cNvSpPr txBox="1"/>
      </xdr:nvSpPr>
      <xdr:spPr>
        <a:xfrm>
          <a:off x="3497795" y="1006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143944</xdr:rowOff>
    </xdr:from>
    <xdr:to>
      <xdr:col>15</xdr:col>
      <xdr:colOff>101600</xdr:colOff>
      <xdr:row>58</xdr:row>
      <xdr:rowOff>74094</xdr:rowOff>
    </xdr:to>
    <xdr:sp macro="" textlink="">
      <xdr:nvSpPr>
        <xdr:cNvPr id="143" name="楕円 142"/>
        <xdr:cNvSpPr/>
      </xdr:nvSpPr>
      <xdr:spPr>
        <a:xfrm>
          <a:off x="2857500" y="991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65221</xdr:rowOff>
    </xdr:from>
    <xdr:ext cx="599010" cy="259045"/>
    <xdr:sp macro="" textlink="">
      <xdr:nvSpPr>
        <xdr:cNvPr id="144" name="テキスト ボックス 143"/>
        <xdr:cNvSpPr txBox="1"/>
      </xdr:nvSpPr>
      <xdr:spPr>
        <a:xfrm>
          <a:off x="2608795" y="10009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65975</xdr:rowOff>
    </xdr:from>
    <xdr:to>
      <xdr:col>10</xdr:col>
      <xdr:colOff>165100</xdr:colOff>
      <xdr:row>57</xdr:row>
      <xdr:rowOff>167575</xdr:rowOff>
    </xdr:to>
    <xdr:sp macro="" textlink="">
      <xdr:nvSpPr>
        <xdr:cNvPr id="145" name="楕円 144"/>
        <xdr:cNvSpPr/>
      </xdr:nvSpPr>
      <xdr:spPr>
        <a:xfrm>
          <a:off x="1968500" y="983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12652</xdr:rowOff>
    </xdr:from>
    <xdr:ext cx="599010" cy="259045"/>
    <xdr:sp macro="" textlink="">
      <xdr:nvSpPr>
        <xdr:cNvPr id="146" name="テキスト ボックス 145"/>
        <xdr:cNvSpPr txBox="1"/>
      </xdr:nvSpPr>
      <xdr:spPr>
        <a:xfrm>
          <a:off x="1719795" y="961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2256</xdr:rowOff>
    </xdr:from>
    <xdr:to>
      <xdr:col>6</xdr:col>
      <xdr:colOff>38100</xdr:colOff>
      <xdr:row>58</xdr:row>
      <xdr:rowOff>103856</xdr:rowOff>
    </xdr:to>
    <xdr:sp macro="" textlink="">
      <xdr:nvSpPr>
        <xdr:cNvPr id="147" name="楕円 146"/>
        <xdr:cNvSpPr/>
      </xdr:nvSpPr>
      <xdr:spPr>
        <a:xfrm>
          <a:off x="1079500" y="994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94983</xdr:rowOff>
    </xdr:from>
    <xdr:ext cx="599010" cy="259045"/>
    <xdr:sp macro="" textlink="">
      <xdr:nvSpPr>
        <xdr:cNvPr id="148" name="テキスト ボックス 147"/>
        <xdr:cNvSpPr txBox="1"/>
      </xdr:nvSpPr>
      <xdr:spPr>
        <a:xfrm>
          <a:off x="830795" y="1003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160403</xdr:rowOff>
    </xdr:from>
    <xdr:to>
      <xdr:col>24</xdr:col>
      <xdr:colOff>63500</xdr:colOff>
      <xdr:row>73</xdr:row>
      <xdr:rowOff>96647</xdr:rowOff>
    </xdr:to>
    <xdr:cxnSp macro="">
      <xdr:nvCxnSpPr>
        <xdr:cNvPr id="178" name="直線コネクタ 177"/>
        <xdr:cNvCxnSpPr/>
      </xdr:nvCxnSpPr>
      <xdr:spPr>
        <a:xfrm flipV="1">
          <a:off x="3797300" y="12504803"/>
          <a:ext cx="838200" cy="10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121986</xdr:rowOff>
    </xdr:from>
    <xdr:ext cx="599010" cy="259045"/>
    <xdr:sp macro="" textlink="">
      <xdr:nvSpPr>
        <xdr:cNvPr id="179" name="民生費平均値テキスト"/>
        <xdr:cNvSpPr txBox="1"/>
      </xdr:nvSpPr>
      <xdr:spPr>
        <a:xfrm>
          <a:off x="4686300" y="12980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66480</xdr:rowOff>
    </xdr:from>
    <xdr:to>
      <xdr:col>19</xdr:col>
      <xdr:colOff>177800</xdr:colOff>
      <xdr:row>73</xdr:row>
      <xdr:rowOff>96647</xdr:rowOff>
    </xdr:to>
    <xdr:cxnSp macro="">
      <xdr:nvCxnSpPr>
        <xdr:cNvPr id="181" name="直線コネクタ 180"/>
        <xdr:cNvCxnSpPr/>
      </xdr:nvCxnSpPr>
      <xdr:spPr>
        <a:xfrm>
          <a:off x="2908300" y="12582330"/>
          <a:ext cx="889000" cy="3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96390</xdr:rowOff>
    </xdr:from>
    <xdr:ext cx="599010" cy="259045"/>
    <xdr:sp macro="" textlink="">
      <xdr:nvSpPr>
        <xdr:cNvPr id="183" name="テキスト ボックス 182"/>
        <xdr:cNvSpPr txBox="1"/>
      </xdr:nvSpPr>
      <xdr:spPr>
        <a:xfrm>
          <a:off x="3497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66480</xdr:rowOff>
    </xdr:from>
    <xdr:to>
      <xdr:col>15</xdr:col>
      <xdr:colOff>50800</xdr:colOff>
      <xdr:row>73</xdr:row>
      <xdr:rowOff>88890</xdr:rowOff>
    </xdr:to>
    <xdr:cxnSp macro="">
      <xdr:nvCxnSpPr>
        <xdr:cNvPr id="184" name="直線コネクタ 183"/>
        <xdr:cNvCxnSpPr/>
      </xdr:nvCxnSpPr>
      <xdr:spPr>
        <a:xfrm flipV="1">
          <a:off x="2019300" y="12582330"/>
          <a:ext cx="889000" cy="2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108817</xdr:rowOff>
    </xdr:from>
    <xdr:ext cx="599010" cy="259045"/>
    <xdr:sp macro="" textlink="">
      <xdr:nvSpPr>
        <xdr:cNvPr id="186" name="テキスト ボックス 185"/>
        <xdr:cNvSpPr txBox="1"/>
      </xdr:nvSpPr>
      <xdr:spPr>
        <a:xfrm>
          <a:off x="2608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88890</xdr:rowOff>
    </xdr:from>
    <xdr:to>
      <xdr:col>10</xdr:col>
      <xdr:colOff>114300</xdr:colOff>
      <xdr:row>74</xdr:row>
      <xdr:rowOff>21331</xdr:rowOff>
    </xdr:to>
    <xdr:cxnSp macro="">
      <xdr:nvCxnSpPr>
        <xdr:cNvPr id="187" name="直線コネクタ 186"/>
        <xdr:cNvCxnSpPr/>
      </xdr:nvCxnSpPr>
      <xdr:spPr>
        <a:xfrm flipV="1">
          <a:off x="1130300" y="12604740"/>
          <a:ext cx="889000" cy="10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120637</xdr:rowOff>
    </xdr:from>
    <xdr:ext cx="599010" cy="259045"/>
    <xdr:sp macro="" textlink="">
      <xdr:nvSpPr>
        <xdr:cNvPr id="189" name="テキスト ボックス 188"/>
        <xdr:cNvSpPr txBox="1"/>
      </xdr:nvSpPr>
      <xdr:spPr>
        <a:xfrm>
          <a:off x="1719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20091</xdr:rowOff>
    </xdr:from>
    <xdr:ext cx="599010" cy="259045"/>
    <xdr:sp macro="" textlink="">
      <xdr:nvSpPr>
        <xdr:cNvPr id="191" name="テキスト ボックス 190"/>
        <xdr:cNvSpPr txBox="1"/>
      </xdr:nvSpPr>
      <xdr:spPr>
        <a:xfrm>
          <a:off x="830795" y="1322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109603</xdr:rowOff>
    </xdr:from>
    <xdr:to>
      <xdr:col>24</xdr:col>
      <xdr:colOff>114300</xdr:colOff>
      <xdr:row>73</xdr:row>
      <xdr:rowOff>39753</xdr:rowOff>
    </xdr:to>
    <xdr:sp macro="" textlink="">
      <xdr:nvSpPr>
        <xdr:cNvPr id="197" name="楕円 196"/>
        <xdr:cNvSpPr/>
      </xdr:nvSpPr>
      <xdr:spPr>
        <a:xfrm>
          <a:off x="4584700" y="1245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132480</xdr:rowOff>
    </xdr:from>
    <xdr:ext cx="599010" cy="259045"/>
    <xdr:sp macro="" textlink="">
      <xdr:nvSpPr>
        <xdr:cNvPr id="198" name="民生費該当値テキスト"/>
        <xdr:cNvSpPr txBox="1"/>
      </xdr:nvSpPr>
      <xdr:spPr>
        <a:xfrm>
          <a:off x="4686300" y="12305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45847</xdr:rowOff>
    </xdr:from>
    <xdr:to>
      <xdr:col>20</xdr:col>
      <xdr:colOff>38100</xdr:colOff>
      <xdr:row>73</xdr:row>
      <xdr:rowOff>147447</xdr:rowOff>
    </xdr:to>
    <xdr:sp macro="" textlink="">
      <xdr:nvSpPr>
        <xdr:cNvPr id="199" name="楕円 198"/>
        <xdr:cNvSpPr/>
      </xdr:nvSpPr>
      <xdr:spPr>
        <a:xfrm>
          <a:off x="3746500" y="1256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163974</xdr:rowOff>
    </xdr:from>
    <xdr:ext cx="599010" cy="259045"/>
    <xdr:sp macro="" textlink="">
      <xdr:nvSpPr>
        <xdr:cNvPr id="200" name="テキスト ボックス 199"/>
        <xdr:cNvSpPr txBox="1"/>
      </xdr:nvSpPr>
      <xdr:spPr>
        <a:xfrm>
          <a:off x="3497795" y="12336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15680</xdr:rowOff>
    </xdr:from>
    <xdr:to>
      <xdr:col>15</xdr:col>
      <xdr:colOff>101600</xdr:colOff>
      <xdr:row>73</xdr:row>
      <xdr:rowOff>117280</xdr:rowOff>
    </xdr:to>
    <xdr:sp macro="" textlink="">
      <xdr:nvSpPr>
        <xdr:cNvPr id="201" name="楕円 200"/>
        <xdr:cNvSpPr/>
      </xdr:nvSpPr>
      <xdr:spPr>
        <a:xfrm>
          <a:off x="2857500" y="1253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133807</xdr:rowOff>
    </xdr:from>
    <xdr:ext cx="599010" cy="259045"/>
    <xdr:sp macro="" textlink="">
      <xdr:nvSpPr>
        <xdr:cNvPr id="202" name="テキスト ボックス 201"/>
        <xdr:cNvSpPr txBox="1"/>
      </xdr:nvSpPr>
      <xdr:spPr>
        <a:xfrm>
          <a:off x="2608795" y="12306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38090</xdr:rowOff>
    </xdr:from>
    <xdr:to>
      <xdr:col>10</xdr:col>
      <xdr:colOff>165100</xdr:colOff>
      <xdr:row>73</xdr:row>
      <xdr:rowOff>139690</xdr:rowOff>
    </xdr:to>
    <xdr:sp macro="" textlink="">
      <xdr:nvSpPr>
        <xdr:cNvPr id="203" name="楕円 202"/>
        <xdr:cNvSpPr/>
      </xdr:nvSpPr>
      <xdr:spPr>
        <a:xfrm>
          <a:off x="1968500" y="1255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156217</xdr:rowOff>
    </xdr:from>
    <xdr:ext cx="599010" cy="259045"/>
    <xdr:sp macro="" textlink="">
      <xdr:nvSpPr>
        <xdr:cNvPr id="204" name="テキスト ボックス 203"/>
        <xdr:cNvSpPr txBox="1"/>
      </xdr:nvSpPr>
      <xdr:spPr>
        <a:xfrm>
          <a:off x="1719795" y="1232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141981</xdr:rowOff>
    </xdr:from>
    <xdr:to>
      <xdr:col>6</xdr:col>
      <xdr:colOff>38100</xdr:colOff>
      <xdr:row>74</xdr:row>
      <xdr:rowOff>72131</xdr:rowOff>
    </xdr:to>
    <xdr:sp macro="" textlink="">
      <xdr:nvSpPr>
        <xdr:cNvPr id="205" name="楕円 204"/>
        <xdr:cNvSpPr/>
      </xdr:nvSpPr>
      <xdr:spPr>
        <a:xfrm>
          <a:off x="1079500" y="1265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88658</xdr:rowOff>
    </xdr:from>
    <xdr:ext cx="599010" cy="259045"/>
    <xdr:sp macro="" textlink="">
      <xdr:nvSpPr>
        <xdr:cNvPr id="206" name="テキスト ボックス 205"/>
        <xdr:cNvSpPr txBox="1"/>
      </xdr:nvSpPr>
      <xdr:spPr>
        <a:xfrm>
          <a:off x="830795" y="12433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99498</xdr:rowOff>
    </xdr:from>
    <xdr:to>
      <xdr:col>24</xdr:col>
      <xdr:colOff>63500</xdr:colOff>
      <xdr:row>98</xdr:row>
      <xdr:rowOff>118197</xdr:rowOff>
    </xdr:to>
    <xdr:cxnSp macro="">
      <xdr:nvCxnSpPr>
        <xdr:cNvPr id="235" name="直線コネクタ 234"/>
        <xdr:cNvCxnSpPr/>
      </xdr:nvCxnSpPr>
      <xdr:spPr>
        <a:xfrm flipV="1">
          <a:off x="3797300" y="16901598"/>
          <a:ext cx="838200" cy="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51849</xdr:rowOff>
    </xdr:from>
    <xdr:ext cx="534377" cy="259045"/>
    <xdr:sp macro="" textlink="">
      <xdr:nvSpPr>
        <xdr:cNvPr id="236" name="衛生費平均値テキスト"/>
        <xdr:cNvSpPr txBox="1"/>
      </xdr:nvSpPr>
      <xdr:spPr>
        <a:xfrm>
          <a:off x="4686300" y="168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118197</xdr:rowOff>
    </xdr:from>
    <xdr:to>
      <xdr:col>19</xdr:col>
      <xdr:colOff>177800</xdr:colOff>
      <xdr:row>98</xdr:row>
      <xdr:rowOff>126722</xdr:rowOff>
    </xdr:to>
    <xdr:cxnSp macro="">
      <xdr:nvCxnSpPr>
        <xdr:cNvPr id="238" name="直線コネクタ 237"/>
        <xdr:cNvCxnSpPr/>
      </xdr:nvCxnSpPr>
      <xdr:spPr>
        <a:xfrm flipV="1">
          <a:off x="2908300" y="16920297"/>
          <a:ext cx="889000" cy="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13279</xdr:rowOff>
    </xdr:from>
    <xdr:ext cx="534377" cy="259045"/>
    <xdr:sp macro="" textlink="">
      <xdr:nvSpPr>
        <xdr:cNvPr id="240" name="テキスト ボックス 239"/>
        <xdr:cNvSpPr txBox="1"/>
      </xdr:nvSpPr>
      <xdr:spPr>
        <a:xfrm>
          <a:off x="3530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89088</xdr:rowOff>
    </xdr:from>
    <xdr:to>
      <xdr:col>15</xdr:col>
      <xdr:colOff>50800</xdr:colOff>
      <xdr:row>98</xdr:row>
      <xdr:rowOff>126722</xdr:rowOff>
    </xdr:to>
    <xdr:cxnSp macro="">
      <xdr:nvCxnSpPr>
        <xdr:cNvPr id="241" name="直線コネクタ 240"/>
        <xdr:cNvCxnSpPr/>
      </xdr:nvCxnSpPr>
      <xdr:spPr>
        <a:xfrm>
          <a:off x="2019300" y="16891188"/>
          <a:ext cx="889000" cy="3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14709</xdr:rowOff>
    </xdr:from>
    <xdr:ext cx="534377" cy="259045"/>
    <xdr:sp macro="" textlink="">
      <xdr:nvSpPr>
        <xdr:cNvPr id="243" name="テキスト ボックス 242"/>
        <xdr:cNvSpPr txBox="1"/>
      </xdr:nvSpPr>
      <xdr:spPr>
        <a:xfrm>
          <a:off x="2641111" y="166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108536</xdr:rowOff>
    </xdr:from>
    <xdr:to>
      <xdr:col>10</xdr:col>
      <xdr:colOff>114300</xdr:colOff>
      <xdr:row>98</xdr:row>
      <xdr:rowOff>89088</xdr:rowOff>
    </xdr:to>
    <xdr:cxnSp macro="">
      <xdr:nvCxnSpPr>
        <xdr:cNvPr id="244" name="直線コネクタ 243"/>
        <xdr:cNvCxnSpPr/>
      </xdr:nvCxnSpPr>
      <xdr:spPr>
        <a:xfrm>
          <a:off x="1130300" y="16739186"/>
          <a:ext cx="889000" cy="15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158788</xdr:rowOff>
    </xdr:from>
    <xdr:ext cx="534377" cy="259045"/>
    <xdr:sp macro="" textlink="">
      <xdr:nvSpPr>
        <xdr:cNvPr id="246" name="テキスト ボックス 245"/>
        <xdr:cNvSpPr txBox="1"/>
      </xdr:nvSpPr>
      <xdr:spPr>
        <a:xfrm>
          <a:off x="1752111" y="1696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167978</xdr:rowOff>
    </xdr:from>
    <xdr:ext cx="534377" cy="259045"/>
    <xdr:sp macro="" textlink="">
      <xdr:nvSpPr>
        <xdr:cNvPr id="248" name="テキスト ボックス 247"/>
        <xdr:cNvSpPr txBox="1"/>
      </xdr:nvSpPr>
      <xdr:spPr>
        <a:xfrm>
          <a:off x="863111" y="1697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48698</xdr:rowOff>
    </xdr:from>
    <xdr:to>
      <xdr:col>24</xdr:col>
      <xdr:colOff>114300</xdr:colOff>
      <xdr:row>98</xdr:row>
      <xdr:rowOff>150298</xdr:rowOff>
    </xdr:to>
    <xdr:sp macro="" textlink="">
      <xdr:nvSpPr>
        <xdr:cNvPr id="254" name="楕円 253"/>
        <xdr:cNvSpPr/>
      </xdr:nvSpPr>
      <xdr:spPr>
        <a:xfrm>
          <a:off x="4584700" y="1685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8075</xdr:rowOff>
    </xdr:from>
    <xdr:ext cx="534377" cy="259045"/>
    <xdr:sp macro="" textlink="">
      <xdr:nvSpPr>
        <xdr:cNvPr id="255" name="衛生費該当値テキスト"/>
        <xdr:cNvSpPr txBox="1"/>
      </xdr:nvSpPr>
      <xdr:spPr>
        <a:xfrm>
          <a:off x="4686300" y="1663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67397</xdr:rowOff>
    </xdr:from>
    <xdr:to>
      <xdr:col>20</xdr:col>
      <xdr:colOff>38100</xdr:colOff>
      <xdr:row>98</xdr:row>
      <xdr:rowOff>168997</xdr:rowOff>
    </xdr:to>
    <xdr:sp macro="" textlink="">
      <xdr:nvSpPr>
        <xdr:cNvPr id="256" name="楕円 255"/>
        <xdr:cNvSpPr/>
      </xdr:nvSpPr>
      <xdr:spPr>
        <a:xfrm>
          <a:off x="3746500" y="1686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160124</xdr:rowOff>
    </xdr:from>
    <xdr:ext cx="534377" cy="259045"/>
    <xdr:sp macro="" textlink="">
      <xdr:nvSpPr>
        <xdr:cNvPr id="257" name="テキスト ボックス 256"/>
        <xdr:cNvSpPr txBox="1"/>
      </xdr:nvSpPr>
      <xdr:spPr>
        <a:xfrm>
          <a:off x="3530111" y="1696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75922</xdr:rowOff>
    </xdr:from>
    <xdr:to>
      <xdr:col>15</xdr:col>
      <xdr:colOff>101600</xdr:colOff>
      <xdr:row>99</xdr:row>
      <xdr:rowOff>6072</xdr:rowOff>
    </xdr:to>
    <xdr:sp macro="" textlink="">
      <xdr:nvSpPr>
        <xdr:cNvPr id="258" name="楕円 257"/>
        <xdr:cNvSpPr/>
      </xdr:nvSpPr>
      <xdr:spPr>
        <a:xfrm>
          <a:off x="2857500" y="1687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168649</xdr:rowOff>
    </xdr:from>
    <xdr:ext cx="534377" cy="259045"/>
    <xdr:sp macro="" textlink="">
      <xdr:nvSpPr>
        <xdr:cNvPr id="259" name="テキスト ボックス 258"/>
        <xdr:cNvSpPr txBox="1"/>
      </xdr:nvSpPr>
      <xdr:spPr>
        <a:xfrm>
          <a:off x="2641111" y="1697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38288</xdr:rowOff>
    </xdr:from>
    <xdr:to>
      <xdr:col>10</xdr:col>
      <xdr:colOff>165100</xdr:colOff>
      <xdr:row>98</xdr:row>
      <xdr:rowOff>139888</xdr:rowOff>
    </xdr:to>
    <xdr:sp macro="" textlink="">
      <xdr:nvSpPr>
        <xdr:cNvPr id="260" name="楕円 259"/>
        <xdr:cNvSpPr/>
      </xdr:nvSpPr>
      <xdr:spPr>
        <a:xfrm>
          <a:off x="1968500" y="1684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156415</xdr:rowOff>
    </xdr:from>
    <xdr:ext cx="534377" cy="259045"/>
    <xdr:sp macro="" textlink="">
      <xdr:nvSpPr>
        <xdr:cNvPr id="261" name="テキスト ボックス 260"/>
        <xdr:cNvSpPr txBox="1"/>
      </xdr:nvSpPr>
      <xdr:spPr>
        <a:xfrm>
          <a:off x="1752111" y="1661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57736</xdr:rowOff>
    </xdr:from>
    <xdr:to>
      <xdr:col>6</xdr:col>
      <xdr:colOff>38100</xdr:colOff>
      <xdr:row>97</xdr:row>
      <xdr:rowOff>159336</xdr:rowOff>
    </xdr:to>
    <xdr:sp macro="" textlink="">
      <xdr:nvSpPr>
        <xdr:cNvPr id="262" name="楕円 261"/>
        <xdr:cNvSpPr/>
      </xdr:nvSpPr>
      <xdr:spPr>
        <a:xfrm>
          <a:off x="1079500" y="1668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4413</xdr:rowOff>
    </xdr:from>
    <xdr:ext cx="599010" cy="259045"/>
    <xdr:sp macro="" textlink="">
      <xdr:nvSpPr>
        <xdr:cNvPr id="263" name="テキスト ボックス 262"/>
        <xdr:cNvSpPr txBox="1"/>
      </xdr:nvSpPr>
      <xdr:spPr>
        <a:xfrm>
          <a:off x="830795" y="16463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4123</xdr:rowOff>
    </xdr:from>
    <xdr:to>
      <xdr:col>55</xdr:col>
      <xdr:colOff>0</xdr:colOff>
      <xdr:row>56</xdr:row>
      <xdr:rowOff>56684</xdr:rowOff>
    </xdr:to>
    <xdr:cxnSp macro="">
      <xdr:nvCxnSpPr>
        <xdr:cNvPr id="345" name="直線コネクタ 344"/>
        <xdr:cNvCxnSpPr/>
      </xdr:nvCxnSpPr>
      <xdr:spPr>
        <a:xfrm>
          <a:off x="9639300" y="9605323"/>
          <a:ext cx="838200" cy="5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26774</xdr:rowOff>
    </xdr:from>
    <xdr:ext cx="534377" cy="259045"/>
    <xdr:sp macro="" textlink="">
      <xdr:nvSpPr>
        <xdr:cNvPr id="346" name="農林水産業費平均値テキスト"/>
        <xdr:cNvSpPr txBox="1"/>
      </xdr:nvSpPr>
      <xdr:spPr>
        <a:xfrm>
          <a:off x="10528300" y="962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4123</xdr:rowOff>
    </xdr:from>
    <xdr:to>
      <xdr:col>50</xdr:col>
      <xdr:colOff>114300</xdr:colOff>
      <xdr:row>56</xdr:row>
      <xdr:rowOff>92500</xdr:rowOff>
    </xdr:to>
    <xdr:cxnSp macro="">
      <xdr:nvCxnSpPr>
        <xdr:cNvPr id="348" name="直線コネクタ 347"/>
        <xdr:cNvCxnSpPr/>
      </xdr:nvCxnSpPr>
      <xdr:spPr>
        <a:xfrm flipV="1">
          <a:off x="8750300" y="9605323"/>
          <a:ext cx="889000" cy="8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152286</xdr:rowOff>
    </xdr:from>
    <xdr:ext cx="534377" cy="259045"/>
    <xdr:sp macro="" textlink="">
      <xdr:nvSpPr>
        <xdr:cNvPr id="350" name="テキスト ボックス 349"/>
        <xdr:cNvSpPr txBox="1"/>
      </xdr:nvSpPr>
      <xdr:spPr>
        <a:xfrm>
          <a:off x="9372111" y="97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91557</xdr:rowOff>
    </xdr:from>
    <xdr:to>
      <xdr:col>45</xdr:col>
      <xdr:colOff>177800</xdr:colOff>
      <xdr:row>56</xdr:row>
      <xdr:rowOff>92500</xdr:rowOff>
    </xdr:to>
    <xdr:cxnSp macro="">
      <xdr:nvCxnSpPr>
        <xdr:cNvPr id="351" name="直線コネクタ 350"/>
        <xdr:cNvCxnSpPr/>
      </xdr:nvCxnSpPr>
      <xdr:spPr>
        <a:xfrm>
          <a:off x="7861300" y="9692757"/>
          <a:ext cx="889000" cy="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141908</xdr:rowOff>
    </xdr:from>
    <xdr:ext cx="534377" cy="259045"/>
    <xdr:sp macro="" textlink="">
      <xdr:nvSpPr>
        <xdr:cNvPr id="353" name="テキスト ボックス 352"/>
        <xdr:cNvSpPr txBox="1"/>
      </xdr:nvSpPr>
      <xdr:spPr>
        <a:xfrm>
          <a:off x="8483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91557</xdr:rowOff>
    </xdr:from>
    <xdr:to>
      <xdr:col>41</xdr:col>
      <xdr:colOff>50800</xdr:colOff>
      <xdr:row>56</xdr:row>
      <xdr:rowOff>108387</xdr:rowOff>
    </xdr:to>
    <xdr:cxnSp macro="">
      <xdr:nvCxnSpPr>
        <xdr:cNvPr id="354" name="直線コネクタ 353"/>
        <xdr:cNvCxnSpPr/>
      </xdr:nvCxnSpPr>
      <xdr:spPr>
        <a:xfrm flipV="1">
          <a:off x="6972300" y="9692757"/>
          <a:ext cx="889000" cy="1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12675</xdr:rowOff>
    </xdr:from>
    <xdr:ext cx="534377" cy="259045"/>
    <xdr:sp macro="" textlink="">
      <xdr:nvSpPr>
        <xdr:cNvPr id="356" name="テキスト ボックス 355"/>
        <xdr:cNvSpPr txBox="1"/>
      </xdr:nvSpPr>
      <xdr:spPr>
        <a:xfrm>
          <a:off x="7594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15195</xdr:rowOff>
    </xdr:from>
    <xdr:ext cx="534377" cy="259045"/>
    <xdr:sp macro="" textlink="">
      <xdr:nvSpPr>
        <xdr:cNvPr id="358" name="テキスト ボックス 357"/>
        <xdr:cNvSpPr txBox="1"/>
      </xdr:nvSpPr>
      <xdr:spPr>
        <a:xfrm>
          <a:off x="6705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5884</xdr:rowOff>
    </xdr:from>
    <xdr:to>
      <xdr:col>55</xdr:col>
      <xdr:colOff>50800</xdr:colOff>
      <xdr:row>56</xdr:row>
      <xdr:rowOff>107484</xdr:rowOff>
    </xdr:to>
    <xdr:sp macro="" textlink="">
      <xdr:nvSpPr>
        <xdr:cNvPr id="364" name="楕円 363"/>
        <xdr:cNvSpPr/>
      </xdr:nvSpPr>
      <xdr:spPr>
        <a:xfrm>
          <a:off x="10426700" y="960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28761</xdr:rowOff>
    </xdr:from>
    <xdr:ext cx="534377" cy="259045"/>
    <xdr:sp macro="" textlink="">
      <xdr:nvSpPr>
        <xdr:cNvPr id="365" name="農林水産業費該当値テキスト"/>
        <xdr:cNvSpPr txBox="1"/>
      </xdr:nvSpPr>
      <xdr:spPr>
        <a:xfrm>
          <a:off x="10528300" y="945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124773</xdr:rowOff>
    </xdr:from>
    <xdr:to>
      <xdr:col>50</xdr:col>
      <xdr:colOff>165100</xdr:colOff>
      <xdr:row>56</xdr:row>
      <xdr:rowOff>54923</xdr:rowOff>
    </xdr:to>
    <xdr:sp macro="" textlink="">
      <xdr:nvSpPr>
        <xdr:cNvPr id="366" name="楕円 365"/>
        <xdr:cNvSpPr/>
      </xdr:nvSpPr>
      <xdr:spPr>
        <a:xfrm>
          <a:off x="9588500" y="955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71450</xdr:rowOff>
    </xdr:from>
    <xdr:ext cx="534377" cy="259045"/>
    <xdr:sp macro="" textlink="">
      <xdr:nvSpPr>
        <xdr:cNvPr id="367" name="テキスト ボックス 366"/>
        <xdr:cNvSpPr txBox="1"/>
      </xdr:nvSpPr>
      <xdr:spPr>
        <a:xfrm>
          <a:off x="9372111" y="932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41700</xdr:rowOff>
    </xdr:from>
    <xdr:to>
      <xdr:col>46</xdr:col>
      <xdr:colOff>38100</xdr:colOff>
      <xdr:row>56</xdr:row>
      <xdr:rowOff>143300</xdr:rowOff>
    </xdr:to>
    <xdr:sp macro="" textlink="">
      <xdr:nvSpPr>
        <xdr:cNvPr id="368" name="楕円 367"/>
        <xdr:cNvSpPr/>
      </xdr:nvSpPr>
      <xdr:spPr>
        <a:xfrm>
          <a:off x="8699500" y="96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159827</xdr:rowOff>
    </xdr:from>
    <xdr:ext cx="534377" cy="259045"/>
    <xdr:sp macro="" textlink="">
      <xdr:nvSpPr>
        <xdr:cNvPr id="369" name="テキスト ボックス 368"/>
        <xdr:cNvSpPr txBox="1"/>
      </xdr:nvSpPr>
      <xdr:spPr>
        <a:xfrm>
          <a:off x="8483111" y="941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40757</xdr:rowOff>
    </xdr:from>
    <xdr:to>
      <xdr:col>41</xdr:col>
      <xdr:colOff>101600</xdr:colOff>
      <xdr:row>56</xdr:row>
      <xdr:rowOff>142357</xdr:rowOff>
    </xdr:to>
    <xdr:sp macro="" textlink="">
      <xdr:nvSpPr>
        <xdr:cNvPr id="370" name="楕円 369"/>
        <xdr:cNvSpPr/>
      </xdr:nvSpPr>
      <xdr:spPr>
        <a:xfrm>
          <a:off x="7810500" y="964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158884</xdr:rowOff>
    </xdr:from>
    <xdr:ext cx="534377" cy="259045"/>
    <xdr:sp macro="" textlink="">
      <xdr:nvSpPr>
        <xdr:cNvPr id="371" name="テキスト ボックス 370"/>
        <xdr:cNvSpPr txBox="1"/>
      </xdr:nvSpPr>
      <xdr:spPr>
        <a:xfrm>
          <a:off x="7594111" y="941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57587</xdr:rowOff>
    </xdr:from>
    <xdr:to>
      <xdr:col>36</xdr:col>
      <xdr:colOff>165100</xdr:colOff>
      <xdr:row>56</xdr:row>
      <xdr:rowOff>159187</xdr:rowOff>
    </xdr:to>
    <xdr:sp macro="" textlink="">
      <xdr:nvSpPr>
        <xdr:cNvPr id="372" name="楕円 371"/>
        <xdr:cNvSpPr/>
      </xdr:nvSpPr>
      <xdr:spPr>
        <a:xfrm>
          <a:off x="6921500" y="965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4264</xdr:rowOff>
    </xdr:from>
    <xdr:ext cx="534377" cy="259045"/>
    <xdr:sp macro="" textlink="">
      <xdr:nvSpPr>
        <xdr:cNvPr id="373" name="テキスト ボックス 372"/>
        <xdr:cNvSpPr txBox="1"/>
      </xdr:nvSpPr>
      <xdr:spPr>
        <a:xfrm>
          <a:off x="6705111" y="943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12334</xdr:rowOff>
    </xdr:from>
    <xdr:to>
      <xdr:col>55</xdr:col>
      <xdr:colOff>0</xdr:colOff>
      <xdr:row>79</xdr:row>
      <xdr:rowOff>18145</xdr:rowOff>
    </xdr:to>
    <xdr:cxnSp macro="">
      <xdr:nvCxnSpPr>
        <xdr:cNvPr id="402" name="直線コネクタ 401"/>
        <xdr:cNvCxnSpPr/>
      </xdr:nvCxnSpPr>
      <xdr:spPr>
        <a:xfrm>
          <a:off x="9639300" y="13556884"/>
          <a:ext cx="838200" cy="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119057</xdr:rowOff>
    </xdr:from>
    <xdr:ext cx="534377" cy="259045"/>
    <xdr:sp macro="" textlink="">
      <xdr:nvSpPr>
        <xdr:cNvPr id="403" name="商工費平均値テキスト"/>
        <xdr:cNvSpPr txBox="1"/>
      </xdr:nvSpPr>
      <xdr:spPr>
        <a:xfrm>
          <a:off x="10528300" y="1332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12334</xdr:rowOff>
    </xdr:from>
    <xdr:to>
      <xdr:col>50</xdr:col>
      <xdr:colOff>114300</xdr:colOff>
      <xdr:row>79</xdr:row>
      <xdr:rowOff>12554</xdr:rowOff>
    </xdr:to>
    <xdr:cxnSp macro="">
      <xdr:nvCxnSpPr>
        <xdr:cNvPr id="405" name="直線コネクタ 404"/>
        <xdr:cNvCxnSpPr/>
      </xdr:nvCxnSpPr>
      <xdr:spPr>
        <a:xfrm flipV="1">
          <a:off x="8750300" y="13556884"/>
          <a:ext cx="889000" cy="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56019</xdr:rowOff>
    </xdr:from>
    <xdr:ext cx="534377" cy="259045"/>
    <xdr:sp macro="" textlink="">
      <xdr:nvSpPr>
        <xdr:cNvPr id="407" name="テキスト ボックス 406"/>
        <xdr:cNvSpPr txBox="1"/>
      </xdr:nvSpPr>
      <xdr:spPr>
        <a:xfrm>
          <a:off x="9372111" y="132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11764</xdr:rowOff>
    </xdr:from>
    <xdr:to>
      <xdr:col>45</xdr:col>
      <xdr:colOff>177800</xdr:colOff>
      <xdr:row>79</xdr:row>
      <xdr:rowOff>12554</xdr:rowOff>
    </xdr:to>
    <xdr:cxnSp macro="">
      <xdr:nvCxnSpPr>
        <xdr:cNvPr id="408" name="直線コネクタ 407"/>
        <xdr:cNvCxnSpPr/>
      </xdr:nvCxnSpPr>
      <xdr:spPr>
        <a:xfrm>
          <a:off x="7861300" y="13556314"/>
          <a:ext cx="889000" cy="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58097</xdr:rowOff>
    </xdr:from>
    <xdr:ext cx="534377" cy="259045"/>
    <xdr:sp macro="" textlink="">
      <xdr:nvSpPr>
        <xdr:cNvPr id="410" name="テキスト ボックス 409"/>
        <xdr:cNvSpPr txBox="1"/>
      </xdr:nvSpPr>
      <xdr:spPr>
        <a:xfrm>
          <a:off x="8483111" y="1325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11764</xdr:rowOff>
    </xdr:from>
    <xdr:to>
      <xdr:col>41</xdr:col>
      <xdr:colOff>50800</xdr:colOff>
      <xdr:row>79</xdr:row>
      <xdr:rowOff>13275</xdr:rowOff>
    </xdr:to>
    <xdr:cxnSp macro="">
      <xdr:nvCxnSpPr>
        <xdr:cNvPr id="411" name="直線コネクタ 410"/>
        <xdr:cNvCxnSpPr/>
      </xdr:nvCxnSpPr>
      <xdr:spPr>
        <a:xfrm flipV="1">
          <a:off x="6972300" y="13556314"/>
          <a:ext cx="889000" cy="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65276</xdr:rowOff>
    </xdr:from>
    <xdr:ext cx="534377" cy="259045"/>
    <xdr:sp macro="" textlink="">
      <xdr:nvSpPr>
        <xdr:cNvPr id="413" name="テキスト ボックス 412"/>
        <xdr:cNvSpPr txBox="1"/>
      </xdr:nvSpPr>
      <xdr:spPr>
        <a:xfrm>
          <a:off x="7594111" y="132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65794</xdr:rowOff>
    </xdr:from>
    <xdr:ext cx="534377" cy="259045"/>
    <xdr:sp macro="" textlink="">
      <xdr:nvSpPr>
        <xdr:cNvPr id="415" name="テキスト ボックス 414"/>
        <xdr:cNvSpPr txBox="1"/>
      </xdr:nvSpPr>
      <xdr:spPr>
        <a:xfrm>
          <a:off x="6705111" y="1326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138795</xdr:rowOff>
    </xdr:from>
    <xdr:to>
      <xdr:col>55</xdr:col>
      <xdr:colOff>50800</xdr:colOff>
      <xdr:row>79</xdr:row>
      <xdr:rowOff>68945</xdr:rowOff>
    </xdr:to>
    <xdr:sp macro="" textlink="">
      <xdr:nvSpPr>
        <xdr:cNvPr id="421" name="楕円 420"/>
        <xdr:cNvSpPr/>
      </xdr:nvSpPr>
      <xdr:spPr>
        <a:xfrm>
          <a:off x="10426700" y="1351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74609</xdr:rowOff>
    </xdr:from>
    <xdr:ext cx="534377" cy="259045"/>
    <xdr:sp macro="" textlink="">
      <xdr:nvSpPr>
        <xdr:cNvPr id="422" name="商工費該当値テキスト"/>
        <xdr:cNvSpPr txBox="1"/>
      </xdr:nvSpPr>
      <xdr:spPr>
        <a:xfrm>
          <a:off x="10528300" y="1344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132984</xdr:rowOff>
    </xdr:from>
    <xdr:to>
      <xdr:col>50</xdr:col>
      <xdr:colOff>165100</xdr:colOff>
      <xdr:row>79</xdr:row>
      <xdr:rowOff>63134</xdr:rowOff>
    </xdr:to>
    <xdr:sp macro="" textlink="">
      <xdr:nvSpPr>
        <xdr:cNvPr id="423" name="楕円 422"/>
        <xdr:cNvSpPr/>
      </xdr:nvSpPr>
      <xdr:spPr>
        <a:xfrm>
          <a:off x="9588500" y="135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54261</xdr:rowOff>
    </xdr:from>
    <xdr:ext cx="534377" cy="259045"/>
    <xdr:sp macro="" textlink="">
      <xdr:nvSpPr>
        <xdr:cNvPr id="424" name="テキスト ボックス 423"/>
        <xdr:cNvSpPr txBox="1"/>
      </xdr:nvSpPr>
      <xdr:spPr>
        <a:xfrm>
          <a:off x="9372111" y="1359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133204</xdr:rowOff>
    </xdr:from>
    <xdr:to>
      <xdr:col>46</xdr:col>
      <xdr:colOff>38100</xdr:colOff>
      <xdr:row>79</xdr:row>
      <xdr:rowOff>63354</xdr:rowOff>
    </xdr:to>
    <xdr:sp macro="" textlink="">
      <xdr:nvSpPr>
        <xdr:cNvPr id="425" name="楕円 424"/>
        <xdr:cNvSpPr/>
      </xdr:nvSpPr>
      <xdr:spPr>
        <a:xfrm>
          <a:off x="8699500" y="135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54481</xdr:rowOff>
    </xdr:from>
    <xdr:ext cx="534377" cy="259045"/>
    <xdr:sp macro="" textlink="">
      <xdr:nvSpPr>
        <xdr:cNvPr id="426" name="テキスト ボックス 425"/>
        <xdr:cNvSpPr txBox="1"/>
      </xdr:nvSpPr>
      <xdr:spPr>
        <a:xfrm>
          <a:off x="8483111" y="1359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132414</xdr:rowOff>
    </xdr:from>
    <xdr:to>
      <xdr:col>41</xdr:col>
      <xdr:colOff>101600</xdr:colOff>
      <xdr:row>79</xdr:row>
      <xdr:rowOff>62564</xdr:rowOff>
    </xdr:to>
    <xdr:sp macro="" textlink="">
      <xdr:nvSpPr>
        <xdr:cNvPr id="427" name="楕円 426"/>
        <xdr:cNvSpPr/>
      </xdr:nvSpPr>
      <xdr:spPr>
        <a:xfrm>
          <a:off x="7810500" y="1350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53691</xdr:rowOff>
    </xdr:from>
    <xdr:ext cx="534377" cy="259045"/>
    <xdr:sp macro="" textlink="">
      <xdr:nvSpPr>
        <xdr:cNvPr id="428" name="テキスト ボックス 427"/>
        <xdr:cNvSpPr txBox="1"/>
      </xdr:nvSpPr>
      <xdr:spPr>
        <a:xfrm>
          <a:off x="7594111" y="1359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133925</xdr:rowOff>
    </xdr:from>
    <xdr:to>
      <xdr:col>36</xdr:col>
      <xdr:colOff>165100</xdr:colOff>
      <xdr:row>79</xdr:row>
      <xdr:rowOff>64075</xdr:rowOff>
    </xdr:to>
    <xdr:sp macro="" textlink="">
      <xdr:nvSpPr>
        <xdr:cNvPr id="429" name="楕円 428"/>
        <xdr:cNvSpPr/>
      </xdr:nvSpPr>
      <xdr:spPr>
        <a:xfrm>
          <a:off x="6921500" y="1350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55202</xdr:rowOff>
    </xdr:from>
    <xdr:ext cx="534377" cy="259045"/>
    <xdr:sp macro="" textlink="">
      <xdr:nvSpPr>
        <xdr:cNvPr id="430" name="テキスト ボックス 429"/>
        <xdr:cNvSpPr txBox="1"/>
      </xdr:nvSpPr>
      <xdr:spPr>
        <a:xfrm>
          <a:off x="6705111" y="1359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21504</xdr:rowOff>
    </xdr:from>
    <xdr:to>
      <xdr:col>55</xdr:col>
      <xdr:colOff>0</xdr:colOff>
      <xdr:row>98</xdr:row>
      <xdr:rowOff>23564</xdr:rowOff>
    </xdr:to>
    <xdr:cxnSp macro="">
      <xdr:nvCxnSpPr>
        <xdr:cNvPr id="461" name="直線コネクタ 460"/>
        <xdr:cNvCxnSpPr/>
      </xdr:nvCxnSpPr>
      <xdr:spPr>
        <a:xfrm flipV="1">
          <a:off x="9639300" y="16823604"/>
          <a:ext cx="838200" cy="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115233</xdr:rowOff>
    </xdr:from>
    <xdr:ext cx="534377" cy="259045"/>
    <xdr:sp macro="" textlink="">
      <xdr:nvSpPr>
        <xdr:cNvPr id="462" name="土木費平均値テキスト"/>
        <xdr:cNvSpPr txBox="1"/>
      </xdr:nvSpPr>
      <xdr:spPr>
        <a:xfrm>
          <a:off x="10528300" y="1657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7784</xdr:rowOff>
    </xdr:from>
    <xdr:to>
      <xdr:col>50</xdr:col>
      <xdr:colOff>114300</xdr:colOff>
      <xdr:row>98</xdr:row>
      <xdr:rowOff>23564</xdr:rowOff>
    </xdr:to>
    <xdr:cxnSp macro="">
      <xdr:nvCxnSpPr>
        <xdr:cNvPr id="464" name="直線コネクタ 463"/>
        <xdr:cNvCxnSpPr/>
      </xdr:nvCxnSpPr>
      <xdr:spPr>
        <a:xfrm>
          <a:off x="8750300" y="16809884"/>
          <a:ext cx="889000" cy="1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74612</xdr:rowOff>
    </xdr:from>
    <xdr:ext cx="534377" cy="259045"/>
    <xdr:sp macro="" textlink="">
      <xdr:nvSpPr>
        <xdr:cNvPr id="466" name="テキスト ボックス 465"/>
        <xdr:cNvSpPr txBox="1"/>
      </xdr:nvSpPr>
      <xdr:spPr>
        <a:xfrm>
          <a:off x="9372111" y="165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171338</xdr:rowOff>
    </xdr:from>
    <xdr:to>
      <xdr:col>45</xdr:col>
      <xdr:colOff>177800</xdr:colOff>
      <xdr:row>98</xdr:row>
      <xdr:rowOff>7784</xdr:rowOff>
    </xdr:to>
    <xdr:cxnSp macro="">
      <xdr:nvCxnSpPr>
        <xdr:cNvPr id="467" name="直線コネクタ 466"/>
        <xdr:cNvCxnSpPr/>
      </xdr:nvCxnSpPr>
      <xdr:spPr>
        <a:xfrm>
          <a:off x="7861300" y="16801988"/>
          <a:ext cx="889000" cy="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63298</xdr:rowOff>
    </xdr:from>
    <xdr:ext cx="534377" cy="259045"/>
    <xdr:sp macro="" textlink="">
      <xdr:nvSpPr>
        <xdr:cNvPr id="469" name="テキスト ボックス 468"/>
        <xdr:cNvSpPr txBox="1"/>
      </xdr:nvSpPr>
      <xdr:spPr>
        <a:xfrm>
          <a:off x="8483111" y="1686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171338</xdr:rowOff>
    </xdr:from>
    <xdr:to>
      <xdr:col>41</xdr:col>
      <xdr:colOff>50800</xdr:colOff>
      <xdr:row>98</xdr:row>
      <xdr:rowOff>31125</xdr:rowOff>
    </xdr:to>
    <xdr:cxnSp macro="">
      <xdr:nvCxnSpPr>
        <xdr:cNvPr id="470" name="直線コネクタ 469"/>
        <xdr:cNvCxnSpPr/>
      </xdr:nvCxnSpPr>
      <xdr:spPr>
        <a:xfrm flipV="1">
          <a:off x="6972300" y="16801988"/>
          <a:ext cx="889000" cy="3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57259</xdr:rowOff>
    </xdr:from>
    <xdr:ext cx="534377" cy="259045"/>
    <xdr:sp macro="" textlink="">
      <xdr:nvSpPr>
        <xdr:cNvPr id="472" name="テキスト ボックス 471"/>
        <xdr:cNvSpPr txBox="1"/>
      </xdr:nvSpPr>
      <xdr:spPr>
        <a:xfrm>
          <a:off x="7594111" y="1685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73564</xdr:rowOff>
    </xdr:from>
    <xdr:ext cx="534377" cy="259045"/>
    <xdr:sp macro="" textlink="">
      <xdr:nvSpPr>
        <xdr:cNvPr id="474" name="テキスト ボックス 473"/>
        <xdr:cNvSpPr txBox="1"/>
      </xdr:nvSpPr>
      <xdr:spPr>
        <a:xfrm>
          <a:off x="6705111" y="168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142154</xdr:rowOff>
    </xdr:from>
    <xdr:to>
      <xdr:col>55</xdr:col>
      <xdr:colOff>50800</xdr:colOff>
      <xdr:row>98</xdr:row>
      <xdr:rowOff>72304</xdr:rowOff>
    </xdr:to>
    <xdr:sp macro="" textlink="">
      <xdr:nvSpPr>
        <xdr:cNvPr id="480" name="楕円 479"/>
        <xdr:cNvSpPr/>
      </xdr:nvSpPr>
      <xdr:spPr>
        <a:xfrm>
          <a:off x="10426700" y="1677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120581</xdr:rowOff>
    </xdr:from>
    <xdr:ext cx="534377" cy="259045"/>
    <xdr:sp macro="" textlink="">
      <xdr:nvSpPr>
        <xdr:cNvPr id="481" name="土木費該当値テキスト"/>
        <xdr:cNvSpPr txBox="1"/>
      </xdr:nvSpPr>
      <xdr:spPr>
        <a:xfrm>
          <a:off x="10528300" y="1675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144214</xdr:rowOff>
    </xdr:from>
    <xdr:to>
      <xdr:col>50</xdr:col>
      <xdr:colOff>165100</xdr:colOff>
      <xdr:row>98</xdr:row>
      <xdr:rowOff>74364</xdr:rowOff>
    </xdr:to>
    <xdr:sp macro="" textlink="">
      <xdr:nvSpPr>
        <xdr:cNvPr id="482" name="楕円 481"/>
        <xdr:cNvSpPr/>
      </xdr:nvSpPr>
      <xdr:spPr>
        <a:xfrm>
          <a:off x="9588500" y="1677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65491</xdr:rowOff>
    </xdr:from>
    <xdr:ext cx="534377" cy="259045"/>
    <xdr:sp macro="" textlink="">
      <xdr:nvSpPr>
        <xdr:cNvPr id="483" name="テキスト ボックス 482"/>
        <xdr:cNvSpPr txBox="1"/>
      </xdr:nvSpPr>
      <xdr:spPr>
        <a:xfrm>
          <a:off x="9372111" y="1686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128434</xdr:rowOff>
    </xdr:from>
    <xdr:to>
      <xdr:col>46</xdr:col>
      <xdr:colOff>38100</xdr:colOff>
      <xdr:row>98</xdr:row>
      <xdr:rowOff>58584</xdr:rowOff>
    </xdr:to>
    <xdr:sp macro="" textlink="">
      <xdr:nvSpPr>
        <xdr:cNvPr id="484" name="楕円 483"/>
        <xdr:cNvSpPr/>
      </xdr:nvSpPr>
      <xdr:spPr>
        <a:xfrm>
          <a:off x="8699500" y="1675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75111</xdr:rowOff>
    </xdr:from>
    <xdr:ext cx="534377" cy="259045"/>
    <xdr:sp macro="" textlink="">
      <xdr:nvSpPr>
        <xdr:cNvPr id="485" name="テキスト ボックス 484"/>
        <xdr:cNvSpPr txBox="1"/>
      </xdr:nvSpPr>
      <xdr:spPr>
        <a:xfrm>
          <a:off x="8483111" y="1653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120538</xdr:rowOff>
    </xdr:from>
    <xdr:to>
      <xdr:col>41</xdr:col>
      <xdr:colOff>101600</xdr:colOff>
      <xdr:row>98</xdr:row>
      <xdr:rowOff>50688</xdr:rowOff>
    </xdr:to>
    <xdr:sp macro="" textlink="">
      <xdr:nvSpPr>
        <xdr:cNvPr id="486" name="楕円 485"/>
        <xdr:cNvSpPr/>
      </xdr:nvSpPr>
      <xdr:spPr>
        <a:xfrm>
          <a:off x="7810500" y="167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67215</xdr:rowOff>
    </xdr:from>
    <xdr:ext cx="534377" cy="259045"/>
    <xdr:sp macro="" textlink="">
      <xdr:nvSpPr>
        <xdr:cNvPr id="487" name="テキスト ボックス 486"/>
        <xdr:cNvSpPr txBox="1"/>
      </xdr:nvSpPr>
      <xdr:spPr>
        <a:xfrm>
          <a:off x="7594111" y="1652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151775</xdr:rowOff>
    </xdr:from>
    <xdr:to>
      <xdr:col>36</xdr:col>
      <xdr:colOff>165100</xdr:colOff>
      <xdr:row>98</xdr:row>
      <xdr:rowOff>81925</xdr:rowOff>
    </xdr:to>
    <xdr:sp macro="" textlink="">
      <xdr:nvSpPr>
        <xdr:cNvPr id="488" name="楕円 487"/>
        <xdr:cNvSpPr/>
      </xdr:nvSpPr>
      <xdr:spPr>
        <a:xfrm>
          <a:off x="6921500" y="1678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98452</xdr:rowOff>
    </xdr:from>
    <xdr:ext cx="534377" cy="259045"/>
    <xdr:sp macro="" textlink="">
      <xdr:nvSpPr>
        <xdr:cNvPr id="489" name="テキスト ボックス 488"/>
        <xdr:cNvSpPr txBox="1"/>
      </xdr:nvSpPr>
      <xdr:spPr>
        <a:xfrm>
          <a:off x="6705111" y="1655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46184</xdr:rowOff>
    </xdr:from>
    <xdr:to>
      <xdr:col>85</xdr:col>
      <xdr:colOff>127000</xdr:colOff>
      <xdr:row>37</xdr:row>
      <xdr:rowOff>55499</xdr:rowOff>
    </xdr:to>
    <xdr:cxnSp macro="">
      <xdr:nvCxnSpPr>
        <xdr:cNvPr id="519" name="直線コネクタ 518"/>
        <xdr:cNvCxnSpPr/>
      </xdr:nvCxnSpPr>
      <xdr:spPr>
        <a:xfrm>
          <a:off x="15481300" y="5704034"/>
          <a:ext cx="838200" cy="69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169911</xdr:rowOff>
    </xdr:from>
    <xdr:ext cx="534377" cy="259045"/>
    <xdr:sp macro="" textlink="">
      <xdr:nvSpPr>
        <xdr:cNvPr id="520" name="消防費平均値テキスト"/>
        <xdr:cNvSpPr txBox="1"/>
      </xdr:nvSpPr>
      <xdr:spPr>
        <a:xfrm>
          <a:off x="16370300" y="6342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46184</xdr:rowOff>
    </xdr:from>
    <xdr:to>
      <xdr:col>81</xdr:col>
      <xdr:colOff>50800</xdr:colOff>
      <xdr:row>34</xdr:row>
      <xdr:rowOff>90989</xdr:rowOff>
    </xdr:to>
    <xdr:cxnSp macro="">
      <xdr:nvCxnSpPr>
        <xdr:cNvPr id="522" name="直線コネクタ 521"/>
        <xdr:cNvCxnSpPr/>
      </xdr:nvCxnSpPr>
      <xdr:spPr>
        <a:xfrm flipV="1">
          <a:off x="14592300" y="5704034"/>
          <a:ext cx="889000" cy="21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148176</xdr:rowOff>
    </xdr:from>
    <xdr:ext cx="534377" cy="259045"/>
    <xdr:sp macro="" textlink="">
      <xdr:nvSpPr>
        <xdr:cNvPr id="524" name="テキスト ボックス 523"/>
        <xdr:cNvSpPr txBox="1"/>
      </xdr:nvSpPr>
      <xdr:spPr>
        <a:xfrm>
          <a:off x="15214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90989</xdr:rowOff>
    </xdr:from>
    <xdr:to>
      <xdr:col>76</xdr:col>
      <xdr:colOff>114300</xdr:colOff>
      <xdr:row>37</xdr:row>
      <xdr:rowOff>120212</xdr:rowOff>
    </xdr:to>
    <xdr:cxnSp macro="">
      <xdr:nvCxnSpPr>
        <xdr:cNvPr id="525" name="直線コネクタ 524"/>
        <xdr:cNvCxnSpPr/>
      </xdr:nvCxnSpPr>
      <xdr:spPr>
        <a:xfrm flipV="1">
          <a:off x="13703300" y="5920289"/>
          <a:ext cx="889000" cy="54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11282</xdr:rowOff>
    </xdr:from>
    <xdr:ext cx="534377" cy="259045"/>
    <xdr:sp macro="" textlink="">
      <xdr:nvSpPr>
        <xdr:cNvPr id="527" name="テキスト ボックス 526"/>
        <xdr:cNvSpPr txBox="1"/>
      </xdr:nvSpPr>
      <xdr:spPr>
        <a:xfrm>
          <a:off x="14325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80778</xdr:rowOff>
    </xdr:from>
    <xdr:to>
      <xdr:col>71</xdr:col>
      <xdr:colOff>177800</xdr:colOff>
      <xdr:row>37</xdr:row>
      <xdr:rowOff>120212</xdr:rowOff>
    </xdr:to>
    <xdr:cxnSp macro="">
      <xdr:nvCxnSpPr>
        <xdr:cNvPr id="528" name="直線コネクタ 527"/>
        <xdr:cNvCxnSpPr/>
      </xdr:nvCxnSpPr>
      <xdr:spPr>
        <a:xfrm>
          <a:off x="12814300" y="6424428"/>
          <a:ext cx="8890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30" name="テキスト ボックス 529"/>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93394</xdr:rowOff>
    </xdr:from>
    <xdr:ext cx="534377" cy="259045"/>
    <xdr:sp macro="" textlink="">
      <xdr:nvSpPr>
        <xdr:cNvPr id="532" name="テキスト ボックス 531"/>
        <xdr:cNvSpPr txBox="1"/>
      </xdr:nvSpPr>
      <xdr:spPr>
        <a:xfrm>
          <a:off x="12547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4699</xdr:rowOff>
    </xdr:from>
    <xdr:to>
      <xdr:col>85</xdr:col>
      <xdr:colOff>177800</xdr:colOff>
      <xdr:row>37</xdr:row>
      <xdr:rowOff>106299</xdr:rowOff>
    </xdr:to>
    <xdr:sp macro="" textlink="">
      <xdr:nvSpPr>
        <xdr:cNvPr id="538" name="楕円 537"/>
        <xdr:cNvSpPr/>
      </xdr:nvSpPr>
      <xdr:spPr>
        <a:xfrm>
          <a:off x="16268700" y="634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27576</xdr:rowOff>
    </xdr:from>
    <xdr:ext cx="534377" cy="259045"/>
    <xdr:sp macro="" textlink="">
      <xdr:nvSpPr>
        <xdr:cNvPr id="539" name="消防費該当値テキスト"/>
        <xdr:cNvSpPr txBox="1"/>
      </xdr:nvSpPr>
      <xdr:spPr>
        <a:xfrm>
          <a:off x="16370300" y="61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166834</xdr:rowOff>
    </xdr:from>
    <xdr:to>
      <xdr:col>81</xdr:col>
      <xdr:colOff>101600</xdr:colOff>
      <xdr:row>33</xdr:row>
      <xdr:rowOff>96984</xdr:rowOff>
    </xdr:to>
    <xdr:sp macro="" textlink="">
      <xdr:nvSpPr>
        <xdr:cNvPr id="540" name="楕円 539"/>
        <xdr:cNvSpPr/>
      </xdr:nvSpPr>
      <xdr:spPr>
        <a:xfrm>
          <a:off x="15430500" y="565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113511</xdr:rowOff>
    </xdr:from>
    <xdr:ext cx="534377" cy="259045"/>
    <xdr:sp macro="" textlink="">
      <xdr:nvSpPr>
        <xdr:cNvPr id="541" name="テキスト ボックス 540"/>
        <xdr:cNvSpPr txBox="1"/>
      </xdr:nvSpPr>
      <xdr:spPr>
        <a:xfrm>
          <a:off x="15214111" y="542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40189</xdr:rowOff>
    </xdr:from>
    <xdr:to>
      <xdr:col>76</xdr:col>
      <xdr:colOff>165100</xdr:colOff>
      <xdr:row>34</xdr:row>
      <xdr:rowOff>141789</xdr:rowOff>
    </xdr:to>
    <xdr:sp macro="" textlink="">
      <xdr:nvSpPr>
        <xdr:cNvPr id="542" name="楕円 541"/>
        <xdr:cNvSpPr/>
      </xdr:nvSpPr>
      <xdr:spPr>
        <a:xfrm>
          <a:off x="14541500" y="586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158316</xdr:rowOff>
    </xdr:from>
    <xdr:ext cx="534377" cy="259045"/>
    <xdr:sp macro="" textlink="">
      <xdr:nvSpPr>
        <xdr:cNvPr id="543" name="テキスト ボックス 542"/>
        <xdr:cNvSpPr txBox="1"/>
      </xdr:nvSpPr>
      <xdr:spPr>
        <a:xfrm>
          <a:off x="14325111" y="564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69412</xdr:rowOff>
    </xdr:from>
    <xdr:to>
      <xdr:col>72</xdr:col>
      <xdr:colOff>38100</xdr:colOff>
      <xdr:row>37</xdr:row>
      <xdr:rowOff>171012</xdr:rowOff>
    </xdr:to>
    <xdr:sp macro="" textlink="">
      <xdr:nvSpPr>
        <xdr:cNvPr id="544" name="楕円 543"/>
        <xdr:cNvSpPr/>
      </xdr:nvSpPr>
      <xdr:spPr>
        <a:xfrm>
          <a:off x="13652500" y="641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162139</xdr:rowOff>
    </xdr:from>
    <xdr:ext cx="534377" cy="259045"/>
    <xdr:sp macro="" textlink="">
      <xdr:nvSpPr>
        <xdr:cNvPr id="545" name="テキスト ボックス 544"/>
        <xdr:cNvSpPr txBox="1"/>
      </xdr:nvSpPr>
      <xdr:spPr>
        <a:xfrm>
          <a:off x="13436111" y="650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29978</xdr:rowOff>
    </xdr:from>
    <xdr:to>
      <xdr:col>67</xdr:col>
      <xdr:colOff>101600</xdr:colOff>
      <xdr:row>37</xdr:row>
      <xdr:rowOff>131578</xdr:rowOff>
    </xdr:to>
    <xdr:sp macro="" textlink="">
      <xdr:nvSpPr>
        <xdr:cNvPr id="546" name="楕円 545"/>
        <xdr:cNvSpPr/>
      </xdr:nvSpPr>
      <xdr:spPr>
        <a:xfrm>
          <a:off x="12763500" y="637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122705</xdr:rowOff>
    </xdr:from>
    <xdr:ext cx="534377" cy="259045"/>
    <xdr:sp macro="" textlink="">
      <xdr:nvSpPr>
        <xdr:cNvPr id="547" name="テキスト ボックス 546"/>
        <xdr:cNvSpPr txBox="1"/>
      </xdr:nvSpPr>
      <xdr:spPr>
        <a:xfrm>
          <a:off x="12547111" y="646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116337</xdr:rowOff>
    </xdr:from>
    <xdr:to>
      <xdr:col>85</xdr:col>
      <xdr:colOff>127000</xdr:colOff>
      <xdr:row>57</xdr:row>
      <xdr:rowOff>111007</xdr:rowOff>
    </xdr:to>
    <xdr:cxnSp macro="">
      <xdr:nvCxnSpPr>
        <xdr:cNvPr id="576" name="直線コネクタ 575"/>
        <xdr:cNvCxnSpPr/>
      </xdr:nvCxnSpPr>
      <xdr:spPr>
        <a:xfrm>
          <a:off x="15481300" y="9717537"/>
          <a:ext cx="838200" cy="16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38971</xdr:rowOff>
    </xdr:from>
    <xdr:ext cx="534377" cy="259045"/>
    <xdr:sp macro="" textlink="">
      <xdr:nvSpPr>
        <xdr:cNvPr id="577" name="教育費平均値テキスト"/>
        <xdr:cNvSpPr txBox="1"/>
      </xdr:nvSpPr>
      <xdr:spPr>
        <a:xfrm>
          <a:off x="16370300" y="964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116337</xdr:rowOff>
    </xdr:from>
    <xdr:to>
      <xdr:col>81</xdr:col>
      <xdr:colOff>50800</xdr:colOff>
      <xdr:row>57</xdr:row>
      <xdr:rowOff>155504</xdr:rowOff>
    </xdr:to>
    <xdr:cxnSp macro="">
      <xdr:nvCxnSpPr>
        <xdr:cNvPr id="579" name="直線コネクタ 578"/>
        <xdr:cNvCxnSpPr/>
      </xdr:nvCxnSpPr>
      <xdr:spPr>
        <a:xfrm flipV="1">
          <a:off x="14592300" y="9717537"/>
          <a:ext cx="889000" cy="2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159449</xdr:rowOff>
    </xdr:from>
    <xdr:ext cx="534377" cy="259045"/>
    <xdr:sp macro="" textlink="">
      <xdr:nvSpPr>
        <xdr:cNvPr id="581" name="テキスト ボックス 580"/>
        <xdr:cNvSpPr txBox="1"/>
      </xdr:nvSpPr>
      <xdr:spPr>
        <a:xfrm>
          <a:off x="15214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154361</xdr:rowOff>
    </xdr:from>
    <xdr:to>
      <xdr:col>76</xdr:col>
      <xdr:colOff>114300</xdr:colOff>
      <xdr:row>57</xdr:row>
      <xdr:rowOff>155504</xdr:rowOff>
    </xdr:to>
    <xdr:cxnSp macro="">
      <xdr:nvCxnSpPr>
        <xdr:cNvPr id="582" name="直線コネクタ 581"/>
        <xdr:cNvCxnSpPr/>
      </xdr:nvCxnSpPr>
      <xdr:spPr>
        <a:xfrm>
          <a:off x="13703300" y="992701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17712</xdr:rowOff>
    </xdr:from>
    <xdr:ext cx="534377" cy="259045"/>
    <xdr:sp macro="" textlink="">
      <xdr:nvSpPr>
        <xdr:cNvPr id="584" name="テキスト ボックス 583"/>
        <xdr:cNvSpPr txBox="1"/>
      </xdr:nvSpPr>
      <xdr:spPr>
        <a:xfrm>
          <a:off x="14325111" y="96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154361</xdr:rowOff>
    </xdr:from>
    <xdr:to>
      <xdr:col>71</xdr:col>
      <xdr:colOff>177800</xdr:colOff>
      <xdr:row>57</xdr:row>
      <xdr:rowOff>168225</xdr:rowOff>
    </xdr:to>
    <xdr:cxnSp macro="">
      <xdr:nvCxnSpPr>
        <xdr:cNvPr id="585" name="直線コネクタ 584"/>
        <xdr:cNvCxnSpPr/>
      </xdr:nvCxnSpPr>
      <xdr:spPr>
        <a:xfrm flipV="1">
          <a:off x="12814300" y="9927011"/>
          <a:ext cx="889000" cy="1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27454</xdr:rowOff>
    </xdr:from>
    <xdr:ext cx="534377" cy="259045"/>
    <xdr:sp macro="" textlink="">
      <xdr:nvSpPr>
        <xdr:cNvPr id="587" name="テキスト ボックス 586"/>
        <xdr:cNvSpPr txBox="1"/>
      </xdr:nvSpPr>
      <xdr:spPr>
        <a:xfrm>
          <a:off x="13436111" y="96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17643</xdr:rowOff>
    </xdr:from>
    <xdr:ext cx="534377" cy="259045"/>
    <xdr:sp macro="" textlink="">
      <xdr:nvSpPr>
        <xdr:cNvPr id="589" name="テキスト ボックス 588"/>
        <xdr:cNvSpPr txBox="1"/>
      </xdr:nvSpPr>
      <xdr:spPr>
        <a:xfrm>
          <a:off x="12547111" y="96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60207</xdr:rowOff>
    </xdr:from>
    <xdr:to>
      <xdr:col>85</xdr:col>
      <xdr:colOff>177800</xdr:colOff>
      <xdr:row>57</xdr:row>
      <xdr:rowOff>161807</xdr:rowOff>
    </xdr:to>
    <xdr:sp macro="" textlink="">
      <xdr:nvSpPr>
        <xdr:cNvPr id="595" name="楕円 594"/>
        <xdr:cNvSpPr/>
      </xdr:nvSpPr>
      <xdr:spPr>
        <a:xfrm>
          <a:off x="16268700" y="983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38634</xdr:rowOff>
    </xdr:from>
    <xdr:ext cx="534377" cy="259045"/>
    <xdr:sp macro="" textlink="">
      <xdr:nvSpPr>
        <xdr:cNvPr id="596" name="教育費該当値テキスト"/>
        <xdr:cNvSpPr txBox="1"/>
      </xdr:nvSpPr>
      <xdr:spPr>
        <a:xfrm>
          <a:off x="16370300" y="981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65537</xdr:rowOff>
    </xdr:from>
    <xdr:to>
      <xdr:col>81</xdr:col>
      <xdr:colOff>101600</xdr:colOff>
      <xdr:row>56</xdr:row>
      <xdr:rowOff>167137</xdr:rowOff>
    </xdr:to>
    <xdr:sp macro="" textlink="">
      <xdr:nvSpPr>
        <xdr:cNvPr id="597" name="楕円 596"/>
        <xdr:cNvSpPr/>
      </xdr:nvSpPr>
      <xdr:spPr>
        <a:xfrm>
          <a:off x="15430500" y="966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12214</xdr:rowOff>
    </xdr:from>
    <xdr:ext cx="599010" cy="259045"/>
    <xdr:sp macro="" textlink="">
      <xdr:nvSpPr>
        <xdr:cNvPr id="598" name="テキスト ボックス 597"/>
        <xdr:cNvSpPr txBox="1"/>
      </xdr:nvSpPr>
      <xdr:spPr>
        <a:xfrm>
          <a:off x="15181795" y="9441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104704</xdr:rowOff>
    </xdr:from>
    <xdr:to>
      <xdr:col>76</xdr:col>
      <xdr:colOff>165100</xdr:colOff>
      <xdr:row>58</xdr:row>
      <xdr:rowOff>34854</xdr:rowOff>
    </xdr:to>
    <xdr:sp macro="" textlink="">
      <xdr:nvSpPr>
        <xdr:cNvPr id="599" name="楕円 598"/>
        <xdr:cNvSpPr/>
      </xdr:nvSpPr>
      <xdr:spPr>
        <a:xfrm>
          <a:off x="14541500" y="987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25981</xdr:rowOff>
    </xdr:from>
    <xdr:ext cx="534377" cy="259045"/>
    <xdr:sp macro="" textlink="">
      <xdr:nvSpPr>
        <xdr:cNvPr id="600" name="テキスト ボックス 599"/>
        <xdr:cNvSpPr txBox="1"/>
      </xdr:nvSpPr>
      <xdr:spPr>
        <a:xfrm>
          <a:off x="14325111" y="997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103561</xdr:rowOff>
    </xdr:from>
    <xdr:to>
      <xdr:col>72</xdr:col>
      <xdr:colOff>38100</xdr:colOff>
      <xdr:row>58</xdr:row>
      <xdr:rowOff>33711</xdr:rowOff>
    </xdr:to>
    <xdr:sp macro="" textlink="">
      <xdr:nvSpPr>
        <xdr:cNvPr id="601" name="楕円 600"/>
        <xdr:cNvSpPr/>
      </xdr:nvSpPr>
      <xdr:spPr>
        <a:xfrm>
          <a:off x="13652500" y="987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24838</xdr:rowOff>
    </xdr:from>
    <xdr:ext cx="534377" cy="259045"/>
    <xdr:sp macro="" textlink="">
      <xdr:nvSpPr>
        <xdr:cNvPr id="602" name="テキスト ボックス 601"/>
        <xdr:cNvSpPr txBox="1"/>
      </xdr:nvSpPr>
      <xdr:spPr>
        <a:xfrm>
          <a:off x="13436111" y="996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117425</xdr:rowOff>
    </xdr:from>
    <xdr:to>
      <xdr:col>67</xdr:col>
      <xdr:colOff>101600</xdr:colOff>
      <xdr:row>58</xdr:row>
      <xdr:rowOff>47575</xdr:rowOff>
    </xdr:to>
    <xdr:sp macro="" textlink="">
      <xdr:nvSpPr>
        <xdr:cNvPr id="603" name="楕円 602"/>
        <xdr:cNvSpPr/>
      </xdr:nvSpPr>
      <xdr:spPr>
        <a:xfrm>
          <a:off x="12763500" y="989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38702</xdr:rowOff>
    </xdr:from>
    <xdr:ext cx="534377" cy="259045"/>
    <xdr:sp macro="" textlink="">
      <xdr:nvSpPr>
        <xdr:cNvPr id="604" name="テキスト ボックス 603"/>
        <xdr:cNvSpPr txBox="1"/>
      </xdr:nvSpPr>
      <xdr:spPr>
        <a:xfrm>
          <a:off x="12547111" y="99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156121</xdr:rowOff>
    </xdr:from>
    <xdr:to>
      <xdr:col>85</xdr:col>
      <xdr:colOff>127000</xdr:colOff>
      <xdr:row>78</xdr:row>
      <xdr:rowOff>123661</xdr:rowOff>
    </xdr:to>
    <xdr:cxnSp macro="">
      <xdr:nvCxnSpPr>
        <xdr:cNvPr id="633" name="直線コネクタ 632"/>
        <xdr:cNvCxnSpPr/>
      </xdr:nvCxnSpPr>
      <xdr:spPr>
        <a:xfrm>
          <a:off x="15481300" y="13186321"/>
          <a:ext cx="838200" cy="3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118236</xdr:rowOff>
    </xdr:from>
    <xdr:ext cx="534377" cy="259045"/>
    <xdr:sp macro="" textlink="">
      <xdr:nvSpPr>
        <xdr:cNvPr id="634" name="災害復旧費平均値テキスト"/>
        <xdr:cNvSpPr txBox="1"/>
      </xdr:nvSpPr>
      <xdr:spPr>
        <a:xfrm>
          <a:off x="16370300" y="1314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128042</xdr:rowOff>
    </xdr:from>
    <xdr:to>
      <xdr:col>81</xdr:col>
      <xdr:colOff>50800</xdr:colOff>
      <xdr:row>76</xdr:row>
      <xdr:rowOff>156121</xdr:rowOff>
    </xdr:to>
    <xdr:cxnSp macro="">
      <xdr:nvCxnSpPr>
        <xdr:cNvPr id="636" name="直線コネクタ 635"/>
        <xdr:cNvCxnSpPr/>
      </xdr:nvCxnSpPr>
      <xdr:spPr>
        <a:xfrm>
          <a:off x="14592300" y="13158242"/>
          <a:ext cx="889000" cy="2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17206</xdr:rowOff>
    </xdr:from>
    <xdr:ext cx="534377" cy="259045"/>
    <xdr:sp macro="" textlink="">
      <xdr:nvSpPr>
        <xdr:cNvPr id="638" name="テキスト ボックス 637"/>
        <xdr:cNvSpPr txBox="1"/>
      </xdr:nvSpPr>
      <xdr:spPr>
        <a:xfrm>
          <a:off x="15214111" y="1339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128042</xdr:rowOff>
    </xdr:from>
    <xdr:to>
      <xdr:col>76</xdr:col>
      <xdr:colOff>114300</xdr:colOff>
      <xdr:row>77</xdr:row>
      <xdr:rowOff>71462</xdr:rowOff>
    </xdr:to>
    <xdr:cxnSp macro="">
      <xdr:nvCxnSpPr>
        <xdr:cNvPr id="639" name="直線コネクタ 638"/>
        <xdr:cNvCxnSpPr/>
      </xdr:nvCxnSpPr>
      <xdr:spPr>
        <a:xfrm flipV="1">
          <a:off x="13703300" y="13158242"/>
          <a:ext cx="889000" cy="11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50734</xdr:rowOff>
    </xdr:from>
    <xdr:ext cx="534377" cy="259045"/>
    <xdr:sp macro="" textlink="">
      <xdr:nvSpPr>
        <xdr:cNvPr id="641" name="テキスト ボックス 640"/>
        <xdr:cNvSpPr txBox="1"/>
      </xdr:nvSpPr>
      <xdr:spPr>
        <a:xfrm>
          <a:off x="14325111" y="134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71462</xdr:rowOff>
    </xdr:from>
    <xdr:to>
      <xdr:col>71</xdr:col>
      <xdr:colOff>177800</xdr:colOff>
      <xdr:row>77</xdr:row>
      <xdr:rowOff>141472</xdr:rowOff>
    </xdr:to>
    <xdr:cxnSp macro="">
      <xdr:nvCxnSpPr>
        <xdr:cNvPr id="642" name="直線コネクタ 641"/>
        <xdr:cNvCxnSpPr/>
      </xdr:nvCxnSpPr>
      <xdr:spPr>
        <a:xfrm flipV="1">
          <a:off x="12814300" y="13273112"/>
          <a:ext cx="889000" cy="7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12330</xdr:rowOff>
    </xdr:from>
    <xdr:ext cx="534377" cy="259045"/>
    <xdr:sp macro="" textlink="">
      <xdr:nvSpPr>
        <xdr:cNvPr id="644" name="テキスト ボックス 643"/>
        <xdr:cNvSpPr txBox="1"/>
      </xdr:nvSpPr>
      <xdr:spPr>
        <a:xfrm>
          <a:off x="13436111" y="133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73956</xdr:rowOff>
    </xdr:from>
    <xdr:ext cx="469744" cy="259045"/>
    <xdr:sp macro="" textlink="">
      <xdr:nvSpPr>
        <xdr:cNvPr id="646" name="テキスト ボックス 645"/>
        <xdr:cNvSpPr txBox="1"/>
      </xdr:nvSpPr>
      <xdr:spPr>
        <a:xfrm>
          <a:off x="12579428" y="1344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72861</xdr:rowOff>
    </xdr:from>
    <xdr:to>
      <xdr:col>85</xdr:col>
      <xdr:colOff>177800</xdr:colOff>
      <xdr:row>79</xdr:row>
      <xdr:rowOff>3011</xdr:rowOff>
    </xdr:to>
    <xdr:sp macro="" textlink="">
      <xdr:nvSpPr>
        <xdr:cNvPr id="652" name="楕円 651"/>
        <xdr:cNvSpPr/>
      </xdr:nvSpPr>
      <xdr:spPr>
        <a:xfrm>
          <a:off x="16268700" y="134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159238</xdr:rowOff>
    </xdr:from>
    <xdr:ext cx="469744" cy="259045"/>
    <xdr:sp macro="" textlink="">
      <xdr:nvSpPr>
        <xdr:cNvPr id="653" name="災害復旧費該当値テキスト"/>
        <xdr:cNvSpPr txBox="1"/>
      </xdr:nvSpPr>
      <xdr:spPr>
        <a:xfrm>
          <a:off x="16370300" y="133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105321</xdr:rowOff>
    </xdr:from>
    <xdr:to>
      <xdr:col>81</xdr:col>
      <xdr:colOff>101600</xdr:colOff>
      <xdr:row>77</xdr:row>
      <xdr:rowOff>35471</xdr:rowOff>
    </xdr:to>
    <xdr:sp macro="" textlink="">
      <xdr:nvSpPr>
        <xdr:cNvPr id="654" name="楕円 653"/>
        <xdr:cNvSpPr/>
      </xdr:nvSpPr>
      <xdr:spPr>
        <a:xfrm>
          <a:off x="15430500" y="1313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51998</xdr:rowOff>
    </xdr:from>
    <xdr:ext cx="534377" cy="259045"/>
    <xdr:sp macro="" textlink="">
      <xdr:nvSpPr>
        <xdr:cNvPr id="655" name="テキスト ボックス 654"/>
        <xdr:cNvSpPr txBox="1"/>
      </xdr:nvSpPr>
      <xdr:spPr>
        <a:xfrm>
          <a:off x="15214111" y="1291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77242</xdr:rowOff>
    </xdr:from>
    <xdr:to>
      <xdr:col>76</xdr:col>
      <xdr:colOff>165100</xdr:colOff>
      <xdr:row>77</xdr:row>
      <xdr:rowOff>7392</xdr:rowOff>
    </xdr:to>
    <xdr:sp macro="" textlink="">
      <xdr:nvSpPr>
        <xdr:cNvPr id="656" name="楕円 655"/>
        <xdr:cNvSpPr/>
      </xdr:nvSpPr>
      <xdr:spPr>
        <a:xfrm>
          <a:off x="14541500" y="1310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23918</xdr:rowOff>
    </xdr:from>
    <xdr:ext cx="534377" cy="259045"/>
    <xdr:sp macro="" textlink="">
      <xdr:nvSpPr>
        <xdr:cNvPr id="657" name="テキスト ボックス 656"/>
        <xdr:cNvSpPr txBox="1"/>
      </xdr:nvSpPr>
      <xdr:spPr>
        <a:xfrm>
          <a:off x="14325111" y="1288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20662</xdr:rowOff>
    </xdr:from>
    <xdr:to>
      <xdr:col>72</xdr:col>
      <xdr:colOff>38100</xdr:colOff>
      <xdr:row>77</xdr:row>
      <xdr:rowOff>122262</xdr:rowOff>
    </xdr:to>
    <xdr:sp macro="" textlink="">
      <xdr:nvSpPr>
        <xdr:cNvPr id="658" name="楕円 657"/>
        <xdr:cNvSpPr/>
      </xdr:nvSpPr>
      <xdr:spPr>
        <a:xfrm>
          <a:off x="13652500" y="1322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138789</xdr:rowOff>
    </xdr:from>
    <xdr:ext cx="534377" cy="259045"/>
    <xdr:sp macro="" textlink="">
      <xdr:nvSpPr>
        <xdr:cNvPr id="659" name="テキスト ボックス 658"/>
        <xdr:cNvSpPr txBox="1"/>
      </xdr:nvSpPr>
      <xdr:spPr>
        <a:xfrm>
          <a:off x="13436111" y="1299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90672</xdr:rowOff>
    </xdr:from>
    <xdr:to>
      <xdr:col>67</xdr:col>
      <xdr:colOff>101600</xdr:colOff>
      <xdr:row>78</xdr:row>
      <xdr:rowOff>20822</xdr:rowOff>
    </xdr:to>
    <xdr:sp macro="" textlink="">
      <xdr:nvSpPr>
        <xdr:cNvPr id="660" name="楕円 659"/>
        <xdr:cNvSpPr/>
      </xdr:nvSpPr>
      <xdr:spPr>
        <a:xfrm>
          <a:off x="12763500" y="1329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37349</xdr:rowOff>
    </xdr:from>
    <xdr:ext cx="534377" cy="259045"/>
    <xdr:sp macro="" textlink="">
      <xdr:nvSpPr>
        <xdr:cNvPr id="661" name="テキスト ボックス 660"/>
        <xdr:cNvSpPr txBox="1"/>
      </xdr:nvSpPr>
      <xdr:spPr>
        <a:xfrm>
          <a:off x="12547111" y="1306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91032</xdr:rowOff>
    </xdr:from>
    <xdr:to>
      <xdr:col>85</xdr:col>
      <xdr:colOff>127000</xdr:colOff>
      <xdr:row>95</xdr:row>
      <xdr:rowOff>25729</xdr:rowOff>
    </xdr:to>
    <xdr:cxnSp macro="">
      <xdr:nvCxnSpPr>
        <xdr:cNvPr id="688" name="直線コネクタ 687"/>
        <xdr:cNvCxnSpPr/>
      </xdr:nvCxnSpPr>
      <xdr:spPr>
        <a:xfrm flipV="1">
          <a:off x="15481300" y="16207332"/>
          <a:ext cx="838200" cy="10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82804</xdr:rowOff>
    </xdr:from>
    <xdr:ext cx="534377" cy="259045"/>
    <xdr:sp macro="" textlink="">
      <xdr:nvSpPr>
        <xdr:cNvPr id="689" name="公債費平均値テキスト"/>
        <xdr:cNvSpPr txBox="1"/>
      </xdr:nvSpPr>
      <xdr:spPr>
        <a:xfrm>
          <a:off x="16370300" y="1654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25729</xdr:rowOff>
    </xdr:from>
    <xdr:to>
      <xdr:col>81</xdr:col>
      <xdr:colOff>50800</xdr:colOff>
      <xdr:row>95</xdr:row>
      <xdr:rowOff>45636</xdr:rowOff>
    </xdr:to>
    <xdr:cxnSp macro="">
      <xdr:nvCxnSpPr>
        <xdr:cNvPr id="691" name="直線コネクタ 690"/>
        <xdr:cNvCxnSpPr/>
      </xdr:nvCxnSpPr>
      <xdr:spPr>
        <a:xfrm flipV="1">
          <a:off x="14592300" y="16313479"/>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10149</xdr:rowOff>
    </xdr:from>
    <xdr:ext cx="534377" cy="259045"/>
    <xdr:sp macro="" textlink="">
      <xdr:nvSpPr>
        <xdr:cNvPr id="693" name="テキスト ボックス 692"/>
        <xdr:cNvSpPr txBox="1"/>
      </xdr:nvSpPr>
      <xdr:spPr>
        <a:xfrm>
          <a:off x="15214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45636</xdr:rowOff>
    </xdr:from>
    <xdr:to>
      <xdr:col>76</xdr:col>
      <xdr:colOff>114300</xdr:colOff>
      <xdr:row>95</xdr:row>
      <xdr:rowOff>93628</xdr:rowOff>
    </xdr:to>
    <xdr:cxnSp macro="">
      <xdr:nvCxnSpPr>
        <xdr:cNvPr id="694" name="直線コネクタ 693"/>
        <xdr:cNvCxnSpPr/>
      </xdr:nvCxnSpPr>
      <xdr:spPr>
        <a:xfrm flipV="1">
          <a:off x="13703300" y="16333386"/>
          <a:ext cx="889000" cy="4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9358</xdr:rowOff>
    </xdr:from>
    <xdr:ext cx="534377" cy="259045"/>
    <xdr:sp macro="" textlink="">
      <xdr:nvSpPr>
        <xdr:cNvPr id="696" name="テキスト ボックス 695"/>
        <xdr:cNvSpPr txBox="1"/>
      </xdr:nvSpPr>
      <xdr:spPr>
        <a:xfrm>
          <a:off x="14325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93628</xdr:rowOff>
    </xdr:from>
    <xdr:to>
      <xdr:col>71</xdr:col>
      <xdr:colOff>177800</xdr:colOff>
      <xdr:row>95</xdr:row>
      <xdr:rowOff>114179</xdr:rowOff>
    </xdr:to>
    <xdr:cxnSp macro="">
      <xdr:nvCxnSpPr>
        <xdr:cNvPr id="697" name="直線コネクタ 696"/>
        <xdr:cNvCxnSpPr/>
      </xdr:nvCxnSpPr>
      <xdr:spPr>
        <a:xfrm flipV="1">
          <a:off x="12814300" y="16381378"/>
          <a:ext cx="889000" cy="2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24181</xdr:rowOff>
    </xdr:from>
    <xdr:ext cx="534377" cy="259045"/>
    <xdr:sp macro="" textlink="">
      <xdr:nvSpPr>
        <xdr:cNvPr id="699" name="テキスト ボックス 698"/>
        <xdr:cNvSpPr txBox="1"/>
      </xdr:nvSpPr>
      <xdr:spPr>
        <a:xfrm>
          <a:off x="13436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44093</xdr:rowOff>
    </xdr:from>
    <xdr:ext cx="534377" cy="259045"/>
    <xdr:sp macro="" textlink="">
      <xdr:nvSpPr>
        <xdr:cNvPr id="701" name="テキスト ボックス 700"/>
        <xdr:cNvSpPr txBox="1"/>
      </xdr:nvSpPr>
      <xdr:spPr>
        <a:xfrm>
          <a:off x="12547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40232</xdr:rowOff>
    </xdr:from>
    <xdr:to>
      <xdr:col>85</xdr:col>
      <xdr:colOff>177800</xdr:colOff>
      <xdr:row>94</xdr:row>
      <xdr:rowOff>141832</xdr:rowOff>
    </xdr:to>
    <xdr:sp macro="" textlink="">
      <xdr:nvSpPr>
        <xdr:cNvPr id="707" name="楕円 706"/>
        <xdr:cNvSpPr/>
      </xdr:nvSpPr>
      <xdr:spPr>
        <a:xfrm>
          <a:off x="16268700" y="1615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63109</xdr:rowOff>
    </xdr:from>
    <xdr:ext cx="599010" cy="259045"/>
    <xdr:sp macro="" textlink="">
      <xdr:nvSpPr>
        <xdr:cNvPr id="708" name="公債費該当値テキスト"/>
        <xdr:cNvSpPr txBox="1"/>
      </xdr:nvSpPr>
      <xdr:spPr>
        <a:xfrm>
          <a:off x="16370300" y="1600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146379</xdr:rowOff>
    </xdr:from>
    <xdr:to>
      <xdr:col>81</xdr:col>
      <xdr:colOff>101600</xdr:colOff>
      <xdr:row>95</xdr:row>
      <xdr:rowOff>76529</xdr:rowOff>
    </xdr:to>
    <xdr:sp macro="" textlink="">
      <xdr:nvSpPr>
        <xdr:cNvPr id="709" name="楕円 708"/>
        <xdr:cNvSpPr/>
      </xdr:nvSpPr>
      <xdr:spPr>
        <a:xfrm>
          <a:off x="15430500" y="1626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93056</xdr:rowOff>
    </xdr:from>
    <xdr:ext cx="599010" cy="259045"/>
    <xdr:sp macro="" textlink="">
      <xdr:nvSpPr>
        <xdr:cNvPr id="710" name="テキスト ボックス 709"/>
        <xdr:cNvSpPr txBox="1"/>
      </xdr:nvSpPr>
      <xdr:spPr>
        <a:xfrm>
          <a:off x="15181795" y="1603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166286</xdr:rowOff>
    </xdr:from>
    <xdr:to>
      <xdr:col>76</xdr:col>
      <xdr:colOff>165100</xdr:colOff>
      <xdr:row>95</xdr:row>
      <xdr:rowOff>96436</xdr:rowOff>
    </xdr:to>
    <xdr:sp macro="" textlink="">
      <xdr:nvSpPr>
        <xdr:cNvPr id="711" name="楕円 710"/>
        <xdr:cNvSpPr/>
      </xdr:nvSpPr>
      <xdr:spPr>
        <a:xfrm>
          <a:off x="14541500" y="1628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112963</xdr:rowOff>
    </xdr:from>
    <xdr:ext cx="599010" cy="259045"/>
    <xdr:sp macro="" textlink="">
      <xdr:nvSpPr>
        <xdr:cNvPr id="712" name="テキスト ボックス 711"/>
        <xdr:cNvSpPr txBox="1"/>
      </xdr:nvSpPr>
      <xdr:spPr>
        <a:xfrm>
          <a:off x="14292795" y="1605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42828</xdr:rowOff>
    </xdr:from>
    <xdr:to>
      <xdr:col>72</xdr:col>
      <xdr:colOff>38100</xdr:colOff>
      <xdr:row>95</xdr:row>
      <xdr:rowOff>144428</xdr:rowOff>
    </xdr:to>
    <xdr:sp macro="" textlink="">
      <xdr:nvSpPr>
        <xdr:cNvPr id="713" name="楕円 712"/>
        <xdr:cNvSpPr/>
      </xdr:nvSpPr>
      <xdr:spPr>
        <a:xfrm>
          <a:off x="13652500" y="1633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160955</xdr:rowOff>
    </xdr:from>
    <xdr:ext cx="599010" cy="259045"/>
    <xdr:sp macro="" textlink="">
      <xdr:nvSpPr>
        <xdr:cNvPr id="714" name="テキスト ボックス 713"/>
        <xdr:cNvSpPr txBox="1"/>
      </xdr:nvSpPr>
      <xdr:spPr>
        <a:xfrm>
          <a:off x="13403795" y="16105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63379</xdr:rowOff>
    </xdr:from>
    <xdr:to>
      <xdr:col>67</xdr:col>
      <xdr:colOff>101600</xdr:colOff>
      <xdr:row>95</xdr:row>
      <xdr:rowOff>164979</xdr:rowOff>
    </xdr:to>
    <xdr:sp macro="" textlink="">
      <xdr:nvSpPr>
        <xdr:cNvPr id="715" name="楕円 714"/>
        <xdr:cNvSpPr/>
      </xdr:nvSpPr>
      <xdr:spPr>
        <a:xfrm>
          <a:off x="12763500" y="1635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10056</xdr:rowOff>
    </xdr:from>
    <xdr:ext cx="599010" cy="259045"/>
    <xdr:sp macro="" textlink="">
      <xdr:nvSpPr>
        <xdr:cNvPr id="716" name="テキスト ボックス 715"/>
        <xdr:cNvSpPr txBox="1"/>
      </xdr:nvSpPr>
      <xdr:spPr>
        <a:xfrm>
          <a:off x="12514795" y="16126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民生費、公債費について、住民一人あたりの割合が、類似団体と比べ非常に高い水準にある。民生費については、高齢化が進み介護保険事業特別会計繰出金をはじめとした社会保障経費が大きくなっていることが主な要因である。</a:t>
          </a:r>
          <a:r>
            <a:rPr lang="ja-JP" altLang="ja-JP" sz="1100" b="0" i="0" baseline="0">
              <a:solidFill>
                <a:schemeClr val="dk1"/>
              </a:solidFill>
              <a:effectLst/>
              <a:latin typeface="+mn-lt"/>
              <a:ea typeface="+mn-ea"/>
              <a:cs typeface="+mn-cs"/>
            </a:rPr>
            <a:t>公債費については、合併特例債の借入により元利償還金が増加していることが主な要因である。</a:t>
          </a:r>
          <a:r>
            <a:rPr kumimoji="1" lang="ja-JP" altLang="ja-JP" sz="1100">
              <a:solidFill>
                <a:schemeClr val="dk1"/>
              </a:solidFill>
              <a:effectLst/>
              <a:latin typeface="+mn-lt"/>
              <a:ea typeface="+mn-ea"/>
              <a:cs typeface="+mn-cs"/>
            </a:rPr>
            <a:t>衛生費に</a:t>
          </a:r>
          <a:r>
            <a:rPr kumimoji="1" lang="ja-JP" altLang="en-US" sz="1100">
              <a:solidFill>
                <a:schemeClr val="dk1"/>
              </a:solidFill>
              <a:effectLst/>
              <a:latin typeface="+mn-lt"/>
              <a:ea typeface="+mn-ea"/>
              <a:cs typeface="+mn-cs"/>
            </a:rPr>
            <a:t>おいて、住民一人当たりのコストが前年度より増加しているのは、</a:t>
          </a:r>
          <a:r>
            <a:rPr lang="ja-JP" altLang="ja-JP" sz="1100" b="0" i="0" baseline="0">
              <a:solidFill>
                <a:schemeClr val="dk1"/>
              </a:solidFill>
              <a:effectLst/>
              <a:latin typeface="+mn-lt"/>
              <a:ea typeface="+mn-ea"/>
              <a:cs typeface="+mn-cs"/>
            </a:rPr>
            <a:t>町立半田病院への繰出金が大きく増加したことが主な要因である。その他の項目については、類似団体と同程度若しくは低い水準となっており、今後も、住民サービスの低下を招かない範囲内で水準を確保していくことが重要である。</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徳島県つるぎ町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平成２９年度より一般財源の確保（交付税の減少等）が厳しくなり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取り崩しに転じており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平成３０年度に引き続き</a:t>
          </a:r>
          <a:r>
            <a:rPr lang="ja-JP" altLang="ja-JP" sz="1100" b="0" i="0" baseline="0">
              <a:solidFill>
                <a:schemeClr val="dk1"/>
              </a:solidFill>
              <a:effectLst/>
              <a:latin typeface="+mn-lt"/>
              <a:ea typeface="+mn-ea"/>
              <a:cs typeface="+mn-cs"/>
            </a:rPr>
            <a:t>財政調整基金残高が減少している。今後は、予算規模を標準財政規模に近づけていくため、歳出全体の抑制を図り、最終的には基金の取り崩しから脱却できるよう健全な財政運営に努める。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徳島県つるぎ町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現在のところ、各会計において赤字は生じていない。今後においても赤字補填等の繰出がないように各会計において健全な財政運営に努める。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0301/Desktop/&#12304;&#20316;&#26989;&#20381;&#38972;&#12305;&#20196;&#21644;&#20803;&#24180;&#24230;&#36001;&#25919;&#29366;&#27841;&#36039;&#26009;&#38598;&#12398;&#20316;&#25104;&#12395;&#12388;&#12356;&#12390;&#65288;2&#22238;&#30446;&#65289;/1&#22238;&#30446;&#12501;&#12449;&#12452;&#12523;/&#12304;&#36001;&#25919;&#29366;&#27841;&#36039;&#26009;&#38598;&#12305;_364681_&#12388;&#12427;&#12366;&#30010;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80533</v>
          </cell>
          <cell r="F3">
            <v>109920</v>
          </cell>
        </row>
        <row r="5">
          <cell r="A5" t="str">
            <v xml:space="preserve"> H28</v>
          </cell>
          <cell r="D5">
            <v>144575</v>
          </cell>
          <cell r="F5">
            <v>119882</v>
          </cell>
        </row>
        <row r="7">
          <cell r="A7" t="str">
            <v xml:space="preserve"> H29</v>
          </cell>
          <cell r="D7">
            <v>105869</v>
          </cell>
          <cell r="F7">
            <v>116162</v>
          </cell>
        </row>
        <row r="9">
          <cell r="A9" t="str">
            <v xml:space="preserve"> H30</v>
          </cell>
          <cell r="D9">
            <v>170519</v>
          </cell>
          <cell r="F9">
            <v>121449</v>
          </cell>
        </row>
        <row r="11">
          <cell r="A11" t="str">
            <v xml:space="preserve"> R01</v>
          </cell>
          <cell r="D11">
            <v>73879</v>
          </cell>
          <cell r="F11">
            <v>145139</v>
          </cell>
        </row>
        <row r="18">
          <cell r="B18" t="str">
            <v>H27</v>
          </cell>
          <cell r="C18" t="str">
            <v>H28</v>
          </cell>
          <cell r="D18" t="str">
            <v>H29</v>
          </cell>
          <cell r="E18" t="str">
            <v>H30</v>
          </cell>
          <cell r="F18" t="str">
            <v>R01</v>
          </cell>
        </row>
        <row r="19">
          <cell r="A19" t="str">
            <v>実質収支額</v>
          </cell>
          <cell r="B19">
            <v>6.3</v>
          </cell>
          <cell r="C19">
            <v>2.3199999999999998</v>
          </cell>
          <cell r="D19">
            <v>2.21</v>
          </cell>
          <cell r="E19">
            <v>2.3199999999999998</v>
          </cell>
          <cell r="F19">
            <v>2.2999999999999998</v>
          </cell>
        </row>
        <row r="20">
          <cell r="A20" t="str">
            <v>財政調整基金残高</v>
          </cell>
          <cell r="B20">
            <v>22.26</v>
          </cell>
          <cell r="C20">
            <v>23.12</v>
          </cell>
          <cell r="D20">
            <v>18.329999999999998</v>
          </cell>
          <cell r="E20">
            <v>16.95</v>
          </cell>
          <cell r="F20">
            <v>14.47</v>
          </cell>
        </row>
        <row r="21">
          <cell r="A21" t="str">
            <v>実質単年度収支</v>
          </cell>
          <cell r="B21">
            <v>1.21</v>
          </cell>
          <cell r="C21">
            <v>-4.12</v>
          </cell>
          <cell r="D21">
            <v>-5.75</v>
          </cell>
          <cell r="E21">
            <v>-1.89</v>
          </cell>
          <cell r="F21">
            <v>-1.81</v>
          </cell>
        </row>
        <row r="25">
          <cell r="B25" t="str">
            <v>H27</v>
          </cell>
          <cell r="C25">
            <v>0</v>
          </cell>
          <cell r="D25" t="str">
            <v>H28</v>
          </cell>
          <cell r="E25">
            <v>0</v>
          </cell>
          <cell r="F25" t="str">
            <v>H29</v>
          </cell>
          <cell r="G25">
            <v>0</v>
          </cell>
          <cell r="H25" t="str">
            <v>H30</v>
          </cell>
          <cell r="I25">
            <v>0</v>
          </cell>
          <cell r="J25" t="str">
            <v>R01</v>
          </cell>
          <cell r="K25">
            <v>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0.12</v>
          </cell>
          <cell r="D27" t="e">
            <v>#N/A</v>
          </cell>
          <cell r="E27">
            <v>0.09</v>
          </cell>
          <cell r="F27" t="e">
            <v>#N/A</v>
          </cell>
          <cell r="G27">
            <v>0.09</v>
          </cell>
          <cell r="H27" t="e">
            <v>#N/A</v>
          </cell>
          <cell r="I27">
            <v>0.08</v>
          </cell>
          <cell r="J27" t="e">
            <v>#N/A</v>
          </cell>
          <cell r="K27">
            <v>7.0000000000000007E-2</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つるぎ町特定環境保全公共下水道事業特別会計</v>
          </cell>
          <cell r="B29" t="e">
            <v>#N/A</v>
          </cell>
          <cell r="C29">
            <v>0.04</v>
          </cell>
          <cell r="D29" t="e">
            <v>#N/A</v>
          </cell>
          <cell r="E29">
            <v>0.06</v>
          </cell>
          <cell r="F29" t="e">
            <v>#N/A</v>
          </cell>
          <cell r="G29">
            <v>0.06</v>
          </cell>
          <cell r="H29" t="e">
            <v>#N/A</v>
          </cell>
          <cell r="I29">
            <v>0.05</v>
          </cell>
          <cell r="J29" t="e">
            <v>#N/A</v>
          </cell>
          <cell r="K29">
            <v>0.06</v>
          </cell>
        </row>
        <row r="30">
          <cell r="A30" t="str">
            <v>つるぎ町剣山木綿麻温泉事業特別会計</v>
          </cell>
          <cell r="B30" t="e">
            <v>#N/A</v>
          </cell>
          <cell r="C30">
            <v>0</v>
          </cell>
          <cell r="D30" t="e">
            <v>#N/A</v>
          </cell>
          <cell r="E30">
            <v>0.01</v>
          </cell>
          <cell r="F30" t="e">
            <v>#N/A</v>
          </cell>
          <cell r="G30">
            <v>0.01</v>
          </cell>
          <cell r="H30" t="e">
            <v>#N/A</v>
          </cell>
          <cell r="I30">
            <v>0.03</v>
          </cell>
          <cell r="J30" t="e">
            <v>#N/A</v>
          </cell>
          <cell r="K30">
            <v>7.0000000000000007E-2</v>
          </cell>
        </row>
        <row r="31">
          <cell r="A31" t="str">
            <v>つるぎ町介護サービス事業特別会計</v>
          </cell>
          <cell r="B31" t="e">
            <v>#N/A</v>
          </cell>
          <cell r="C31">
            <v>0.03</v>
          </cell>
          <cell r="D31" t="e">
            <v>#N/A</v>
          </cell>
          <cell r="E31">
            <v>0.03</v>
          </cell>
          <cell r="F31" t="e">
            <v>#N/A</v>
          </cell>
          <cell r="G31">
            <v>0.08</v>
          </cell>
          <cell r="H31" t="e">
            <v>#N/A</v>
          </cell>
          <cell r="I31">
            <v>0.12</v>
          </cell>
          <cell r="J31" t="e">
            <v>#N/A</v>
          </cell>
          <cell r="K31">
            <v>0.27</v>
          </cell>
        </row>
        <row r="32">
          <cell r="A32" t="str">
            <v>つるぎ町国民健康保険（事業勘定）事業特別会計</v>
          </cell>
          <cell r="B32" t="e">
            <v>#N/A</v>
          </cell>
          <cell r="C32">
            <v>0.91</v>
          </cell>
          <cell r="D32" t="e">
            <v>#N/A</v>
          </cell>
          <cell r="E32">
            <v>1.56</v>
          </cell>
          <cell r="F32" t="e">
            <v>#N/A</v>
          </cell>
          <cell r="G32">
            <v>1.42</v>
          </cell>
          <cell r="H32" t="e">
            <v>#N/A</v>
          </cell>
          <cell r="I32">
            <v>1.1299999999999999</v>
          </cell>
          <cell r="J32" t="e">
            <v>#N/A</v>
          </cell>
          <cell r="K32">
            <v>0.77</v>
          </cell>
        </row>
        <row r="33">
          <cell r="A33" t="str">
            <v>つるぎ町介護保険（事業勘定）事業特別会計</v>
          </cell>
          <cell r="B33" t="e">
            <v>#N/A</v>
          </cell>
          <cell r="C33">
            <v>2.63</v>
          </cell>
          <cell r="D33" t="e">
            <v>#N/A</v>
          </cell>
          <cell r="E33">
            <v>1.93</v>
          </cell>
          <cell r="F33" t="e">
            <v>#N/A</v>
          </cell>
          <cell r="G33">
            <v>2.39</v>
          </cell>
          <cell r="H33" t="e">
            <v>#N/A</v>
          </cell>
          <cell r="I33">
            <v>2.77</v>
          </cell>
          <cell r="J33" t="e">
            <v>#N/A</v>
          </cell>
          <cell r="K33">
            <v>1.75</v>
          </cell>
        </row>
        <row r="34">
          <cell r="A34" t="str">
            <v>一般会計</v>
          </cell>
          <cell r="B34" t="e">
            <v>#N/A</v>
          </cell>
          <cell r="C34">
            <v>6.29</v>
          </cell>
          <cell r="D34" t="e">
            <v>#N/A</v>
          </cell>
          <cell r="E34">
            <v>2.2999999999999998</v>
          </cell>
          <cell r="F34" t="e">
            <v>#N/A</v>
          </cell>
          <cell r="G34">
            <v>2.19</v>
          </cell>
          <cell r="H34" t="e">
            <v>#N/A</v>
          </cell>
          <cell r="I34">
            <v>2.27</v>
          </cell>
          <cell r="J34" t="e">
            <v>#N/A</v>
          </cell>
          <cell r="K34">
            <v>2.2200000000000002</v>
          </cell>
        </row>
        <row r="35">
          <cell r="A35" t="str">
            <v>つるぎ町水道事業会計</v>
          </cell>
          <cell r="B35" t="e">
            <v>#N/A</v>
          </cell>
          <cell r="C35">
            <v>1.54</v>
          </cell>
          <cell r="D35" t="e">
            <v>#N/A</v>
          </cell>
          <cell r="E35">
            <v>1.75</v>
          </cell>
          <cell r="F35" t="e">
            <v>#N/A</v>
          </cell>
          <cell r="G35">
            <v>1.87</v>
          </cell>
          <cell r="H35" t="e">
            <v>#N/A</v>
          </cell>
          <cell r="I35">
            <v>2.0099999999999998</v>
          </cell>
          <cell r="J35" t="e">
            <v>#N/A</v>
          </cell>
          <cell r="K35">
            <v>2.61</v>
          </cell>
        </row>
        <row r="36">
          <cell r="A36" t="str">
            <v>つるぎ町病院事業会計</v>
          </cell>
          <cell r="B36" t="e">
            <v>#N/A</v>
          </cell>
          <cell r="C36">
            <v>11.41</v>
          </cell>
          <cell r="D36" t="e">
            <v>#N/A</v>
          </cell>
          <cell r="E36">
            <v>11.05</v>
          </cell>
          <cell r="F36" t="e">
            <v>#N/A</v>
          </cell>
          <cell r="G36">
            <v>8.44</v>
          </cell>
          <cell r="H36" t="e">
            <v>#N/A</v>
          </cell>
          <cell r="I36">
            <v>6.84</v>
          </cell>
          <cell r="J36" t="e">
            <v>#N/A</v>
          </cell>
          <cell r="K36">
            <v>6.95</v>
          </cell>
        </row>
        <row r="40">
          <cell r="B40" t="str">
            <v>H27</v>
          </cell>
          <cell r="C40">
            <v>0</v>
          </cell>
          <cell r="D40">
            <v>0</v>
          </cell>
          <cell r="E40" t="str">
            <v>H28</v>
          </cell>
          <cell r="F40">
            <v>0</v>
          </cell>
          <cell r="G40">
            <v>0</v>
          </cell>
          <cell r="H40" t="str">
            <v>H29</v>
          </cell>
          <cell r="I40">
            <v>0</v>
          </cell>
          <cell r="J40">
            <v>0</v>
          </cell>
          <cell r="K40" t="str">
            <v>H30</v>
          </cell>
          <cell r="L40">
            <v>0</v>
          </cell>
          <cell r="M40">
            <v>0</v>
          </cell>
          <cell r="N40" t="str">
            <v>R01</v>
          </cell>
          <cell r="O40">
            <v>0</v>
          </cell>
          <cell r="P40">
            <v>0</v>
          </cell>
        </row>
        <row r="41">
          <cell r="B41" t="str">
            <v>元利償還金等</v>
          </cell>
          <cell r="C41">
            <v>0</v>
          </cell>
          <cell r="D41" t="str">
            <v>算入公債費等</v>
          </cell>
          <cell r="E41" t="str">
            <v>元利償還金等</v>
          </cell>
          <cell r="F41">
            <v>0</v>
          </cell>
          <cell r="G41" t="str">
            <v>算入公債費等</v>
          </cell>
          <cell r="H41" t="str">
            <v>元利償還金等</v>
          </cell>
          <cell r="I41">
            <v>0</v>
          </cell>
          <cell r="J41" t="str">
            <v>算入公債費等</v>
          </cell>
          <cell r="K41" t="str">
            <v>元利償還金等</v>
          </cell>
          <cell r="L41">
            <v>0</v>
          </cell>
          <cell r="M41" t="str">
            <v>算入公債費等</v>
          </cell>
          <cell r="N41" t="str">
            <v>元利償還金等</v>
          </cell>
          <cell r="O41">
            <v>0</v>
          </cell>
          <cell r="P41" t="str">
            <v>算入公債費等</v>
          </cell>
        </row>
        <row r="42">
          <cell r="A42" t="str">
            <v>算入公債費等</v>
          </cell>
          <cell r="B42">
            <v>0</v>
          </cell>
          <cell r="C42">
            <v>0</v>
          </cell>
          <cell r="D42">
            <v>1176</v>
          </cell>
          <cell r="E42">
            <v>0</v>
          </cell>
          <cell r="F42">
            <v>0</v>
          </cell>
          <cell r="G42">
            <v>1191</v>
          </cell>
          <cell r="H42">
            <v>0</v>
          </cell>
          <cell r="I42">
            <v>0</v>
          </cell>
          <cell r="J42">
            <v>1205</v>
          </cell>
          <cell r="K42">
            <v>0</v>
          </cell>
          <cell r="L42">
            <v>0</v>
          </cell>
          <cell r="M42">
            <v>1172</v>
          </cell>
          <cell r="N42">
            <v>0</v>
          </cell>
          <cell r="O42">
            <v>0</v>
          </cell>
          <cell r="P42">
            <v>1272</v>
          </cell>
        </row>
        <row r="43">
          <cell r="A43" t="str">
            <v>一時借入金の利子</v>
          </cell>
          <cell r="B43" t="str">
            <v>-</v>
          </cell>
          <cell r="C43">
            <v>0</v>
          </cell>
          <cell r="D43">
            <v>0</v>
          </cell>
          <cell r="E43" t="str">
            <v>-</v>
          </cell>
          <cell r="F43">
            <v>0</v>
          </cell>
          <cell r="G43">
            <v>0</v>
          </cell>
          <cell r="H43" t="str">
            <v>-</v>
          </cell>
          <cell r="I43">
            <v>0</v>
          </cell>
          <cell r="J43">
            <v>0</v>
          </cell>
          <cell r="K43" t="str">
            <v>-</v>
          </cell>
          <cell r="L43">
            <v>0</v>
          </cell>
          <cell r="M43">
            <v>0</v>
          </cell>
          <cell r="N43" t="str">
            <v>-</v>
          </cell>
          <cell r="O43">
            <v>0</v>
          </cell>
          <cell r="P43">
            <v>0</v>
          </cell>
        </row>
        <row r="44">
          <cell r="A44" t="str">
            <v>債務負担行為に基づく支出額</v>
          </cell>
          <cell r="B44" t="str">
            <v>-</v>
          </cell>
          <cell r="C44">
            <v>0</v>
          </cell>
          <cell r="D44">
            <v>0</v>
          </cell>
          <cell r="E44" t="str">
            <v>-</v>
          </cell>
          <cell r="F44">
            <v>0</v>
          </cell>
          <cell r="G44">
            <v>0</v>
          </cell>
          <cell r="H44" t="str">
            <v>-</v>
          </cell>
          <cell r="I44">
            <v>0</v>
          </cell>
          <cell r="J44">
            <v>0</v>
          </cell>
          <cell r="K44" t="str">
            <v>-</v>
          </cell>
          <cell r="L44">
            <v>0</v>
          </cell>
          <cell r="M44">
            <v>0</v>
          </cell>
          <cell r="N44" t="str">
            <v>-</v>
          </cell>
          <cell r="O44">
            <v>0</v>
          </cell>
          <cell r="P44">
            <v>0</v>
          </cell>
        </row>
        <row r="45">
          <cell r="A45" t="str">
            <v>組合等が起こした地方債の元利償還金に対する負担金等</v>
          </cell>
          <cell r="B45">
            <v>69</v>
          </cell>
          <cell r="C45">
            <v>0</v>
          </cell>
          <cell r="D45">
            <v>0</v>
          </cell>
          <cell r="E45">
            <v>59</v>
          </cell>
          <cell r="F45">
            <v>0</v>
          </cell>
          <cell r="G45">
            <v>0</v>
          </cell>
          <cell r="H45">
            <v>50</v>
          </cell>
          <cell r="I45">
            <v>0</v>
          </cell>
          <cell r="J45">
            <v>0</v>
          </cell>
          <cell r="K45">
            <v>47</v>
          </cell>
          <cell r="L45">
            <v>0</v>
          </cell>
          <cell r="M45">
            <v>0</v>
          </cell>
          <cell r="N45">
            <v>47</v>
          </cell>
          <cell r="O45">
            <v>0</v>
          </cell>
          <cell r="P45">
            <v>0</v>
          </cell>
        </row>
        <row r="46">
          <cell r="A46" t="str">
            <v>公営企業債の元利償還金に対する繰入金</v>
          </cell>
          <cell r="B46">
            <v>297</v>
          </cell>
          <cell r="C46">
            <v>0</v>
          </cell>
          <cell r="D46">
            <v>0</v>
          </cell>
          <cell r="E46">
            <v>300</v>
          </cell>
          <cell r="F46">
            <v>0</v>
          </cell>
          <cell r="G46">
            <v>0</v>
          </cell>
          <cell r="H46">
            <v>304</v>
          </cell>
          <cell r="I46">
            <v>0</v>
          </cell>
          <cell r="J46">
            <v>0</v>
          </cell>
          <cell r="K46">
            <v>283</v>
          </cell>
          <cell r="L46">
            <v>0</v>
          </cell>
          <cell r="M46">
            <v>0</v>
          </cell>
          <cell r="N46">
            <v>269</v>
          </cell>
          <cell r="O46">
            <v>0</v>
          </cell>
          <cell r="P46">
            <v>0</v>
          </cell>
        </row>
        <row r="47">
          <cell r="A47" t="str">
            <v>満期一括償還地方債に係る年度割相当額</v>
          </cell>
          <cell r="B47" t="str">
            <v>-</v>
          </cell>
          <cell r="C47">
            <v>0</v>
          </cell>
          <cell r="D47">
            <v>0</v>
          </cell>
          <cell r="E47" t="str">
            <v>-</v>
          </cell>
          <cell r="F47">
            <v>0</v>
          </cell>
          <cell r="G47">
            <v>0</v>
          </cell>
          <cell r="H47" t="str">
            <v>-</v>
          </cell>
          <cell r="I47">
            <v>0</v>
          </cell>
          <cell r="J47">
            <v>0</v>
          </cell>
          <cell r="K47" t="str">
            <v>-</v>
          </cell>
          <cell r="L47">
            <v>0</v>
          </cell>
          <cell r="M47">
            <v>0</v>
          </cell>
          <cell r="N47" t="str">
            <v>-</v>
          </cell>
          <cell r="O47">
            <v>0</v>
          </cell>
          <cell r="P47">
            <v>0</v>
          </cell>
        </row>
        <row r="48">
          <cell r="A48" t="str">
            <v>減債基金積立不足算定額</v>
          </cell>
          <cell r="B48" t="str">
            <v>-</v>
          </cell>
          <cell r="C48">
            <v>0</v>
          </cell>
          <cell r="D48">
            <v>0</v>
          </cell>
          <cell r="E48" t="str">
            <v>-</v>
          </cell>
          <cell r="F48">
            <v>0</v>
          </cell>
          <cell r="G48">
            <v>0</v>
          </cell>
          <cell r="H48" t="str">
            <v>-</v>
          </cell>
          <cell r="I48">
            <v>0</v>
          </cell>
          <cell r="J48">
            <v>0</v>
          </cell>
          <cell r="K48" t="str">
            <v>-</v>
          </cell>
          <cell r="L48">
            <v>0</v>
          </cell>
          <cell r="M48">
            <v>0</v>
          </cell>
          <cell r="N48" t="str">
            <v>-</v>
          </cell>
          <cell r="O48">
            <v>0</v>
          </cell>
          <cell r="P48">
            <v>0</v>
          </cell>
        </row>
        <row r="49">
          <cell r="A49" t="str">
            <v>元利償還金</v>
          </cell>
          <cell r="B49">
            <v>1162</v>
          </cell>
          <cell r="C49">
            <v>0</v>
          </cell>
          <cell r="D49">
            <v>0</v>
          </cell>
          <cell r="E49">
            <v>1174</v>
          </cell>
          <cell r="F49">
            <v>0</v>
          </cell>
          <cell r="G49">
            <v>0</v>
          </cell>
          <cell r="H49">
            <v>1239</v>
          </cell>
          <cell r="I49">
            <v>0</v>
          </cell>
          <cell r="J49">
            <v>0</v>
          </cell>
          <cell r="K49">
            <v>1231</v>
          </cell>
          <cell r="L49">
            <v>0</v>
          </cell>
          <cell r="M49">
            <v>0</v>
          </cell>
          <cell r="N49">
            <v>1397</v>
          </cell>
          <cell r="O49">
            <v>0</v>
          </cell>
          <cell r="P49">
            <v>0</v>
          </cell>
        </row>
        <row r="50">
          <cell r="A50" t="str">
            <v>実質公債費比率の分子</v>
          </cell>
          <cell r="B50" t="e">
            <v>#N/A</v>
          </cell>
          <cell r="C50">
            <v>352</v>
          </cell>
          <cell r="D50" t="e">
            <v>#N/A</v>
          </cell>
          <cell r="E50" t="e">
            <v>#N/A</v>
          </cell>
          <cell r="F50">
            <v>342</v>
          </cell>
          <cell r="G50" t="e">
            <v>#N/A</v>
          </cell>
          <cell r="H50" t="e">
            <v>#N/A</v>
          </cell>
          <cell r="I50">
            <v>388</v>
          </cell>
          <cell r="J50" t="e">
            <v>#N/A</v>
          </cell>
          <cell r="K50" t="e">
            <v>#N/A</v>
          </cell>
          <cell r="L50">
            <v>389</v>
          </cell>
          <cell r="M50" t="e">
            <v>#N/A</v>
          </cell>
          <cell r="N50" t="e">
            <v>#N/A</v>
          </cell>
          <cell r="O50">
            <v>441</v>
          </cell>
          <cell r="P50" t="e">
            <v>#N/A</v>
          </cell>
        </row>
        <row r="54">
          <cell r="B54" t="str">
            <v>H27</v>
          </cell>
          <cell r="C54">
            <v>0</v>
          </cell>
          <cell r="D54">
            <v>0</v>
          </cell>
          <cell r="E54" t="str">
            <v>H28</v>
          </cell>
          <cell r="F54">
            <v>0</v>
          </cell>
          <cell r="G54">
            <v>0</v>
          </cell>
          <cell r="H54" t="str">
            <v>H29</v>
          </cell>
          <cell r="I54">
            <v>0</v>
          </cell>
          <cell r="J54">
            <v>0</v>
          </cell>
          <cell r="K54" t="str">
            <v>H30</v>
          </cell>
          <cell r="L54">
            <v>0</v>
          </cell>
          <cell r="M54">
            <v>0</v>
          </cell>
          <cell r="N54" t="str">
            <v>R01</v>
          </cell>
          <cell r="O54">
            <v>0</v>
          </cell>
          <cell r="P54">
            <v>0</v>
          </cell>
        </row>
        <row r="55">
          <cell r="B55" t="str">
            <v>将来負担額</v>
          </cell>
          <cell r="C55">
            <v>0</v>
          </cell>
          <cell r="D55" t="str">
            <v>充当可能財源等</v>
          </cell>
          <cell r="E55" t="str">
            <v>将来負担額</v>
          </cell>
          <cell r="F55">
            <v>0</v>
          </cell>
          <cell r="G55" t="str">
            <v>充当可能財源等</v>
          </cell>
          <cell r="H55" t="str">
            <v>将来負担額</v>
          </cell>
          <cell r="I55">
            <v>0</v>
          </cell>
          <cell r="J55" t="str">
            <v>充当可能財源等</v>
          </cell>
          <cell r="K55" t="str">
            <v>将来負担額</v>
          </cell>
          <cell r="L55">
            <v>0</v>
          </cell>
          <cell r="M55" t="str">
            <v>充当可能財源等</v>
          </cell>
          <cell r="N55" t="str">
            <v>将来負担額</v>
          </cell>
          <cell r="O55">
            <v>0</v>
          </cell>
          <cell r="P55" t="str">
            <v>充当可能財源等</v>
          </cell>
        </row>
        <row r="56">
          <cell r="A56" t="str">
            <v>基準財政需要額算入見込額</v>
          </cell>
          <cell r="B56">
            <v>0</v>
          </cell>
          <cell r="C56">
            <v>0</v>
          </cell>
          <cell r="D56">
            <v>10641</v>
          </cell>
          <cell r="E56">
            <v>0</v>
          </cell>
          <cell r="F56">
            <v>0</v>
          </cell>
          <cell r="G56">
            <v>10717</v>
          </cell>
          <cell r="H56">
            <v>0</v>
          </cell>
          <cell r="I56">
            <v>0</v>
          </cell>
          <cell r="J56">
            <v>10483</v>
          </cell>
          <cell r="K56">
            <v>0</v>
          </cell>
          <cell r="L56">
            <v>0</v>
          </cell>
          <cell r="M56">
            <v>10518</v>
          </cell>
          <cell r="N56">
            <v>0</v>
          </cell>
          <cell r="O56">
            <v>0</v>
          </cell>
          <cell r="P56">
            <v>9835</v>
          </cell>
        </row>
        <row r="57">
          <cell r="A57" t="str">
            <v>充当可能特定歳入</v>
          </cell>
          <cell r="B57">
            <v>0</v>
          </cell>
          <cell r="C57">
            <v>0</v>
          </cell>
          <cell r="D57">
            <v>117</v>
          </cell>
          <cell r="E57">
            <v>0</v>
          </cell>
          <cell r="F57">
            <v>0</v>
          </cell>
          <cell r="G57">
            <v>96</v>
          </cell>
          <cell r="H57">
            <v>0</v>
          </cell>
          <cell r="I57">
            <v>0</v>
          </cell>
          <cell r="J57">
            <v>77</v>
          </cell>
          <cell r="K57">
            <v>0</v>
          </cell>
          <cell r="L57">
            <v>0</v>
          </cell>
          <cell r="M57">
            <v>49</v>
          </cell>
          <cell r="N57">
            <v>0</v>
          </cell>
          <cell r="O57">
            <v>0</v>
          </cell>
          <cell r="P57">
            <v>24</v>
          </cell>
        </row>
        <row r="58">
          <cell r="A58" t="str">
            <v>充当可能基金</v>
          </cell>
          <cell r="B58">
            <v>0</v>
          </cell>
          <cell r="C58">
            <v>0</v>
          </cell>
          <cell r="D58">
            <v>3928</v>
          </cell>
          <cell r="E58">
            <v>0</v>
          </cell>
          <cell r="F58">
            <v>0</v>
          </cell>
          <cell r="G58">
            <v>3813</v>
          </cell>
          <cell r="H58">
            <v>0</v>
          </cell>
          <cell r="I58">
            <v>0</v>
          </cell>
          <cell r="J58">
            <v>3524</v>
          </cell>
          <cell r="K58">
            <v>0</v>
          </cell>
          <cell r="L58">
            <v>0</v>
          </cell>
          <cell r="M58">
            <v>3290</v>
          </cell>
          <cell r="N58">
            <v>0</v>
          </cell>
          <cell r="O58">
            <v>0</v>
          </cell>
          <cell r="P58">
            <v>3066</v>
          </cell>
        </row>
        <row r="59">
          <cell r="A59" t="str">
            <v>組合等連結実質赤字額負担見込額</v>
          </cell>
          <cell r="B59" t="str">
            <v>-</v>
          </cell>
          <cell r="C59">
            <v>0</v>
          </cell>
          <cell r="D59">
            <v>0</v>
          </cell>
          <cell r="E59" t="str">
            <v>-</v>
          </cell>
          <cell r="F59">
            <v>0</v>
          </cell>
          <cell r="G59">
            <v>0</v>
          </cell>
          <cell r="H59" t="str">
            <v>-</v>
          </cell>
          <cell r="I59">
            <v>0</v>
          </cell>
          <cell r="J59">
            <v>0</v>
          </cell>
          <cell r="K59" t="str">
            <v>-</v>
          </cell>
          <cell r="L59">
            <v>0</v>
          </cell>
          <cell r="M59">
            <v>0</v>
          </cell>
          <cell r="N59" t="str">
            <v>-</v>
          </cell>
          <cell r="O59">
            <v>0</v>
          </cell>
          <cell r="P59">
            <v>0</v>
          </cell>
        </row>
        <row r="60">
          <cell r="A60" t="str">
            <v>連結実質赤字額</v>
          </cell>
          <cell r="B60" t="str">
            <v>-</v>
          </cell>
          <cell r="C60">
            <v>0</v>
          </cell>
          <cell r="D60">
            <v>0</v>
          </cell>
          <cell r="E60" t="str">
            <v>-</v>
          </cell>
          <cell r="F60">
            <v>0</v>
          </cell>
          <cell r="G60">
            <v>0</v>
          </cell>
          <cell r="H60" t="str">
            <v>-</v>
          </cell>
          <cell r="I60">
            <v>0</v>
          </cell>
          <cell r="J60">
            <v>0</v>
          </cell>
          <cell r="K60" t="str">
            <v>-</v>
          </cell>
          <cell r="L60">
            <v>0</v>
          </cell>
          <cell r="M60">
            <v>0</v>
          </cell>
          <cell r="N60" t="str">
            <v>-</v>
          </cell>
          <cell r="O60">
            <v>0</v>
          </cell>
          <cell r="P60">
            <v>0</v>
          </cell>
        </row>
        <row r="61">
          <cell r="A61" t="str">
            <v>設立法人等の負債額等負担見込額</v>
          </cell>
          <cell r="B61" t="str">
            <v>-</v>
          </cell>
          <cell r="C61">
            <v>0</v>
          </cell>
          <cell r="D61">
            <v>0</v>
          </cell>
          <cell r="E61" t="str">
            <v>-</v>
          </cell>
          <cell r="F61">
            <v>0</v>
          </cell>
          <cell r="G61">
            <v>0</v>
          </cell>
          <cell r="H61" t="str">
            <v>-</v>
          </cell>
          <cell r="I61">
            <v>0</v>
          </cell>
          <cell r="J61">
            <v>0</v>
          </cell>
          <cell r="K61" t="str">
            <v>-</v>
          </cell>
          <cell r="L61">
            <v>0</v>
          </cell>
          <cell r="M61">
            <v>0</v>
          </cell>
          <cell r="N61" t="str">
            <v>-</v>
          </cell>
          <cell r="O61">
            <v>0</v>
          </cell>
          <cell r="P61">
            <v>0</v>
          </cell>
        </row>
        <row r="62">
          <cell r="A62" t="str">
            <v>退職手当負担見込額</v>
          </cell>
          <cell r="B62">
            <v>1121</v>
          </cell>
          <cell r="C62">
            <v>0</v>
          </cell>
          <cell r="D62">
            <v>0</v>
          </cell>
          <cell r="E62">
            <v>1012</v>
          </cell>
          <cell r="F62">
            <v>0</v>
          </cell>
          <cell r="G62">
            <v>0</v>
          </cell>
          <cell r="H62">
            <v>862</v>
          </cell>
          <cell r="I62">
            <v>0</v>
          </cell>
          <cell r="J62">
            <v>0</v>
          </cell>
          <cell r="K62">
            <v>762</v>
          </cell>
          <cell r="L62">
            <v>0</v>
          </cell>
          <cell r="M62">
            <v>0</v>
          </cell>
          <cell r="N62">
            <v>783</v>
          </cell>
          <cell r="O62">
            <v>0</v>
          </cell>
          <cell r="P62">
            <v>0</v>
          </cell>
        </row>
        <row r="63">
          <cell r="A63" t="str">
            <v>組合等負担等見込額</v>
          </cell>
          <cell r="B63">
            <v>271</v>
          </cell>
          <cell r="C63">
            <v>0</v>
          </cell>
          <cell r="D63">
            <v>0</v>
          </cell>
          <cell r="E63">
            <v>211</v>
          </cell>
          <cell r="F63">
            <v>0</v>
          </cell>
          <cell r="G63">
            <v>0</v>
          </cell>
          <cell r="H63">
            <v>161</v>
          </cell>
          <cell r="I63">
            <v>0</v>
          </cell>
          <cell r="J63">
            <v>0</v>
          </cell>
          <cell r="K63">
            <v>117</v>
          </cell>
          <cell r="L63">
            <v>0</v>
          </cell>
          <cell r="M63">
            <v>0</v>
          </cell>
          <cell r="N63">
            <v>73</v>
          </cell>
          <cell r="O63">
            <v>0</v>
          </cell>
          <cell r="P63">
            <v>0</v>
          </cell>
        </row>
        <row r="64">
          <cell r="A64" t="str">
            <v>公営企業債等繰入見込額</v>
          </cell>
          <cell r="B64">
            <v>3137</v>
          </cell>
          <cell r="C64">
            <v>0</v>
          </cell>
          <cell r="D64">
            <v>0</v>
          </cell>
          <cell r="E64">
            <v>2849</v>
          </cell>
          <cell r="F64">
            <v>0</v>
          </cell>
          <cell r="G64">
            <v>0</v>
          </cell>
          <cell r="H64">
            <v>2593</v>
          </cell>
          <cell r="I64">
            <v>0</v>
          </cell>
          <cell r="J64">
            <v>0</v>
          </cell>
          <cell r="K64">
            <v>2489</v>
          </cell>
          <cell r="L64">
            <v>0</v>
          </cell>
          <cell r="M64">
            <v>0</v>
          </cell>
          <cell r="N64">
            <v>2287</v>
          </cell>
          <cell r="O64">
            <v>0</v>
          </cell>
          <cell r="P64">
            <v>0</v>
          </cell>
        </row>
        <row r="65">
          <cell r="A65" t="str">
            <v>債務負担行為に基づく支出予定額</v>
          </cell>
          <cell r="B65" t="str">
            <v>-</v>
          </cell>
          <cell r="C65">
            <v>0</v>
          </cell>
          <cell r="D65">
            <v>0</v>
          </cell>
          <cell r="E65" t="str">
            <v>-</v>
          </cell>
          <cell r="F65">
            <v>0</v>
          </cell>
          <cell r="G65">
            <v>0</v>
          </cell>
          <cell r="H65" t="str">
            <v>-</v>
          </cell>
          <cell r="I65">
            <v>0</v>
          </cell>
          <cell r="J65">
            <v>0</v>
          </cell>
          <cell r="K65" t="str">
            <v>-</v>
          </cell>
          <cell r="L65">
            <v>0</v>
          </cell>
          <cell r="M65">
            <v>0</v>
          </cell>
          <cell r="N65" t="str">
            <v>-</v>
          </cell>
          <cell r="O65">
            <v>0</v>
          </cell>
          <cell r="P65">
            <v>0</v>
          </cell>
        </row>
        <row r="66">
          <cell r="A66" t="str">
            <v>一般会計等に係る地方債の現在高</v>
          </cell>
          <cell r="B66">
            <v>11146</v>
          </cell>
          <cell r="C66">
            <v>0</v>
          </cell>
          <cell r="D66">
            <v>0</v>
          </cell>
          <cell r="E66">
            <v>11542</v>
          </cell>
          <cell r="F66">
            <v>0</v>
          </cell>
          <cell r="G66">
            <v>0</v>
          </cell>
          <cell r="H66">
            <v>11449</v>
          </cell>
          <cell r="I66">
            <v>0</v>
          </cell>
          <cell r="J66">
            <v>0</v>
          </cell>
          <cell r="K66">
            <v>11681</v>
          </cell>
          <cell r="L66">
            <v>0</v>
          </cell>
          <cell r="M66">
            <v>0</v>
          </cell>
          <cell r="N66">
            <v>11004</v>
          </cell>
          <cell r="O66">
            <v>0</v>
          </cell>
          <cell r="P66">
            <v>0</v>
          </cell>
        </row>
        <row r="67">
          <cell r="A67" t="str">
            <v>将来負担比率の分子</v>
          </cell>
          <cell r="B67" t="e">
            <v>#N/A</v>
          </cell>
          <cell r="C67">
            <v>988</v>
          </cell>
          <cell r="D67" t="e">
            <v>#N/A</v>
          </cell>
          <cell r="E67" t="e">
            <v>#N/A</v>
          </cell>
          <cell r="F67">
            <v>988</v>
          </cell>
          <cell r="G67" t="e">
            <v>#N/A</v>
          </cell>
          <cell r="H67" t="e">
            <v>#N/A</v>
          </cell>
          <cell r="I67">
            <v>980</v>
          </cell>
          <cell r="J67" t="e">
            <v>#N/A</v>
          </cell>
          <cell r="K67" t="e">
            <v>#N/A</v>
          </cell>
          <cell r="L67">
            <v>1192</v>
          </cell>
          <cell r="M67" t="e">
            <v>#N/A</v>
          </cell>
          <cell r="N67" t="e">
            <v>#N/A</v>
          </cell>
          <cell r="O67">
            <v>1224</v>
          </cell>
          <cell r="P67" t="e">
            <v>#N/A</v>
          </cell>
        </row>
        <row r="71">
          <cell r="B71" t="str">
            <v>H29</v>
          </cell>
          <cell r="C71" t="str">
            <v>H30</v>
          </cell>
          <cell r="D71" t="str">
            <v>R01</v>
          </cell>
        </row>
        <row r="72">
          <cell r="A72" t="str">
            <v>財政調整基金</v>
          </cell>
          <cell r="B72">
            <v>943</v>
          </cell>
          <cell r="C72">
            <v>847</v>
          </cell>
          <cell r="D72">
            <v>750</v>
          </cell>
        </row>
        <row r="73">
          <cell r="A73" t="str">
            <v>減債基金</v>
          </cell>
          <cell r="B73">
            <v>1889</v>
          </cell>
          <cell r="C73">
            <v>1751</v>
          </cell>
          <cell r="D73">
            <v>1622</v>
          </cell>
        </row>
        <row r="74">
          <cell r="A74" t="str">
            <v>その他特定目的基金</v>
          </cell>
          <cell r="B74">
            <v>2191</v>
          </cell>
          <cell r="C74">
            <v>2192</v>
          </cell>
          <cell r="D74">
            <v>2099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397" t="s">
        <v>19</v>
      </c>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397"/>
      <c r="BI1" s="397"/>
      <c r="BJ1" s="397"/>
      <c r="BK1" s="397"/>
      <c r="BL1" s="397"/>
      <c r="BM1" s="397"/>
      <c r="BN1" s="397"/>
      <c r="BO1" s="397"/>
      <c r="BP1" s="397"/>
      <c r="BQ1" s="397"/>
      <c r="BR1" s="397"/>
      <c r="BS1" s="397"/>
      <c r="BT1" s="397"/>
      <c r="BU1" s="397"/>
      <c r="BV1" s="397"/>
      <c r="BW1" s="397"/>
      <c r="BX1" s="397"/>
      <c r="BY1" s="397"/>
      <c r="BZ1" s="397"/>
      <c r="CA1" s="397"/>
      <c r="CB1" s="397"/>
      <c r="CC1" s="397"/>
      <c r="CD1" s="397"/>
      <c r="CE1" s="397"/>
      <c r="CF1" s="397"/>
      <c r="CG1" s="397"/>
      <c r="CH1" s="397"/>
      <c r="CI1" s="397"/>
      <c r="CJ1" s="397"/>
      <c r="CK1" s="397"/>
      <c r="CL1" s="397"/>
      <c r="CM1" s="397"/>
      <c r="CN1" s="397"/>
      <c r="CO1" s="397"/>
      <c r="CP1" s="397"/>
      <c r="CQ1" s="397"/>
      <c r="CR1" s="397"/>
      <c r="CS1" s="397"/>
      <c r="CT1" s="397"/>
      <c r="CU1" s="397"/>
      <c r="CV1" s="397"/>
      <c r="CW1" s="397"/>
      <c r="CX1" s="397"/>
      <c r="CY1" s="397"/>
      <c r="CZ1" s="397"/>
      <c r="DA1" s="397"/>
      <c r="DB1" s="397"/>
      <c r="DC1" s="397"/>
      <c r="DD1" s="397"/>
      <c r="DE1" s="397"/>
      <c r="DF1" s="397"/>
      <c r="DG1" s="397"/>
      <c r="DH1" s="397"/>
      <c r="DI1" s="397"/>
      <c r="DJ1" s="42"/>
      <c r="DK1" s="42"/>
      <c r="DL1" s="42"/>
      <c r="DM1" s="42"/>
      <c r="DN1" s="42"/>
      <c r="DO1" s="42"/>
    </row>
    <row r="2" spans="1:119" ht="24.75" thickBot="1" x14ac:dyDescent="0.2">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398" t="s">
        <v>21</v>
      </c>
      <c r="C3" s="399"/>
      <c r="D3" s="399"/>
      <c r="E3" s="400"/>
      <c r="F3" s="400"/>
      <c r="G3" s="400"/>
      <c r="H3" s="400"/>
      <c r="I3" s="400"/>
      <c r="J3" s="400"/>
      <c r="K3" s="400"/>
      <c r="L3" s="400" t="s">
        <v>22</v>
      </c>
      <c r="M3" s="400"/>
      <c r="N3" s="400"/>
      <c r="O3" s="400"/>
      <c r="P3" s="400"/>
      <c r="Q3" s="400"/>
      <c r="R3" s="407"/>
      <c r="S3" s="407"/>
      <c r="T3" s="407"/>
      <c r="U3" s="407"/>
      <c r="V3" s="408"/>
      <c r="W3" s="382" t="s">
        <v>23</v>
      </c>
      <c r="X3" s="383"/>
      <c r="Y3" s="383"/>
      <c r="Z3" s="383"/>
      <c r="AA3" s="383"/>
      <c r="AB3" s="399"/>
      <c r="AC3" s="407" t="s">
        <v>24</v>
      </c>
      <c r="AD3" s="383"/>
      <c r="AE3" s="383"/>
      <c r="AF3" s="383"/>
      <c r="AG3" s="383"/>
      <c r="AH3" s="383"/>
      <c r="AI3" s="383"/>
      <c r="AJ3" s="383"/>
      <c r="AK3" s="383"/>
      <c r="AL3" s="384"/>
      <c r="AM3" s="382" t="s">
        <v>25</v>
      </c>
      <c r="AN3" s="383"/>
      <c r="AO3" s="383"/>
      <c r="AP3" s="383"/>
      <c r="AQ3" s="383"/>
      <c r="AR3" s="383"/>
      <c r="AS3" s="383"/>
      <c r="AT3" s="383"/>
      <c r="AU3" s="383"/>
      <c r="AV3" s="383"/>
      <c r="AW3" s="383"/>
      <c r="AX3" s="384"/>
      <c r="AY3" s="419" t="s">
        <v>26</v>
      </c>
      <c r="AZ3" s="420"/>
      <c r="BA3" s="420"/>
      <c r="BB3" s="420"/>
      <c r="BC3" s="420"/>
      <c r="BD3" s="420"/>
      <c r="BE3" s="420"/>
      <c r="BF3" s="420"/>
      <c r="BG3" s="420"/>
      <c r="BH3" s="420"/>
      <c r="BI3" s="420"/>
      <c r="BJ3" s="420"/>
      <c r="BK3" s="420"/>
      <c r="BL3" s="420"/>
      <c r="BM3" s="421"/>
      <c r="BN3" s="382" t="s">
        <v>27</v>
      </c>
      <c r="BO3" s="383"/>
      <c r="BP3" s="383"/>
      <c r="BQ3" s="383"/>
      <c r="BR3" s="383"/>
      <c r="BS3" s="383"/>
      <c r="BT3" s="383"/>
      <c r="BU3" s="384"/>
      <c r="BV3" s="382" t="s">
        <v>28</v>
      </c>
      <c r="BW3" s="383"/>
      <c r="BX3" s="383"/>
      <c r="BY3" s="383"/>
      <c r="BZ3" s="383"/>
      <c r="CA3" s="383"/>
      <c r="CB3" s="383"/>
      <c r="CC3" s="384"/>
      <c r="CD3" s="419" t="s">
        <v>26</v>
      </c>
      <c r="CE3" s="420"/>
      <c r="CF3" s="420"/>
      <c r="CG3" s="420"/>
      <c r="CH3" s="420"/>
      <c r="CI3" s="420"/>
      <c r="CJ3" s="420"/>
      <c r="CK3" s="420"/>
      <c r="CL3" s="420"/>
      <c r="CM3" s="420"/>
      <c r="CN3" s="420"/>
      <c r="CO3" s="420"/>
      <c r="CP3" s="420"/>
      <c r="CQ3" s="420"/>
      <c r="CR3" s="420"/>
      <c r="CS3" s="421"/>
      <c r="CT3" s="382" t="s">
        <v>29</v>
      </c>
      <c r="CU3" s="383"/>
      <c r="CV3" s="383"/>
      <c r="CW3" s="383"/>
      <c r="CX3" s="383"/>
      <c r="CY3" s="383"/>
      <c r="CZ3" s="383"/>
      <c r="DA3" s="384"/>
      <c r="DB3" s="382" t="s">
        <v>30</v>
      </c>
      <c r="DC3" s="383"/>
      <c r="DD3" s="383"/>
      <c r="DE3" s="383"/>
      <c r="DF3" s="383"/>
      <c r="DG3" s="383"/>
      <c r="DH3" s="383"/>
      <c r="DI3" s="384"/>
      <c r="DJ3" s="41"/>
      <c r="DK3" s="41"/>
      <c r="DL3" s="41"/>
      <c r="DM3" s="41"/>
      <c r="DN3" s="41"/>
      <c r="DO3" s="41"/>
    </row>
    <row r="4" spans="1:119" ht="18.75" customHeight="1" x14ac:dyDescent="0.15">
      <c r="A4" s="42"/>
      <c r="B4" s="401"/>
      <c r="C4" s="402"/>
      <c r="D4" s="402"/>
      <c r="E4" s="403"/>
      <c r="F4" s="403"/>
      <c r="G4" s="403"/>
      <c r="H4" s="403"/>
      <c r="I4" s="403"/>
      <c r="J4" s="403"/>
      <c r="K4" s="403"/>
      <c r="L4" s="403"/>
      <c r="M4" s="403"/>
      <c r="N4" s="403"/>
      <c r="O4" s="403"/>
      <c r="P4" s="403"/>
      <c r="Q4" s="403"/>
      <c r="R4" s="409"/>
      <c r="S4" s="409"/>
      <c r="T4" s="409"/>
      <c r="U4" s="409"/>
      <c r="V4" s="410"/>
      <c r="W4" s="413"/>
      <c r="X4" s="414"/>
      <c r="Y4" s="414"/>
      <c r="Z4" s="414"/>
      <c r="AA4" s="414"/>
      <c r="AB4" s="402"/>
      <c r="AC4" s="409"/>
      <c r="AD4" s="414"/>
      <c r="AE4" s="414"/>
      <c r="AF4" s="414"/>
      <c r="AG4" s="414"/>
      <c r="AH4" s="414"/>
      <c r="AI4" s="414"/>
      <c r="AJ4" s="414"/>
      <c r="AK4" s="414"/>
      <c r="AL4" s="417"/>
      <c r="AM4" s="415"/>
      <c r="AN4" s="416"/>
      <c r="AO4" s="416"/>
      <c r="AP4" s="416"/>
      <c r="AQ4" s="416"/>
      <c r="AR4" s="416"/>
      <c r="AS4" s="416"/>
      <c r="AT4" s="416"/>
      <c r="AU4" s="416"/>
      <c r="AV4" s="416"/>
      <c r="AW4" s="416"/>
      <c r="AX4" s="418"/>
      <c r="AY4" s="385" t="s">
        <v>31</v>
      </c>
      <c r="AZ4" s="386"/>
      <c r="BA4" s="386"/>
      <c r="BB4" s="386"/>
      <c r="BC4" s="386"/>
      <c r="BD4" s="386"/>
      <c r="BE4" s="386"/>
      <c r="BF4" s="386"/>
      <c r="BG4" s="386"/>
      <c r="BH4" s="386"/>
      <c r="BI4" s="386"/>
      <c r="BJ4" s="386"/>
      <c r="BK4" s="386"/>
      <c r="BL4" s="386"/>
      <c r="BM4" s="387"/>
      <c r="BN4" s="388">
        <v>7989094</v>
      </c>
      <c r="BO4" s="389"/>
      <c r="BP4" s="389"/>
      <c r="BQ4" s="389"/>
      <c r="BR4" s="389"/>
      <c r="BS4" s="389"/>
      <c r="BT4" s="389"/>
      <c r="BU4" s="390"/>
      <c r="BV4" s="388">
        <v>8525509</v>
      </c>
      <c r="BW4" s="389"/>
      <c r="BX4" s="389"/>
      <c r="BY4" s="389"/>
      <c r="BZ4" s="389"/>
      <c r="CA4" s="389"/>
      <c r="CB4" s="389"/>
      <c r="CC4" s="390"/>
      <c r="CD4" s="391" t="s">
        <v>32</v>
      </c>
      <c r="CE4" s="392"/>
      <c r="CF4" s="392"/>
      <c r="CG4" s="392"/>
      <c r="CH4" s="392"/>
      <c r="CI4" s="392"/>
      <c r="CJ4" s="392"/>
      <c r="CK4" s="392"/>
      <c r="CL4" s="392"/>
      <c r="CM4" s="392"/>
      <c r="CN4" s="392"/>
      <c r="CO4" s="392"/>
      <c r="CP4" s="392"/>
      <c r="CQ4" s="392"/>
      <c r="CR4" s="392"/>
      <c r="CS4" s="393"/>
      <c r="CT4" s="394">
        <v>2.2999999999999998</v>
      </c>
      <c r="CU4" s="395"/>
      <c r="CV4" s="395"/>
      <c r="CW4" s="395"/>
      <c r="CX4" s="395"/>
      <c r="CY4" s="395"/>
      <c r="CZ4" s="395"/>
      <c r="DA4" s="396"/>
      <c r="DB4" s="394">
        <v>2.2999999999999998</v>
      </c>
      <c r="DC4" s="395"/>
      <c r="DD4" s="395"/>
      <c r="DE4" s="395"/>
      <c r="DF4" s="395"/>
      <c r="DG4" s="395"/>
      <c r="DH4" s="395"/>
      <c r="DI4" s="396"/>
      <c r="DJ4" s="41"/>
      <c r="DK4" s="41"/>
      <c r="DL4" s="41"/>
      <c r="DM4" s="41"/>
      <c r="DN4" s="41"/>
      <c r="DO4" s="41"/>
    </row>
    <row r="5" spans="1:119" ht="18.75" customHeight="1" x14ac:dyDescent="0.15">
      <c r="A5" s="42"/>
      <c r="B5" s="404"/>
      <c r="C5" s="405"/>
      <c r="D5" s="405"/>
      <c r="E5" s="406"/>
      <c r="F5" s="406"/>
      <c r="G5" s="406"/>
      <c r="H5" s="406"/>
      <c r="I5" s="406"/>
      <c r="J5" s="406"/>
      <c r="K5" s="406"/>
      <c r="L5" s="406"/>
      <c r="M5" s="406"/>
      <c r="N5" s="406"/>
      <c r="O5" s="406"/>
      <c r="P5" s="406"/>
      <c r="Q5" s="406"/>
      <c r="R5" s="411"/>
      <c r="S5" s="411"/>
      <c r="T5" s="411"/>
      <c r="U5" s="411"/>
      <c r="V5" s="412"/>
      <c r="W5" s="415"/>
      <c r="X5" s="416"/>
      <c r="Y5" s="416"/>
      <c r="Z5" s="416"/>
      <c r="AA5" s="416"/>
      <c r="AB5" s="405"/>
      <c r="AC5" s="411"/>
      <c r="AD5" s="416"/>
      <c r="AE5" s="416"/>
      <c r="AF5" s="416"/>
      <c r="AG5" s="416"/>
      <c r="AH5" s="416"/>
      <c r="AI5" s="416"/>
      <c r="AJ5" s="416"/>
      <c r="AK5" s="416"/>
      <c r="AL5" s="418"/>
      <c r="AM5" s="448" t="s">
        <v>33</v>
      </c>
      <c r="AN5" s="449"/>
      <c r="AO5" s="449"/>
      <c r="AP5" s="449"/>
      <c r="AQ5" s="449"/>
      <c r="AR5" s="449"/>
      <c r="AS5" s="449"/>
      <c r="AT5" s="450"/>
      <c r="AU5" s="451" t="s">
        <v>34</v>
      </c>
      <c r="AV5" s="452"/>
      <c r="AW5" s="452"/>
      <c r="AX5" s="452"/>
      <c r="AY5" s="453" t="s">
        <v>35</v>
      </c>
      <c r="AZ5" s="454"/>
      <c r="BA5" s="454"/>
      <c r="BB5" s="454"/>
      <c r="BC5" s="454"/>
      <c r="BD5" s="454"/>
      <c r="BE5" s="454"/>
      <c r="BF5" s="454"/>
      <c r="BG5" s="454"/>
      <c r="BH5" s="454"/>
      <c r="BI5" s="454"/>
      <c r="BJ5" s="454"/>
      <c r="BK5" s="454"/>
      <c r="BL5" s="454"/>
      <c r="BM5" s="455"/>
      <c r="BN5" s="456">
        <v>7823577</v>
      </c>
      <c r="BO5" s="457"/>
      <c r="BP5" s="457"/>
      <c r="BQ5" s="457"/>
      <c r="BR5" s="457"/>
      <c r="BS5" s="457"/>
      <c r="BT5" s="457"/>
      <c r="BU5" s="458"/>
      <c r="BV5" s="456">
        <v>8404232</v>
      </c>
      <c r="BW5" s="457"/>
      <c r="BX5" s="457"/>
      <c r="BY5" s="457"/>
      <c r="BZ5" s="457"/>
      <c r="CA5" s="457"/>
      <c r="CB5" s="457"/>
      <c r="CC5" s="458"/>
      <c r="CD5" s="459" t="s">
        <v>36</v>
      </c>
      <c r="CE5" s="460"/>
      <c r="CF5" s="460"/>
      <c r="CG5" s="460"/>
      <c r="CH5" s="460"/>
      <c r="CI5" s="460"/>
      <c r="CJ5" s="460"/>
      <c r="CK5" s="460"/>
      <c r="CL5" s="460"/>
      <c r="CM5" s="460"/>
      <c r="CN5" s="460"/>
      <c r="CO5" s="460"/>
      <c r="CP5" s="460"/>
      <c r="CQ5" s="460"/>
      <c r="CR5" s="460"/>
      <c r="CS5" s="461"/>
      <c r="CT5" s="422">
        <v>101.3</v>
      </c>
      <c r="CU5" s="423"/>
      <c r="CV5" s="423"/>
      <c r="CW5" s="423"/>
      <c r="CX5" s="423"/>
      <c r="CY5" s="423"/>
      <c r="CZ5" s="423"/>
      <c r="DA5" s="424"/>
      <c r="DB5" s="422">
        <v>101.7</v>
      </c>
      <c r="DC5" s="423"/>
      <c r="DD5" s="423"/>
      <c r="DE5" s="423"/>
      <c r="DF5" s="423"/>
      <c r="DG5" s="423"/>
      <c r="DH5" s="423"/>
      <c r="DI5" s="424"/>
      <c r="DJ5" s="41"/>
      <c r="DK5" s="41"/>
      <c r="DL5" s="41"/>
      <c r="DM5" s="41"/>
      <c r="DN5" s="41"/>
      <c r="DO5" s="41"/>
    </row>
    <row r="6" spans="1:119" ht="18.75" customHeight="1" x14ac:dyDescent="0.15">
      <c r="A6" s="42"/>
      <c r="B6" s="425" t="s">
        <v>37</v>
      </c>
      <c r="C6" s="426"/>
      <c r="D6" s="426"/>
      <c r="E6" s="427"/>
      <c r="F6" s="427"/>
      <c r="G6" s="427"/>
      <c r="H6" s="427"/>
      <c r="I6" s="427"/>
      <c r="J6" s="427"/>
      <c r="K6" s="427"/>
      <c r="L6" s="427" t="s">
        <v>38</v>
      </c>
      <c r="M6" s="427"/>
      <c r="N6" s="427"/>
      <c r="O6" s="427"/>
      <c r="P6" s="427"/>
      <c r="Q6" s="427"/>
      <c r="R6" s="431"/>
      <c r="S6" s="431"/>
      <c r="T6" s="431"/>
      <c r="U6" s="431"/>
      <c r="V6" s="432"/>
      <c r="W6" s="435" t="s">
        <v>39</v>
      </c>
      <c r="X6" s="436"/>
      <c r="Y6" s="436"/>
      <c r="Z6" s="436"/>
      <c r="AA6" s="436"/>
      <c r="AB6" s="426"/>
      <c r="AC6" s="439" t="s">
        <v>40</v>
      </c>
      <c r="AD6" s="440"/>
      <c r="AE6" s="440"/>
      <c r="AF6" s="440"/>
      <c r="AG6" s="440"/>
      <c r="AH6" s="440"/>
      <c r="AI6" s="440"/>
      <c r="AJ6" s="440"/>
      <c r="AK6" s="440"/>
      <c r="AL6" s="441"/>
      <c r="AM6" s="448" t="s">
        <v>41</v>
      </c>
      <c r="AN6" s="449"/>
      <c r="AO6" s="449"/>
      <c r="AP6" s="449"/>
      <c r="AQ6" s="449"/>
      <c r="AR6" s="449"/>
      <c r="AS6" s="449"/>
      <c r="AT6" s="450"/>
      <c r="AU6" s="451" t="s">
        <v>34</v>
      </c>
      <c r="AV6" s="452"/>
      <c r="AW6" s="452"/>
      <c r="AX6" s="452"/>
      <c r="AY6" s="453" t="s">
        <v>42</v>
      </c>
      <c r="AZ6" s="454"/>
      <c r="BA6" s="454"/>
      <c r="BB6" s="454"/>
      <c r="BC6" s="454"/>
      <c r="BD6" s="454"/>
      <c r="BE6" s="454"/>
      <c r="BF6" s="454"/>
      <c r="BG6" s="454"/>
      <c r="BH6" s="454"/>
      <c r="BI6" s="454"/>
      <c r="BJ6" s="454"/>
      <c r="BK6" s="454"/>
      <c r="BL6" s="454"/>
      <c r="BM6" s="455"/>
      <c r="BN6" s="456">
        <v>165517</v>
      </c>
      <c r="BO6" s="457"/>
      <c r="BP6" s="457"/>
      <c r="BQ6" s="457"/>
      <c r="BR6" s="457"/>
      <c r="BS6" s="457"/>
      <c r="BT6" s="457"/>
      <c r="BU6" s="458"/>
      <c r="BV6" s="456">
        <v>121277</v>
      </c>
      <c r="BW6" s="457"/>
      <c r="BX6" s="457"/>
      <c r="BY6" s="457"/>
      <c r="BZ6" s="457"/>
      <c r="CA6" s="457"/>
      <c r="CB6" s="457"/>
      <c r="CC6" s="458"/>
      <c r="CD6" s="459" t="s">
        <v>43</v>
      </c>
      <c r="CE6" s="460"/>
      <c r="CF6" s="460"/>
      <c r="CG6" s="460"/>
      <c r="CH6" s="460"/>
      <c r="CI6" s="460"/>
      <c r="CJ6" s="460"/>
      <c r="CK6" s="460"/>
      <c r="CL6" s="460"/>
      <c r="CM6" s="460"/>
      <c r="CN6" s="460"/>
      <c r="CO6" s="460"/>
      <c r="CP6" s="460"/>
      <c r="CQ6" s="460"/>
      <c r="CR6" s="460"/>
      <c r="CS6" s="461"/>
      <c r="CT6" s="462">
        <v>104.2</v>
      </c>
      <c r="CU6" s="463"/>
      <c r="CV6" s="463"/>
      <c r="CW6" s="463"/>
      <c r="CX6" s="463"/>
      <c r="CY6" s="463"/>
      <c r="CZ6" s="463"/>
      <c r="DA6" s="464"/>
      <c r="DB6" s="462">
        <v>105.6</v>
      </c>
      <c r="DC6" s="463"/>
      <c r="DD6" s="463"/>
      <c r="DE6" s="463"/>
      <c r="DF6" s="463"/>
      <c r="DG6" s="463"/>
      <c r="DH6" s="463"/>
      <c r="DI6" s="464"/>
      <c r="DJ6" s="41"/>
      <c r="DK6" s="41"/>
      <c r="DL6" s="41"/>
      <c r="DM6" s="41"/>
      <c r="DN6" s="41"/>
      <c r="DO6" s="41"/>
    </row>
    <row r="7" spans="1:119" ht="18.75" customHeight="1" x14ac:dyDescent="0.15">
      <c r="A7" s="42"/>
      <c r="B7" s="401"/>
      <c r="C7" s="402"/>
      <c r="D7" s="402"/>
      <c r="E7" s="403"/>
      <c r="F7" s="403"/>
      <c r="G7" s="403"/>
      <c r="H7" s="403"/>
      <c r="I7" s="403"/>
      <c r="J7" s="403"/>
      <c r="K7" s="403"/>
      <c r="L7" s="403"/>
      <c r="M7" s="403"/>
      <c r="N7" s="403"/>
      <c r="O7" s="403"/>
      <c r="P7" s="403"/>
      <c r="Q7" s="403"/>
      <c r="R7" s="409"/>
      <c r="S7" s="409"/>
      <c r="T7" s="409"/>
      <c r="U7" s="409"/>
      <c r="V7" s="410"/>
      <c r="W7" s="413"/>
      <c r="X7" s="414"/>
      <c r="Y7" s="414"/>
      <c r="Z7" s="414"/>
      <c r="AA7" s="414"/>
      <c r="AB7" s="402"/>
      <c r="AC7" s="442"/>
      <c r="AD7" s="443"/>
      <c r="AE7" s="443"/>
      <c r="AF7" s="443"/>
      <c r="AG7" s="443"/>
      <c r="AH7" s="443"/>
      <c r="AI7" s="443"/>
      <c r="AJ7" s="443"/>
      <c r="AK7" s="443"/>
      <c r="AL7" s="444"/>
      <c r="AM7" s="448" t="s">
        <v>44</v>
      </c>
      <c r="AN7" s="449"/>
      <c r="AO7" s="449"/>
      <c r="AP7" s="449"/>
      <c r="AQ7" s="449"/>
      <c r="AR7" s="449"/>
      <c r="AS7" s="449"/>
      <c r="AT7" s="450"/>
      <c r="AU7" s="451" t="s">
        <v>34</v>
      </c>
      <c r="AV7" s="452"/>
      <c r="AW7" s="452"/>
      <c r="AX7" s="452"/>
      <c r="AY7" s="453" t="s">
        <v>45</v>
      </c>
      <c r="AZ7" s="454"/>
      <c r="BA7" s="454"/>
      <c r="BB7" s="454"/>
      <c r="BC7" s="454"/>
      <c r="BD7" s="454"/>
      <c r="BE7" s="454"/>
      <c r="BF7" s="454"/>
      <c r="BG7" s="454"/>
      <c r="BH7" s="454"/>
      <c r="BI7" s="454"/>
      <c r="BJ7" s="454"/>
      <c r="BK7" s="454"/>
      <c r="BL7" s="454"/>
      <c r="BM7" s="455"/>
      <c r="BN7" s="456">
        <v>46518</v>
      </c>
      <c r="BO7" s="457"/>
      <c r="BP7" s="457"/>
      <c r="BQ7" s="457"/>
      <c r="BR7" s="457"/>
      <c r="BS7" s="457"/>
      <c r="BT7" s="457"/>
      <c r="BU7" s="458"/>
      <c r="BV7" s="456">
        <v>5552</v>
      </c>
      <c r="BW7" s="457"/>
      <c r="BX7" s="457"/>
      <c r="BY7" s="457"/>
      <c r="BZ7" s="457"/>
      <c r="CA7" s="457"/>
      <c r="CB7" s="457"/>
      <c r="CC7" s="458"/>
      <c r="CD7" s="459" t="s">
        <v>46</v>
      </c>
      <c r="CE7" s="460"/>
      <c r="CF7" s="460"/>
      <c r="CG7" s="460"/>
      <c r="CH7" s="460"/>
      <c r="CI7" s="460"/>
      <c r="CJ7" s="460"/>
      <c r="CK7" s="460"/>
      <c r="CL7" s="460"/>
      <c r="CM7" s="460"/>
      <c r="CN7" s="460"/>
      <c r="CO7" s="460"/>
      <c r="CP7" s="460"/>
      <c r="CQ7" s="460"/>
      <c r="CR7" s="460"/>
      <c r="CS7" s="461"/>
      <c r="CT7" s="456">
        <v>5180055</v>
      </c>
      <c r="CU7" s="457"/>
      <c r="CV7" s="457"/>
      <c r="CW7" s="457"/>
      <c r="CX7" s="457"/>
      <c r="CY7" s="457"/>
      <c r="CZ7" s="457"/>
      <c r="DA7" s="458"/>
      <c r="DB7" s="456">
        <v>4994918</v>
      </c>
      <c r="DC7" s="457"/>
      <c r="DD7" s="457"/>
      <c r="DE7" s="457"/>
      <c r="DF7" s="457"/>
      <c r="DG7" s="457"/>
      <c r="DH7" s="457"/>
      <c r="DI7" s="458"/>
      <c r="DJ7" s="41"/>
      <c r="DK7" s="41"/>
      <c r="DL7" s="41"/>
      <c r="DM7" s="41"/>
      <c r="DN7" s="41"/>
      <c r="DO7" s="41"/>
    </row>
    <row r="8" spans="1:119" ht="18.75" customHeight="1" thickBot="1" x14ac:dyDescent="0.2">
      <c r="A8" s="42"/>
      <c r="B8" s="428"/>
      <c r="C8" s="429"/>
      <c r="D8" s="429"/>
      <c r="E8" s="430"/>
      <c r="F8" s="430"/>
      <c r="G8" s="430"/>
      <c r="H8" s="430"/>
      <c r="I8" s="430"/>
      <c r="J8" s="430"/>
      <c r="K8" s="430"/>
      <c r="L8" s="430"/>
      <c r="M8" s="430"/>
      <c r="N8" s="430"/>
      <c r="O8" s="430"/>
      <c r="P8" s="430"/>
      <c r="Q8" s="430"/>
      <c r="R8" s="433"/>
      <c r="S8" s="433"/>
      <c r="T8" s="433"/>
      <c r="U8" s="433"/>
      <c r="V8" s="434"/>
      <c r="W8" s="437"/>
      <c r="X8" s="438"/>
      <c r="Y8" s="438"/>
      <c r="Z8" s="438"/>
      <c r="AA8" s="438"/>
      <c r="AB8" s="429"/>
      <c r="AC8" s="445"/>
      <c r="AD8" s="446"/>
      <c r="AE8" s="446"/>
      <c r="AF8" s="446"/>
      <c r="AG8" s="446"/>
      <c r="AH8" s="446"/>
      <c r="AI8" s="446"/>
      <c r="AJ8" s="446"/>
      <c r="AK8" s="446"/>
      <c r="AL8" s="447"/>
      <c r="AM8" s="448" t="s">
        <v>47</v>
      </c>
      <c r="AN8" s="449"/>
      <c r="AO8" s="449"/>
      <c r="AP8" s="449"/>
      <c r="AQ8" s="449"/>
      <c r="AR8" s="449"/>
      <c r="AS8" s="449"/>
      <c r="AT8" s="450"/>
      <c r="AU8" s="451" t="s">
        <v>34</v>
      </c>
      <c r="AV8" s="452"/>
      <c r="AW8" s="452"/>
      <c r="AX8" s="452"/>
      <c r="AY8" s="453" t="s">
        <v>48</v>
      </c>
      <c r="AZ8" s="454"/>
      <c r="BA8" s="454"/>
      <c r="BB8" s="454"/>
      <c r="BC8" s="454"/>
      <c r="BD8" s="454"/>
      <c r="BE8" s="454"/>
      <c r="BF8" s="454"/>
      <c r="BG8" s="454"/>
      <c r="BH8" s="454"/>
      <c r="BI8" s="454"/>
      <c r="BJ8" s="454"/>
      <c r="BK8" s="454"/>
      <c r="BL8" s="454"/>
      <c r="BM8" s="455"/>
      <c r="BN8" s="456">
        <v>118999</v>
      </c>
      <c r="BO8" s="457"/>
      <c r="BP8" s="457"/>
      <c r="BQ8" s="457"/>
      <c r="BR8" s="457"/>
      <c r="BS8" s="457"/>
      <c r="BT8" s="457"/>
      <c r="BU8" s="458"/>
      <c r="BV8" s="456">
        <v>115725</v>
      </c>
      <c r="BW8" s="457"/>
      <c r="BX8" s="457"/>
      <c r="BY8" s="457"/>
      <c r="BZ8" s="457"/>
      <c r="CA8" s="457"/>
      <c r="CB8" s="457"/>
      <c r="CC8" s="458"/>
      <c r="CD8" s="459" t="s">
        <v>49</v>
      </c>
      <c r="CE8" s="460"/>
      <c r="CF8" s="460"/>
      <c r="CG8" s="460"/>
      <c r="CH8" s="460"/>
      <c r="CI8" s="460"/>
      <c r="CJ8" s="460"/>
      <c r="CK8" s="460"/>
      <c r="CL8" s="460"/>
      <c r="CM8" s="460"/>
      <c r="CN8" s="460"/>
      <c r="CO8" s="460"/>
      <c r="CP8" s="460"/>
      <c r="CQ8" s="460"/>
      <c r="CR8" s="460"/>
      <c r="CS8" s="461"/>
      <c r="CT8" s="465">
        <v>0.19</v>
      </c>
      <c r="CU8" s="466"/>
      <c r="CV8" s="466"/>
      <c r="CW8" s="466"/>
      <c r="CX8" s="466"/>
      <c r="CY8" s="466"/>
      <c r="CZ8" s="466"/>
      <c r="DA8" s="467"/>
      <c r="DB8" s="465">
        <v>0.19</v>
      </c>
      <c r="DC8" s="466"/>
      <c r="DD8" s="466"/>
      <c r="DE8" s="466"/>
      <c r="DF8" s="466"/>
      <c r="DG8" s="466"/>
      <c r="DH8" s="466"/>
      <c r="DI8" s="467"/>
      <c r="DJ8" s="41"/>
      <c r="DK8" s="41"/>
      <c r="DL8" s="41"/>
      <c r="DM8" s="41"/>
      <c r="DN8" s="41"/>
      <c r="DO8" s="41"/>
    </row>
    <row r="9" spans="1:119" ht="18.75" customHeight="1" thickBot="1" x14ac:dyDescent="0.2">
      <c r="A9" s="42"/>
      <c r="B9" s="419" t="s">
        <v>50</v>
      </c>
      <c r="C9" s="420"/>
      <c r="D9" s="420"/>
      <c r="E9" s="420"/>
      <c r="F9" s="420"/>
      <c r="G9" s="420"/>
      <c r="H9" s="420"/>
      <c r="I9" s="420"/>
      <c r="J9" s="420"/>
      <c r="K9" s="468"/>
      <c r="L9" s="469" t="s">
        <v>51</v>
      </c>
      <c r="M9" s="470"/>
      <c r="N9" s="470"/>
      <c r="O9" s="470"/>
      <c r="P9" s="470"/>
      <c r="Q9" s="471"/>
      <c r="R9" s="472">
        <v>8927</v>
      </c>
      <c r="S9" s="473"/>
      <c r="T9" s="473"/>
      <c r="U9" s="473"/>
      <c r="V9" s="474"/>
      <c r="W9" s="382" t="s">
        <v>52</v>
      </c>
      <c r="X9" s="383"/>
      <c r="Y9" s="383"/>
      <c r="Z9" s="383"/>
      <c r="AA9" s="383"/>
      <c r="AB9" s="383"/>
      <c r="AC9" s="383"/>
      <c r="AD9" s="383"/>
      <c r="AE9" s="383"/>
      <c r="AF9" s="383"/>
      <c r="AG9" s="383"/>
      <c r="AH9" s="383"/>
      <c r="AI9" s="383"/>
      <c r="AJ9" s="383"/>
      <c r="AK9" s="383"/>
      <c r="AL9" s="384"/>
      <c r="AM9" s="448" t="s">
        <v>53</v>
      </c>
      <c r="AN9" s="449"/>
      <c r="AO9" s="449"/>
      <c r="AP9" s="449"/>
      <c r="AQ9" s="449"/>
      <c r="AR9" s="449"/>
      <c r="AS9" s="449"/>
      <c r="AT9" s="450"/>
      <c r="AU9" s="451" t="s">
        <v>34</v>
      </c>
      <c r="AV9" s="452"/>
      <c r="AW9" s="452"/>
      <c r="AX9" s="452"/>
      <c r="AY9" s="453" t="s">
        <v>54</v>
      </c>
      <c r="AZ9" s="454"/>
      <c r="BA9" s="454"/>
      <c r="BB9" s="454"/>
      <c r="BC9" s="454"/>
      <c r="BD9" s="454"/>
      <c r="BE9" s="454"/>
      <c r="BF9" s="454"/>
      <c r="BG9" s="454"/>
      <c r="BH9" s="454"/>
      <c r="BI9" s="454"/>
      <c r="BJ9" s="454"/>
      <c r="BK9" s="454"/>
      <c r="BL9" s="454"/>
      <c r="BM9" s="455"/>
      <c r="BN9" s="456">
        <v>3274</v>
      </c>
      <c r="BO9" s="457"/>
      <c r="BP9" s="457"/>
      <c r="BQ9" s="457"/>
      <c r="BR9" s="457"/>
      <c r="BS9" s="457"/>
      <c r="BT9" s="457"/>
      <c r="BU9" s="458"/>
      <c r="BV9" s="456">
        <v>2041</v>
      </c>
      <c r="BW9" s="457"/>
      <c r="BX9" s="457"/>
      <c r="BY9" s="457"/>
      <c r="BZ9" s="457"/>
      <c r="CA9" s="457"/>
      <c r="CB9" s="457"/>
      <c r="CC9" s="458"/>
      <c r="CD9" s="459" t="s">
        <v>55</v>
      </c>
      <c r="CE9" s="460"/>
      <c r="CF9" s="460"/>
      <c r="CG9" s="460"/>
      <c r="CH9" s="460"/>
      <c r="CI9" s="460"/>
      <c r="CJ9" s="460"/>
      <c r="CK9" s="460"/>
      <c r="CL9" s="460"/>
      <c r="CM9" s="460"/>
      <c r="CN9" s="460"/>
      <c r="CO9" s="460"/>
      <c r="CP9" s="460"/>
      <c r="CQ9" s="460"/>
      <c r="CR9" s="460"/>
      <c r="CS9" s="461"/>
      <c r="CT9" s="422">
        <v>22.4</v>
      </c>
      <c r="CU9" s="423"/>
      <c r="CV9" s="423"/>
      <c r="CW9" s="423"/>
      <c r="CX9" s="423"/>
      <c r="CY9" s="423"/>
      <c r="CZ9" s="423"/>
      <c r="DA9" s="424"/>
      <c r="DB9" s="422">
        <v>20.3</v>
      </c>
      <c r="DC9" s="423"/>
      <c r="DD9" s="423"/>
      <c r="DE9" s="423"/>
      <c r="DF9" s="423"/>
      <c r="DG9" s="423"/>
      <c r="DH9" s="423"/>
      <c r="DI9" s="424"/>
      <c r="DJ9" s="41"/>
      <c r="DK9" s="41"/>
      <c r="DL9" s="41"/>
      <c r="DM9" s="41"/>
      <c r="DN9" s="41"/>
      <c r="DO9" s="41"/>
    </row>
    <row r="10" spans="1:119" ht="18.75" customHeight="1" thickBot="1" x14ac:dyDescent="0.2">
      <c r="A10" s="42"/>
      <c r="B10" s="419"/>
      <c r="C10" s="420"/>
      <c r="D10" s="420"/>
      <c r="E10" s="420"/>
      <c r="F10" s="420"/>
      <c r="G10" s="420"/>
      <c r="H10" s="420"/>
      <c r="I10" s="420"/>
      <c r="J10" s="420"/>
      <c r="K10" s="468"/>
      <c r="L10" s="475" t="s">
        <v>56</v>
      </c>
      <c r="M10" s="449"/>
      <c r="N10" s="449"/>
      <c r="O10" s="449"/>
      <c r="P10" s="449"/>
      <c r="Q10" s="450"/>
      <c r="R10" s="476">
        <v>10490</v>
      </c>
      <c r="S10" s="477"/>
      <c r="T10" s="477"/>
      <c r="U10" s="477"/>
      <c r="V10" s="478"/>
      <c r="W10" s="413"/>
      <c r="X10" s="414"/>
      <c r="Y10" s="414"/>
      <c r="Z10" s="414"/>
      <c r="AA10" s="414"/>
      <c r="AB10" s="414"/>
      <c r="AC10" s="414"/>
      <c r="AD10" s="414"/>
      <c r="AE10" s="414"/>
      <c r="AF10" s="414"/>
      <c r="AG10" s="414"/>
      <c r="AH10" s="414"/>
      <c r="AI10" s="414"/>
      <c r="AJ10" s="414"/>
      <c r="AK10" s="414"/>
      <c r="AL10" s="417"/>
      <c r="AM10" s="448" t="s">
        <v>57</v>
      </c>
      <c r="AN10" s="449"/>
      <c r="AO10" s="449"/>
      <c r="AP10" s="449"/>
      <c r="AQ10" s="449"/>
      <c r="AR10" s="449"/>
      <c r="AS10" s="449"/>
      <c r="AT10" s="450"/>
      <c r="AU10" s="451" t="s">
        <v>58</v>
      </c>
      <c r="AV10" s="452"/>
      <c r="AW10" s="452"/>
      <c r="AX10" s="452"/>
      <c r="AY10" s="453" t="s">
        <v>59</v>
      </c>
      <c r="AZ10" s="454"/>
      <c r="BA10" s="454"/>
      <c r="BB10" s="454"/>
      <c r="BC10" s="454"/>
      <c r="BD10" s="454"/>
      <c r="BE10" s="454"/>
      <c r="BF10" s="454"/>
      <c r="BG10" s="454"/>
      <c r="BH10" s="454"/>
      <c r="BI10" s="454"/>
      <c r="BJ10" s="454"/>
      <c r="BK10" s="454"/>
      <c r="BL10" s="454"/>
      <c r="BM10" s="455"/>
      <c r="BN10" s="456">
        <v>3111</v>
      </c>
      <c r="BO10" s="457"/>
      <c r="BP10" s="457"/>
      <c r="BQ10" s="457"/>
      <c r="BR10" s="457"/>
      <c r="BS10" s="457"/>
      <c r="BT10" s="457"/>
      <c r="BU10" s="458"/>
      <c r="BV10" s="456">
        <v>3471</v>
      </c>
      <c r="BW10" s="457"/>
      <c r="BX10" s="457"/>
      <c r="BY10" s="457"/>
      <c r="BZ10" s="457"/>
      <c r="CA10" s="457"/>
      <c r="CB10" s="457"/>
      <c r="CC10" s="458"/>
      <c r="CD10" s="46" t="s">
        <v>60</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419"/>
      <c r="C11" s="420"/>
      <c r="D11" s="420"/>
      <c r="E11" s="420"/>
      <c r="F11" s="420"/>
      <c r="G11" s="420"/>
      <c r="H11" s="420"/>
      <c r="I11" s="420"/>
      <c r="J11" s="420"/>
      <c r="K11" s="468"/>
      <c r="L11" s="479" t="s">
        <v>61</v>
      </c>
      <c r="M11" s="480"/>
      <c r="N11" s="480"/>
      <c r="O11" s="480"/>
      <c r="P11" s="480"/>
      <c r="Q11" s="481"/>
      <c r="R11" s="482" t="s">
        <v>62</v>
      </c>
      <c r="S11" s="483"/>
      <c r="T11" s="483"/>
      <c r="U11" s="483"/>
      <c r="V11" s="484"/>
      <c r="W11" s="413"/>
      <c r="X11" s="414"/>
      <c r="Y11" s="414"/>
      <c r="Z11" s="414"/>
      <c r="AA11" s="414"/>
      <c r="AB11" s="414"/>
      <c r="AC11" s="414"/>
      <c r="AD11" s="414"/>
      <c r="AE11" s="414"/>
      <c r="AF11" s="414"/>
      <c r="AG11" s="414"/>
      <c r="AH11" s="414"/>
      <c r="AI11" s="414"/>
      <c r="AJ11" s="414"/>
      <c r="AK11" s="414"/>
      <c r="AL11" s="417"/>
      <c r="AM11" s="448" t="s">
        <v>63</v>
      </c>
      <c r="AN11" s="449"/>
      <c r="AO11" s="449"/>
      <c r="AP11" s="449"/>
      <c r="AQ11" s="449"/>
      <c r="AR11" s="449"/>
      <c r="AS11" s="449"/>
      <c r="AT11" s="450"/>
      <c r="AU11" s="451" t="s">
        <v>58</v>
      </c>
      <c r="AV11" s="452"/>
      <c r="AW11" s="452"/>
      <c r="AX11" s="452"/>
      <c r="AY11" s="453" t="s">
        <v>64</v>
      </c>
      <c r="AZ11" s="454"/>
      <c r="BA11" s="454"/>
      <c r="BB11" s="454"/>
      <c r="BC11" s="454"/>
      <c r="BD11" s="454"/>
      <c r="BE11" s="454"/>
      <c r="BF11" s="454"/>
      <c r="BG11" s="454"/>
      <c r="BH11" s="454"/>
      <c r="BI11" s="454"/>
      <c r="BJ11" s="454"/>
      <c r="BK11" s="454"/>
      <c r="BL11" s="454"/>
      <c r="BM11" s="455"/>
      <c r="BN11" s="456">
        <v>0</v>
      </c>
      <c r="BO11" s="457"/>
      <c r="BP11" s="457"/>
      <c r="BQ11" s="457"/>
      <c r="BR11" s="457"/>
      <c r="BS11" s="457"/>
      <c r="BT11" s="457"/>
      <c r="BU11" s="458"/>
      <c r="BV11" s="456">
        <v>0</v>
      </c>
      <c r="BW11" s="457"/>
      <c r="BX11" s="457"/>
      <c r="BY11" s="457"/>
      <c r="BZ11" s="457"/>
      <c r="CA11" s="457"/>
      <c r="CB11" s="457"/>
      <c r="CC11" s="458"/>
      <c r="CD11" s="459" t="s">
        <v>65</v>
      </c>
      <c r="CE11" s="460"/>
      <c r="CF11" s="460"/>
      <c r="CG11" s="460"/>
      <c r="CH11" s="460"/>
      <c r="CI11" s="460"/>
      <c r="CJ11" s="460"/>
      <c r="CK11" s="460"/>
      <c r="CL11" s="460"/>
      <c r="CM11" s="460"/>
      <c r="CN11" s="460"/>
      <c r="CO11" s="460"/>
      <c r="CP11" s="460"/>
      <c r="CQ11" s="460"/>
      <c r="CR11" s="460"/>
      <c r="CS11" s="461"/>
      <c r="CT11" s="465" t="s">
        <v>66</v>
      </c>
      <c r="CU11" s="466"/>
      <c r="CV11" s="466"/>
      <c r="CW11" s="466"/>
      <c r="CX11" s="466"/>
      <c r="CY11" s="466"/>
      <c r="CZ11" s="466"/>
      <c r="DA11" s="467"/>
      <c r="DB11" s="465" t="s">
        <v>66</v>
      </c>
      <c r="DC11" s="466"/>
      <c r="DD11" s="466"/>
      <c r="DE11" s="466"/>
      <c r="DF11" s="466"/>
      <c r="DG11" s="466"/>
      <c r="DH11" s="466"/>
      <c r="DI11" s="467"/>
      <c r="DJ11" s="41"/>
      <c r="DK11" s="41"/>
      <c r="DL11" s="41"/>
      <c r="DM11" s="41"/>
      <c r="DN11" s="41"/>
      <c r="DO11" s="41"/>
    </row>
    <row r="12" spans="1:119" ht="18.75" customHeight="1" x14ac:dyDescent="0.15">
      <c r="A12" s="42"/>
      <c r="B12" s="485" t="s">
        <v>67</v>
      </c>
      <c r="C12" s="486"/>
      <c r="D12" s="486"/>
      <c r="E12" s="486"/>
      <c r="F12" s="486"/>
      <c r="G12" s="486"/>
      <c r="H12" s="486"/>
      <c r="I12" s="486"/>
      <c r="J12" s="486"/>
      <c r="K12" s="487"/>
      <c r="L12" s="494" t="s">
        <v>68</v>
      </c>
      <c r="M12" s="495"/>
      <c r="N12" s="495"/>
      <c r="O12" s="495"/>
      <c r="P12" s="495"/>
      <c r="Q12" s="496"/>
      <c r="R12" s="497">
        <v>8697</v>
      </c>
      <c r="S12" s="498"/>
      <c r="T12" s="498"/>
      <c r="U12" s="498"/>
      <c r="V12" s="499"/>
      <c r="W12" s="500" t="s">
        <v>26</v>
      </c>
      <c r="X12" s="452"/>
      <c r="Y12" s="452"/>
      <c r="Z12" s="452"/>
      <c r="AA12" s="452"/>
      <c r="AB12" s="501"/>
      <c r="AC12" s="502" t="s">
        <v>69</v>
      </c>
      <c r="AD12" s="503"/>
      <c r="AE12" s="503"/>
      <c r="AF12" s="503"/>
      <c r="AG12" s="504"/>
      <c r="AH12" s="502" t="s">
        <v>70</v>
      </c>
      <c r="AI12" s="503"/>
      <c r="AJ12" s="503"/>
      <c r="AK12" s="503"/>
      <c r="AL12" s="505"/>
      <c r="AM12" s="448" t="s">
        <v>71</v>
      </c>
      <c r="AN12" s="449"/>
      <c r="AO12" s="449"/>
      <c r="AP12" s="449"/>
      <c r="AQ12" s="449"/>
      <c r="AR12" s="449"/>
      <c r="AS12" s="449"/>
      <c r="AT12" s="450"/>
      <c r="AU12" s="451" t="s">
        <v>72</v>
      </c>
      <c r="AV12" s="452"/>
      <c r="AW12" s="452"/>
      <c r="AX12" s="452"/>
      <c r="AY12" s="453" t="s">
        <v>73</v>
      </c>
      <c r="AZ12" s="454"/>
      <c r="BA12" s="454"/>
      <c r="BB12" s="454"/>
      <c r="BC12" s="454"/>
      <c r="BD12" s="454"/>
      <c r="BE12" s="454"/>
      <c r="BF12" s="454"/>
      <c r="BG12" s="454"/>
      <c r="BH12" s="454"/>
      <c r="BI12" s="454"/>
      <c r="BJ12" s="454"/>
      <c r="BK12" s="454"/>
      <c r="BL12" s="454"/>
      <c r="BM12" s="455"/>
      <c r="BN12" s="456">
        <v>100000</v>
      </c>
      <c r="BO12" s="457"/>
      <c r="BP12" s="457"/>
      <c r="BQ12" s="457"/>
      <c r="BR12" s="457"/>
      <c r="BS12" s="457"/>
      <c r="BT12" s="457"/>
      <c r="BU12" s="458"/>
      <c r="BV12" s="456">
        <v>100000</v>
      </c>
      <c r="BW12" s="457"/>
      <c r="BX12" s="457"/>
      <c r="BY12" s="457"/>
      <c r="BZ12" s="457"/>
      <c r="CA12" s="457"/>
      <c r="CB12" s="457"/>
      <c r="CC12" s="458"/>
      <c r="CD12" s="459" t="s">
        <v>74</v>
      </c>
      <c r="CE12" s="460"/>
      <c r="CF12" s="460"/>
      <c r="CG12" s="460"/>
      <c r="CH12" s="460"/>
      <c r="CI12" s="460"/>
      <c r="CJ12" s="460"/>
      <c r="CK12" s="460"/>
      <c r="CL12" s="460"/>
      <c r="CM12" s="460"/>
      <c r="CN12" s="460"/>
      <c r="CO12" s="460"/>
      <c r="CP12" s="460"/>
      <c r="CQ12" s="460"/>
      <c r="CR12" s="460"/>
      <c r="CS12" s="461"/>
      <c r="CT12" s="465" t="s">
        <v>66</v>
      </c>
      <c r="CU12" s="466"/>
      <c r="CV12" s="466"/>
      <c r="CW12" s="466"/>
      <c r="CX12" s="466"/>
      <c r="CY12" s="466"/>
      <c r="CZ12" s="466"/>
      <c r="DA12" s="467"/>
      <c r="DB12" s="465" t="s">
        <v>75</v>
      </c>
      <c r="DC12" s="466"/>
      <c r="DD12" s="466"/>
      <c r="DE12" s="466"/>
      <c r="DF12" s="466"/>
      <c r="DG12" s="466"/>
      <c r="DH12" s="466"/>
      <c r="DI12" s="467"/>
      <c r="DJ12" s="41"/>
      <c r="DK12" s="41"/>
      <c r="DL12" s="41"/>
      <c r="DM12" s="41"/>
      <c r="DN12" s="41"/>
      <c r="DO12" s="41"/>
    </row>
    <row r="13" spans="1:119" ht="18.75" customHeight="1" x14ac:dyDescent="0.15">
      <c r="A13" s="42"/>
      <c r="B13" s="488"/>
      <c r="C13" s="489"/>
      <c r="D13" s="489"/>
      <c r="E13" s="489"/>
      <c r="F13" s="489"/>
      <c r="G13" s="489"/>
      <c r="H13" s="489"/>
      <c r="I13" s="489"/>
      <c r="J13" s="489"/>
      <c r="K13" s="490"/>
      <c r="L13" s="52"/>
      <c r="M13" s="516" t="s">
        <v>76</v>
      </c>
      <c r="N13" s="517"/>
      <c r="O13" s="517"/>
      <c r="P13" s="517"/>
      <c r="Q13" s="518"/>
      <c r="R13" s="509">
        <v>8667</v>
      </c>
      <c r="S13" s="510"/>
      <c r="T13" s="510"/>
      <c r="U13" s="510"/>
      <c r="V13" s="511"/>
      <c r="W13" s="435" t="s">
        <v>77</v>
      </c>
      <c r="X13" s="436"/>
      <c r="Y13" s="436"/>
      <c r="Z13" s="436"/>
      <c r="AA13" s="436"/>
      <c r="AB13" s="426"/>
      <c r="AC13" s="476">
        <v>338</v>
      </c>
      <c r="AD13" s="477"/>
      <c r="AE13" s="477"/>
      <c r="AF13" s="477"/>
      <c r="AG13" s="519"/>
      <c r="AH13" s="476">
        <v>315</v>
      </c>
      <c r="AI13" s="477"/>
      <c r="AJ13" s="477"/>
      <c r="AK13" s="477"/>
      <c r="AL13" s="478"/>
      <c r="AM13" s="448" t="s">
        <v>78</v>
      </c>
      <c r="AN13" s="449"/>
      <c r="AO13" s="449"/>
      <c r="AP13" s="449"/>
      <c r="AQ13" s="449"/>
      <c r="AR13" s="449"/>
      <c r="AS13" s="449"/>
      <c r="AT13" s="450"/>
      <c r="AU13" s="451" t="s">
        <v>58</v>
      </c>
      <c r="AV13" s="452"/>
      <c r="AW13" s="452"/>
      <c r="AX13" s="452"/>
      <c r="AY13" s="453" t="s">
        <v>79</v>
      </c>
      <c r="AZ13" s="454"/>
      <c r="BA13" s="454"/>
      <c r="BB13" s="454"/>
      <c r="BC13" s="454"/>
      <c r="BD13" s="454"/>
      <c r="BE13" s="454"/>
      <c r="BF13" s="454"/>
      <c r="BG13" s="454"/>
      <c r="BH13" s="454"/>
      <c r="BI13" s="454"/>
      <c r="BJ13" s="454"/>
      <c r="BK13" s="454"/>
      <c r="BL13" s="454"/>
      <c r="BM13" s="455"/>
      <c r="BN13" s="456">
        <v>-93615</v>
      </c>
      <c r="BO13" s="457"/>
      <c r="BP13" s="457"/>
      <c r="BQ13" s="457"/>
      <c r="BR13" s="457"/>
      <c r="BS13" s="457"/>
      <c r="BT13" s="457"/>
      <c r="BU13" s="458"/>
      <c r="BV13" s="456">
        <v>-94488</v>
      </c>
      <c r="BW13" s="457"/>
      <c r="BX13" s="457"/>
      <c r="BY13" s="457"/>
      <c r="BZ13" s="457"/>
      <c r="CA13" s="457"/>
      <c r="CB13" s="457"/>
      <c r="CC13" s="458"/>
      <c r="CD13" s="459" t="s">
        <v>80</v>
      </c>
      <c r="CE13" s="460"/>
      <c r="CF13" s="460"/>
      <c r="CG13" s="460"/>
      <c r="CH13" s="460"/>
      <c r="CI13" s="460"/>
      <c r="CJ13" s="460"/>
      <c r="CK13" s="460"/>
      <c r="CL13" s="460"/>
      <c r="CM13" s="460"/>
      <c r="CN13" s="460"/>
      <c r="CO13" s="460"/>
      <c r="CP13" s="460"/>
      <c r="CQ13" s="460"/>
      <c r="CR13" s="460"/>
      <c r="CS13" s="461"/>
      <c r="CT13" s="422">
        <v>10.3</v>
      </c>
      <c r="CU13" s="423"/>
      <c r="CV13" s="423"/>
      <c r="CW13" s="423"/>
      <c r="CX13" s="423"/>
      <c r="CY13" s="423"/>
      <c r="CZ13" s="423"/>
      <c r="DA13" s="424"/>
      <c r="DB13" s="422">
        <v>9.3000000000000007</v>
      </c>
      <c r="DC13" s="423"/>
      <c r="DD13" s="423"/>
      <c r="DE13" s="423"/>
      <c r="DF13" s="423"/>
      <c r="DG13" s="423"/>
      <c r="DH13" s="423"/>
      <c r="DI13" s="424"/>
      <c r="DJ13" s="41"/>
      <c r="DK13" s="41"/>
      <c r="DL13" s="41"/>
      <c r="DM13" s="41"/>
      <c r="DN13" s="41"/>
      <c r="DO13" s="41"/>
    </row>
    <row r="14" spans="1:119" ht="18.75" customHeight="1" thickBot="1" x14ac:dyDescent="0.2">
      <c r="A14" s="42"/>
      <c r="B14" s="488"/>
      <c r="C14" s="489"/>
      <c r="D14" s="489"/>
      <c r="E14" s="489"/>
      <c r="F14" s="489"/>
      <c r="G14" s="489"/>
      <c r="H14" s="489"/>
      <c r="I14" s="489"/>
      <c r="J14" s="489"/>
      <c r="K14" s="490"/>
      <c r="L14" s="506" t="s">
        <v>81</v>
      </c>
      <c r="M14" s="507"/>
      <c r="N14" s="507"/>
      <c r="O14" s="507"/>
      <c r="P14" s="507"/>
      <c r="Q14" s="508"/>
      <c r="R14" s="509">
        <v>8959</v>
      </c>
      <c r="S14" s="510"/>
      <c r="T14" s="510"/>
      <c r="U14" s="510"/>
      <c r="V14" s="511"/>
      <c r="W14" s="415"/>
      <c r="X14" s="416"/>
      <c r="Y14" s="416"/>
      <c r="Z14" s="416"/>
      <c r="AA14" s="416"/>
      <c r="AB14" s="405"/>
      <c r="AC14" s="512">
        <v>9.1</v>
      </c>
      <c r="AD14" s="513"/>
      <c r="AE14" s="513"/>
      <c r="AF14" s="513"/>
      <c r="AG14" s="514"/>
      <c r="AH14" s="512">
        <v>7.8</v>
      </c>
      <c r="AI14" s="513"/>
      <c r="AJ14" s="513"/>
      <c r="AK14" s="513"/>
      <c r="AL14" s="515"/>
      <c r="AM14" s="448"/>
      <c r="AN14" s="449"/>
      <c r="AO14" s="449"/>
      <c r="AP14" s="449"/>
      <c r="AQ14" s="449"/>
      <c r="AR14" s="449"/>
      <c r="AS14" s="449"/>
      <c r="AT14" s="450"/>
      <c r="AU14" s="451"/>
      <c r="AV14" s="452"/>
      <c r="AW14" s="452"/>
      <c r="AX14" s="452"/>
      <c r="AY14" s="453"/>
      <c r="AZ14" s="454"/>
      <c r="BA14" s="454"/>
      <c r="BB14" s="454"/>
      <c r="BC14" s="454"/>
      <c r="BD14" s="454"/>
      <c r="BE14" s="454"/>
      <c r="BF14" s="454"/>
      <c r="BG14" s="454"/>
      <c r="BH14" s="454"/>
      <c r="BI14" s="454"/>
      <c r="BJ14" s="454"/>
      <c r="BK14" s="454"/>
      <c r="BL14" s="454"/>
      <c r="BM14" s="455"/>
      <c r="BN14" s="456"/>
      <c r="BO14" s="457"/>
      <c r="BP14" s="457"/>
      <c r="BQ14" s="457"/>
      <c r="BR14" s="457"/>
      <c r="BS14" s="457"/>
      <c r="BT14" s="457"/>
      <c r="BU14" s="458"/>
      <c r="BV14" s="456"/>
      <c r="BW14" s="457"/>
      <c r="BX14" s="457"/>
      <c r="BY14" s="457"/>
      <c r="BZ14" s="457"/>
      <c r="CA14" s="457"/>
      <c r="CB14" s="457"/>
      <c r="CC14" s="458"/>
      <c r="CD14" s="520" t="s">
        <v>82</v>
      </c>
      <c r="CE14" s="521"/>
      <c r="CF14" s="521"/>
      <c r="CG14" s="521"/>
      <c r="CH14" s="521"/>
      <c r="CI14" s="521"/>
      <c r="CJ14" s="521"/>
      <c r="CK14" s="521"/>
      <c r="CL14" s="521"/>
      <c r="CM14" s="521"/>
      <c r="CN14" s="521"/>
      <c r="CO14" s="521"/>
      <c r="CP14" s="521"/>
      <c r="CQ14" s="521"/>
      <c r="CR14" s="521"/>
      <c r="CS14" s="522"/>
      <c r="CT14" s="523">
        <v>31.1</v>
      </c>
      <c r="CU14" s="524"/>
      <c r="CV14" s="524"/>
      <c r="CW14" s="524"/>
      <c r="CX14" s="524"/>
      <c r="CY14" s="524"/>
      <c r="CZ14" s="524"/>
      <c r="DA14" s="525"/>
      <c r="DB14" s="523">
        <v>30.9</v>
      </c>
      <c r="DC14" s="524"/>
      <c r="DD14" s="524"/>
      <c r="DE14" s="524"/>
      <c r="DF14" s="524"/>
      <c r="DG14" s="524"/>
      <c r="DH14" s="524"/>
      <c r="DI14" s="525"/>
      <c r="DJ14" s="41"/>
      <c r="DK14" s="41"/>
      <c r="DL14" s="41"/>
      <c r="DM14" s="41"/>
      <c r="DN14" s="41"/>
      <c r="DO14" s="41"/>
    </row>
    <row r="15" spans="1:119" ht="18.75" customHeight="1" x14ac:dyDescent="0.15">
      <c r="A15" s="42"/>
      <c r="B15" s="488"/>
      <c r="C15" s="489"/>
      <c r="D15" s="489"/>
      <c r="E15" s="489"/>
      <c r="F15" s="489"/>
      <c r="G15" s="489"/>
      <c r="H15" s="489"/>
      <c r="I15" s="489"/>
      <c r="J15" s="489"/>
      <c r="K15" s="490"/>
      <c r="L15" s="52"/>
      <c r="M15" s="516" t="s">
        <v>83</v>
      </c>
      <c r="N15" s="517"/>
      <c r="O15" s="517"/>
      <c r="P15" s="517"/>
      <c r="Q15" s="518"/>
      <c r="R15" s="509">
        <v>8928</v>
      </c>
      <c r="S15" s="510"/>
      <c r="T15" s="510"/>
      <c r="U15" s="510"/>
      <c r="V15" s="511"/>
      <c r="W15" s="435" t="s">
        <v>84</v>
      </c>
      <c r="X15" s="436"/>
      <c r="Y15" s="436"/>
      <c r="Z15" s="436"/>
      <c r="AA15" s="436"/>
      <c r="AB15" s="426"/>
      <c r="AC15" s="476">
        <v>1129</v>
      </c>
      <c r="AD15" s="477"/>
      <c r="AE15" s="477"/>
      <c r="AF15" s="477"/>
      <c r="AG15" s="519"/>
      <c r="AH15" s="476">
        <v>1236</v>
      </c>
      <c r="AI15" s="477"/>
      <c r="AJ15" s="477"/>
      <c r="AK15" s="477"/>
      <c r="AL15" s="478"/>
      <c r="AM15" s="448"/>
      <c r="AN15" s="449"/>
      <c r="AO15" s="449"/>
      <c r="AP15" s="449"/>
      <c r="AQ15" s="449"/>
      <c r="AR15" s="449"/>
      <c r="AS15" s="449"/>
      <c r="AT15" s="450"/>
      <c r="AU15" s="451"/>
      <c r="AV15" s="452"/>
      <c r="AW15" s="452"/>
      <c r="AX15" s="452"/>
      <c r="AY15" s="385" t="s">
        <v>85</v>
      </c>
      <c r="AZ15" s="386"/>
      <c r="BA15" s="386"/>
      <c r="BB15" s="386"/>
      <c r="BC15" s="386"/>
      <c r="BD15" s="386"/>
      <c r="BE15" s="386"/>
      <c r="BF15" s="386"/>
      <c r="BG15" s="386"/>
      <c r="BH15" s="386"/>
      <c r="BI15" s="386"/>
      <c r="BJ15" s="386"/>
      <c r="BK15" s="386"/>
      <c r="BL15" s="386"/>
      <c r="BM15" s="387"/>
      <c r="BN15" s="388">
        <v>839494</v>
      </c>
      <c r="BO15" s="389"/>
      <c r="BP15" s="389"/>
      <c r="BQ15" s="389"/>
      <c r="BR15" s="389"/>
      <c r="BS15" s="389"/>
      <c r="BT15" s="389"/>
      <c r="BU15" s="390"/>
      <c r="BV15" s="388">
        <v>843031</v>
      </c>
      <c r="BW15" s="389"/>
      <c r="BX15" s="389"/>
      <c r="BY15" s="389"/>
      <c r="BZ15" s="389"/>
      <c r="CA15" s="389"/>
      <c r="CB15" s="389"/>
      <c r="CC15" s="390"/>
      <c r="CD15" s="526" t="s">
        <v>86</v>
      </c>
      <c r="CE15" s="527"/>
      <c r="CF15" s="527"/>
      <c r="CG15" s="527"/>
      <c r="CH15" s="527"/>
      <c r="CI15" s="527"/>
      <c r="CJ15" s="527"/>
      <c r="CK15" s="527"/>
      <c r="CL15" s="527"/>
      <c r="CM15" s="527"/>
      <c r="CN15" s="527"/>
      <c r="CO15" s="527"/>
      <c r="CP15" s="527"/>
      <c r="CQ15" s="527"/>
      <c r="CR15" s="527"/>
      <c r="CS15" s="528"/>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488"/>
      <c r="C16" s="489"/>
      <c r="D16" s="489"/>
      <c r="E16" s="489"/>
      <c r="F16" s="489"/>
      <c r="G16" s="489"/>
      <c r="H16" s="489"/>
      <c r="I16" s="489"/>
      <c r="J16" s="489"/>
      <c r="K16" s="490"/>
      <c r="L16" s="506" t="s">
        <v>87</v>
      </c>
      <c r="M16" s="529"/>
      <c r="N16" s="529"/>
      <c r="O16" s="529"/>
      <c r="P16" s="529"/>
      <c r="Q16" s="530"/>
      <c r="R16" s="531" t="s">
        <v>88</v>
      </c>
      <c r="S16" s="532"/>
      <c r="T16" s="532"/>
      <c r="U16" s="532"/>
      <c r="V16" s="533"/>
      <c r="W16" s="415"/>
      <c r="X16" s="416"/>
      <c r="Y16" s="416"/>
      <c r="Z16" s="416"/>
      <c r="AA16" s="416"/>
      <c r="AB16" s="405"/>
      <c r="AC16" s="512">
        <v>30.4</v>
      </c>
      <c r="AD16" s="513"/>
      <c r="AE16" s="513"/>
      <c r="AF16" s="513"/>
      <c r="AG16" s="514"/>
      <c r="AH16" s="512">
        <v>30.8</v>
      </c>
      <c r="AI16" s="513"/>
      <c r="AJ16" s="513"/>
      <c r="AK16" s="513"/>
      <c r="AL16" s="515"/>
      <c r="AM16" s="448"/>
      <c r="AN16" s="449"/>
      <c r="AO16" s="449"/>
      <c r="AP16" s="449"/>
      <c r="AQ16" s="449"/>
      <c r="AR16" s="449"/>
      <c r="AS16" s="449"/>
      <c r="AT16" s="450"/>
      <c r="AU16" s="451"/>
      <c r="AV16" s="452"/>
      <c r="AW16" s="452"/>
      <c r="AX16" s="452"/>
      <c r="AY16" s="453" t="s">
        <v>89</v>
      </c>
      <c r="AZ16" s="454"/>
      <c r="BA16" s="454"/>
      <c r="BB16" s="454"/>
      <c r="BC16" s="454"/>
      <c r="BD16" s="454"/>
      <c r="BE16" s="454"/>
      <c r="BF16" s="454"/>
      <c r="BG16" s="454"/>
      <c r="BH16" s="454"/>
      <c r="BI16" s="454"/>
      <c r="BJ16" s="454"/>
      <c r="BK16" s="454"/>
      <c r="BL16" s="454"/>
      <c r="BM16" s="455"/>
      <c r="BN16" s="456">
        <v>4704919</v>
      </c>
      <c r="BO16" s="457"/>
      <c r="BP16" s="457"/>
      <c r="BQ16" s="457"/>
      <c r="BR16" s="457"/>
      <c r="BS16" s="457"/>
      <c r="BT16" s="457"/>
      <c r="BU16" s="458"/>
      <c r="BV16" s="456">
        <v>4498971</v>
      </c>
      <c r="BW16" s="457"/>
      <c r="BX16" s="457"/>
      <c r="BY16" s="457"/>
      <c r="BZ16" s="457"/>
      <c r="CA16" s="457"/>
      <c r="CB16" s="457"/>
      <c r="CC16" s="458"/>
      <c r="CD16" s="56"/>
      <c r="CE16" s="537"/>
      <c r="CF16" s="537"/>
      <c r="CG16" s="537"/>
      <c r="CH16" s="537"/>
      <c r="CI16" s="537"/>
      <c r="CJ16" s="537"/>
      <c r="CK16" s="537"/>
      <c r="CL16" s="537"/>
      <c r="CM16" s="537"/>
      <c r="CN16" s="537"/>
      <c r="CO16" s="537"/>
      <c r="CP16" s="537"/>
      <c r="CQ16" s="537"/>
      <c r="CR16" s="537"/>
      <c r="CS16" s="538"/>
      <c r="CT16" s="422"/>
      <c r="CU16" s="423"/>
      <c r="CV16" s="423"/>
      <c r="CW16" s="423"/>
      <c r="CX16" s="423"/>
      <c r="CY16" s="423"/>
      <c r="CZ16" s="423"/>
      <c r="DA16" s="424"/>
      <c r="DB16" s="422"/>
      <c r="DC16" s="423"/>
      <c r="DD16" s="423"/>
      <c r="DE16" s="423"/>
      <c r="DF16" s="423"/>
      <c r="DG16" s="423"/>
      <c r="DH16" s="423"/>
      <c r="DI16" s="424"/>
      <c r="DJ16" s="41"/>
      <c r="DK16" s="41"/>
      <c r="DL16" s="41"/>
      <c r="DM16" s="41"/>
      <c r="DN16" s="41"/>
      <c r="DO16" s="41"/>
    </row>
    <row r="17" spans="1:119" ht="18.75" customHeight="1" thickBot="1" x14ac:dyDescent="0.2">
      <c r="A17" s="42"/>
      <c r="B17" s="491"/>
      <c r="C17" s="492"/>
      <c r="D17" s="492"/>
      <c r="E17" s="492"/>
      <c r="F17" s="492"/>
      <c r="G17" s="492"/>
      <c r="H17" s="492"/>
      <c r="I17" s="492"/>
      <c r="J17" s="492"/>
      <c r="K17" s="493"/>
      <c r="L17" s="57"/>
      <c r="M17" s="534" t="s">
        <v>90</v>
      </c>
      <c r="N17" s="535"/>
      <c r="O17" s="535"/>
      <c r="P17" s="535"/>
      <c r="Q17" s="536"/>
      <c r="R17" s="531" t="s">
        <v>88</v>
      </c>
      <c r="S17" s="532"/>
      <c r="T17" s="532"/>
      <c r="U17" s="532"/>
      <c r="V17" s="533"/>
      <c r="W17" s="435" t="s">
        <v>91</v>
      </c>
      <c r="X17" s="436"/>
      <c r="Y17" s="436"/>
      <c r="Z17" s="436"/>
      <c r="AA17" s="436"/>
      <c r="AB17" s="426"/>
      <c r="AC17" s="476">
        <v>2245</v>
      </c>
      <c r="AD17" s="477"/>
      <c r="AE17" s="477"/>
      <c r="AF17" s="477"/>
      <c r="AG17" s="519"/>
      <c r="AH17" s="476">
        <v>2464</v>
      </c>
      <c r="AI17" s="477"/>
      <c r="AJ17" s="477"/>
      <c r="AK17" s="477"/>
      <c r="AL17" s="478"/>
      <c r="AM17" s="448"/>
      <c r="AN17" s="449"/>
      <c r="AO17" s="449"/>
      <c r="AP17" s="449"/>
      <c r="AQ17" s="449"/>
      <c r="AR17" s="449"/>
      <c r="AS17" s="449"/>
      <c r="AT17" s="450"/>
      <c r="AU17" s="451"/>
      <c r="AV17" s="452"/>
      <c r="AW17" s="452"/>
      <c r="AX17" s="452"/>
      <c r="AY17" s="453" t="s">
        <v>92</v>
      </c>
      <c r="AZ17" s="454"/>
      <c r="BA17" s="454"/>
      <c r="BB17" s="454"/>
      <c r="BC17" s="454"/>
      <c r="BD17" s="454"/>
      <c r="BE17" s="454"/>
      <c r="BF17" s="454"/>
      <c r="BG17" s="454"/>
      <c r="BH17" s="454"/>
      <c r="BI17" s="454"/>
      <c r="BJ17" s="454"/>
      <c r="BK17" s="454"/>
      <c r="BL17" s="454"/>
      <c r="BM17" s="455"/>
      <c r="BN17" s="456">
        <v>1043577</v>
      </c>
      <c r="BO17" s="457"/>
      <c r="BP17" s="457"/>
      <c r="BQ17" s="457"/>
      <c r="BR17" s="457"/>
      <c r="BS17" s="457"/>
      <c r="BT17" s="457"/>
      <c r="BU17" s="458"/>
      <c r="BV17" s="456">
        <v>1051367</v>
      </c>
      <c r="BW17" s="457"/>
      <c r="BX17" s="457"/>
      <c r="BY17" s="457"/>
      <c r="BZ17" s="457"/>
      <c r="CA17" s="457"/>
      <c r="CB17" s="457"/>
      <c r="CC17" s="458"/>
      <c r="CD17" s="56"/>
      <c r="CE17" s="537"/>
      <c r="CF17" s="537"/>
      <c r="CG17" s="537"/>
      <c r="CH17" s="537"/>
      <c r="CI17" s="537"/>
      <c r="CJ17" s="537"/>
      <c r="CK17" s="537"/>
      <c r="CL17" s="537"/>
      <c r="CM17" s="537"/>
      <c r="CN17" s="537"/>
      <c r="CO17" s="537"/>
      <c r="CP17" s="537"/>
      <c r="CQ17" s="537"/>
      <c r="CR17" s="537"/>
      <c r="CS17" s="538"/>
      <c r="CT17" s="422"/>
      <c r="CU17" s="423"/>
      <c r="CV17" s="423"/>
      <c r="CW17" s="423"/>
      <c r="CX17" s="423"/>
      <c r="CY17" s="423"/>
      <c r="CZ17" s="423"/>
      <c r="DA17" s="424"/>
      <c r="DB17" s="422"/>
      <c r="DC17" s="423"/>
      <c r="DD17" s="423"/>
      <c r="DE17" s="423"/>
      <c r="DF17" s="423"/>
      <c r="DG17" s="423"/>
      <c r="DH17" s="423"/>
      <c r="DI17" s="424"/>
      <c r="DJ17" s="41"/>
      <c r="DK17" s="41"/>
      <c r="DL17" s="41"/>
      <c r="DM17" s="41"/>
      <c r="DN17" s="41"/>
      <c r="DO17" s="41"/>
    </row>
    <row r="18" spans="1:119" ht="18.75" customHeight="1" thickBot="1" x14ac:dyDescent="0.2">
      <c r="A18" s="42"/>
      <c r="B18" s="539" t="s">
        <v>93</v>
      </c>
      <c r="C18" s="468"/>
      <c r="D18" s="468"/>
      <c r="E18" s="540"/>
      <c r="F18" s="540"/>
      <c r="G18" s="540"/>
      <c r="H18" s="540"/>
      <c r="I18" s="540"/>
      <c r="J18" s="540"/>
      <c r="K18" s="540"/>
      <c r="L18" s="541">
        <v>194.84</v>
      </c>
      <c r="M18" s="541"/>
      <c r="N18" s="541"/>
      <c r="O18" s="541"/>
      <c r="P18" s="541"/>
      <c r="Q18" s="541"/>
      <c r="R18" s="542"/>
      <c r="S18" s="542"/>
      <c r="T18" s="542"/>
      <c r="U18" s="542"/>
      <c r="V18" s="543"/>
      <c r="W18" s="437"/>
      <c r="X18" s="438"/>
      <c r="Y18" s="438"/>
      <c r="Z18" s="438"/>
      <c r="AA18" s="438"/>
      <c r="AB18" s="429"/>
      <c r="AC18" s="544">
        <v>60.5</v>
      </c>
      <c r="AD18" s="545"/>
      <c r="AE18" s="545"/>
      <c r="AF18" s="545"/>
      <c r="AG18" s="546"/>
      <c r="AH18" s="544">
        <v>61.4</v>
      </c>
      <c r="AI18" s="545"/>
      <c r="AJ18" s="545"/>
      <c r="AK18" s="545"/>
      <c r="AL18" s="547"/>
      <c r="AM18" s="448"/>
      <c r="AN18" s="449"/>
      <c r="AO18" s="449"/>
      <c r="AP18" s="449"/>
      <c r="AQ18" s="449"/>
      <c r="AR18" s="449"/>
      <c r="AS18" s="449"/>
      <c r="AT18" s="450"/>
      <c r="AU18" s="451"/>
      <c r="AV18" s="452"/>
      <c r="AW18" s="452"/>
      <c r="AX18" s="452"/>
      <c r="AY18" s="453" t="s">
        <v>94</v>
      </c>
      <c r="AZ18" s="454"/>
      <c r="BA18" s="454"/>
      <c r="BB18" s="454"/>
      <c r="BC18" s="454"/>
      <c r="BD18" s="454"/>
      <c r="BE18" s="454"/>
      <c r="BF18" s="454"/>
      <c r="BG18" s="454"/>
      <c r="BH18" s="454"/>
      <c r="BI18" s="454"/>
      <c r="BJ18" s="454"/>
      <c r="BK18" s="454"/>
      <c r="BL18" s="454"/>
      <c r="BM18" s="455"/>
      <c r="BN18" s="456">
        <v>5257693</v>
      </c>
      <c r="BO18" s="457"/>
      <c r="BP18" s="457"/>
      <c r="BQ18" s="457"/>
      <c r="BR18" s="457"/>
      <c r="BS18" s="457"/>
      <c r="BT18" s="457"/>
      <c r="BU18" s="458"/>
      <c r="BV18" s="456">
        <v>5077071</v>
      </c>
      <c r="BW18" s="457"/>
      <c r="BX18" s="457"/>
      <c r="BY18" s="457"/>
      <c r="BZ18" s="457"/>
      <c r="CA18" s="457"/>
      <c r="CB18" s="457"/>
      <c r="CC18" s="458"/>
      <c r="CD18" s="56"/>
      <c r="CE18" s="537"/>
      <c r="CF18" s="537"/>
      <c r="CG18" s="537"/>
      <c r="CH18" s="537"/>
      <c r="CI18" s="537"/>
      <c r="CJ18" s="537"/>
      <c r="CK18" s="537"/>
      <c r="CL18" s="537"/>
      <c r="CM18" s="537"/>
      <c r="CN18" s="537"/>
      <c r="CO18" s="537"/>
      <c r="CP18" s="537"/>
      <c r="CQ18" s="537"/>
      <c r="CR18" s="537"/>
      <c r="CS18" s="538"/>
      <c r="CT18" s="422"/>
      <c r="CU18" s="423"/>
      <c r="CV18" s="423"/>
      <c r="CW18" s="423"/>
      <c r="CX18" s="423"/>
      <c r="CY18" s="423"/>
      <c r="CZ18" s="423"/>
      <c r="DA18" s="424"/>
      <c r="DB18" s="422"/>
      <c r="DC18" s="423"/>
      <c r="DD18" s="423"/>
      <c r="DE18" s="423"/>
      <c r="DF18" s="423"/>
      <c r="DG18" s="423"/>
      <c r="DH18" s="423"/>
      <c r="DI18" s="424"/>
      <c r="DJ18" s="41"/>
      <c r="DK18" s="41"/>
      <c r="DL18" s="41"/>
      <c r="DM18" s="41"/>
      <c r="DN18" s="41"/>
      <c r="DO18" s="41"/>
    </row>
    <row r="19" spans="1:119" ht="18.75" customHeight="1" thickBot="1" x14ac:dyDescent="0.2">
      <c r="A19" s="42"/>
      <c r="B19" s="539" t="s">
        <v>95</v>
      </c>
      <c r="C19" s="468"/>
      <c r="D19" s="468"/>
      <c r="E19" s="540"/>
      <c r="F19" s="540"/>
      <c r="G19" s="540"/>
      <c r="H19" s="540"/>
      <c r="I19" s="540"/>
      <c r="J19" s="540"/>
      <c r="K19" s="540"/>
      <c r="L19" s="548">
        <v>46</v>
      </c>
      <c r="M19" s="548"/>
      <c r="N19" s="548"/>
      <c r="O19" s="548"/>
      <c r="P19" s="548"/>
      <c r="Q19" s="548"/>
      <c r="R19" s="549"/>
      <c r="S19" s="549"/>
      <c r="T19" s="549"/>
      <c r="U19" s="549"/>
      <c r="V19" s="550"/>
      <c r="W19" s="382"/>
      <c r="X19" s="383"/>
      <c r="Y19" s="383"/>
      <c r="Z19" s="383"/>
      <c r="AA19" s="383"/>
      <c r="AB19" s="383"/>
      <c r="AC19" s="557"/>
      <c r="AD19" s="557"/>
      <c r="AE19" s="557"/>
      <c r="AF19" s="557"/>
      <c r="AG19" s="557"/>
      <c r="AH19" s="557"/>
      <c r="AI19" s="557"/>
      <c r="AJ19" s="557"/>
      <c r="AK19" s="557"/>
      <c r="AL19" s="558"/>
      <c r="AM19" s="448"/>
      <c r="AN19" s="449"/>
      <c r="AO19" s="449"/>
      <c r="AP19" s="449"/>
      <c r="AQ19" s="449"/>
      <c r="AR19" s="449"/>
      <c r="AS19" s="449"/>
      <c r="AT19" s="450"/>
      <c r="AU19" s="451"/>
      <c r="AV19" s="452"/>
      <c r="AW19" s="452"/>
      <c r="AX19" s="452"/>
      <c r="AY19" s="453" t="s">
        <v>96</v>
      </c>
      <c r="AZ19" s="454"/>
      <c r="BA19" s="454"/>
      <c r="BB19" s="454"/>
      <c r="BC19" s="454"/>
      <c r="BD19" s="454"/>
      <c r="BE19" s="454"/>
      <c r="BF19" s="454"/>
      <c r="BG19" s="454"/>
      <c r="BH19" s="454"/>
      <c r="BI19" s="454"/>
      <c r="BJ19" s="454"/>
      <c r="BK19" s="454"/>
      <c r="BL19" s="454"/>
      <c r="BM19" s="455"/>
      <c r="BN19" s="456">
        <v>6117740</v>
      </c>
      <c r="BO19" s="457"/>
      <c r="BP19" s="457"/>
      <c r="BQ19" s="457"/>
      <c r="BR19" s="457"/>
      <c r="BS19" s="457"/>
      <c r="BT19" s="457"/>
      <c r="BU19" s="458"/>
      <c r="BV19" s="456">
        <v>5901189</v>
      </c>
      <c r="BW19" s="457"/>
      <c r="BX19" s="457"/>
      <c r="BY19" s="457"/>
      <c r="BZ19" s="457"/>
      <c r="CA19" s="457"/>
      <c r="CB19" s="457"/>
      <c r="CC19" s="458"/>
      <c r="CD19" s="56"/>
      <c r="CE19" s="537"/>
      <c r="CF19" s="537"/>
      <c r="CG19" s="537"/>
      <c r="CH19" s="537"/>
      <c r="CI19" s="537"/>
      <c r="CJ19" s="537"/>
      <c r="CK19" s="537"/>
      <c r="CL19" s="537"/>
      <c r="CM19" s="537"/>
      <c r="CN19" s="537"/>
      <c r="CO19" s="537"/>
      <c r="CP19" s="537"/>
      <c r="CQ19" s="537"/>
      <c r="CR19" s="537"/>
      <c r="CS19" s="538"/>
      <c r="CT19" s="422"/>
      <c r="CU19" s="423"/>
      <c r="CV19" s="423"/>
      <c r="CW19" s="423"/>
      <c r="CX19" s="423"/>
      <c r="CY19" s="423"/>
      <c r="CZ19" s="423"/>
      <c r="DA19" s="424"/>
      <c r="DB19" s="422"/>
      <c r="DC19" s="423"/>
      <c r="DD19" s="423"/>
      <c r="DE19" s="423"/>
      <c r="DF19" s="423"/>
      <c r="DG19" s="423"/>
      <c r="DH19" s="423"/>
      <c r="DI19" s="424"/>
      <c r="DJ19" s="41"/>
      <c r="DK19" s="41"/>
      <c r="DL19" s="41"/>
      <c r="DM19" s="41"/>
      <c r="DN19" s="41"/>
      <c r="DO19" s="41"/>
    </row>
    <row r="20" spans="1:119" ht="18.75" customHeight="1" thickBot="1" x14ac:dyDescent="0.2">
      <c r="A20" s="42"/>
      <c r="B20" s="539" t="s">
        <v>97</v>
      </c>
      <c r="C20" s="468"/>
      <c r="D20" s="468"/>
      <c r="E20" s="540"/>
      <c r="F20" s="540"/>
      <c r="G20" s="540"/>
      <c r="H20" s="540"/>
      <c r="I20" s="540"/>
      <c r="J20" s="540"/>
      <c r="K20" s="540"/>
      <c r="L20" s="548">
        <v>3838</v>
      </c>
      <c r="M20" s="548"/>
      <c r="N20" s="548"/>
      <c r="O20" s="548"/>
      <c r="P20" s="548"/>
      <c r="Q20" s="548"/>
      <c r="R20" s="549"/>
      <c r="S20" s="549"/>
      <c r="T20" s="549"/>
      <c r="U20" s="549"/>
      <c r="V20" s="550"/>
      <c r="W20" s="437"/>
      <c r="X20" s="438"/>
      <c r="Y20" s="438"/>
      <c r="Z20" s="438"/>
      <c r="AA20" s="438"/>
      <c r="AB20" s="438"/>
      <c r="AC20" s="551"/>
      <c r="AD20" s="551"/>
      <c r="AE20" s="551"/>
      <c r="AF20" s="551"/>
      <c r="AG20" s="551"/>
      <c r="AH20" s="551"/>
      <c r="AI20" s="551"/>
      <c r="AJ20" s="551"/>
      <c r="AK20" s="551"/>
      <c r="AL20" s="552"/>
      <c r="AM20" s="553"/>
      <c r="AN20" s="480"/>
      <c r="AO20" s="480"/>
      <c r="AP20" s="480"/>
      <c r="AQ20" s="480"/>
      <c r="AR20" s="480"/>
      <c r="AS20" s="480"/>
      <c r="AT20" s="481"/>
      <c r="AU20" s="554"/>
      <c r="AV20" s="555"/>
      <c r="AW20" s="555"/>
      <c r="AX20" s="556"/>
      <c r="AY20" s="453"/>
      <c r="AZ20" s="454"/>
      <c r="BA20" s="454"/>
      <c r="BB20" s="454"/>
      <c r="BC20" s="454"/>
      <c r="BD20" s="454"/>
      <c r="BE20" s="454"/>
      <c r="BF20" s="454"/>
      <c r="BG20" s="454"/>
      <c r="BH20" s="454"/>
      <c r="BI20" s="454"/>
      <c r="BJ20" s="454"/>
      <c r="BK20" s="454"/>
      <c r="BL20" s="454"/>
      <c r="BM20" s="455"/>
      <c r="BN20" s="456"/>
      <c r="BO20" s="457"/>
      <c r="BP20" s="457"/>
      <c r="BQ20" s="457"/>
      <c r="BR20" s="457"/>
      <c r="BS20" s="457"/>
      <c r="BT20" s="457"/>
      <c r="BU20" s="458"/>
      <c r="BV20" s="456"/>
      <c r="BW20" s="457"/>
      <c r="BX20" s="457"/>
      <c r="BY20" s="457"/>
      <c r="BZ20" s="457"/>
      <c r="CA20" s="457"/>
      <c r="CB20" s="457"/>
      <c r="CC20" s="458"/>
      <c r="CD20" s="56"/>
      <c r="CE20" s="537"/>
      <c r="CF20" s="537"/>
      <c r="CG20" s="537"/>
      <c r="CH20" s="537"/>
      <c r="CI20" s="537"/>
      <c r="CJ20" s="537"/>
      <c r="CK20" s="537"/>
      <c r="CL20" s="537"/>
      <c r="CM20" s="537"/>
      <c r="CN20" s="537"/>
      <c r="CO20" s="537"/>
      <c r="CP20" s="537"/>
      <c r="CQ20" s="537"/>
      <c r="CR20" s="537"/>
      <c r="CS20" s="538"/>
      <c r="CT20" s="422"/>
      <c r="CU20" s="423"/>
      <c r="CV20" s="423"/>
      <c r="CW20" s="423"/>
      <c r="CX20" s="423"/>
      <c r="CY20" s="423"/>
      <c r="CZ20" s="423"/>
      <c r="DA20" s="424"/>
      <c r="DB20" s="422"/>
      <c r="DC20" s="423"/>
      <c r="DD20" s="423"/>
      <c r="DE20" s="423"/>
      <c r="DF20" s="423"/>
      <c r="DG20" s="423"/>
      <c r="DH20" s="423"/>
      <c r="DI20" s="424"/>
      <c r="DJ20" s="41"/>
      <c r="DK20" s="41"/>
      <c r="DL20" s="41"/>
      <c r="DM20" s="41"/>
      <c r="DN20" s="41"/>
      <c r="DO20" s="41"/>
    </row>
    <row r="21" spans="1:119" ht="18.75" customHeight="1" x14ac:dyDescent="0.15">
      <c r="A21" s="42"/>
      <c r="B21" s="559" t="s">
        <v>98</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53"/>
      <c r="AZ21" s="454"/>
      <c r="BA21" s="454"/>
      <c r="BB21" s="454"/>
      <c r="BC21" s="454"/>
      <c r="BD21" s="454"/>
      <c r="BE21" s="454"/>
      <c r="BF21" s="454"/>
      <c r="BG21" s="454"/>
      <c r="BH21" s="454"/>
      <c r="BI21" s="454"/>
      <c r="BJ21" s="454"/>
      <c r="BK21" s="454"/>
      <c r="BL21" s="454"/>
      <c r="BM21" s="455"/>
      <c r="BN21" s="456"/>
      <c r="BO21" s="457"/>
      <c r="BP21" s="457"/>
      <c r="BQ21" s="457"/>
      <c r="BR21" s="457"/>
      <c r="BS21" s="457"/>
      <c r="BT21" s="457"/>
      <c r="BU21" s="458"/>
      <c r="BV21" s="456"/>
      <c r="BW21" s="457"/>
      <c r="BX21" s="457"/>
      <c r="BY21" s="457"/>
      <c r="BZ21" s="457"/>
      <c r="CA21" s="457"/>
      <c r="CB21" s="457"/>
      <c r="CC21" s="458"/>
      <c r="CD21" s="56"/>
      <c r="CE21" s="537"/>
      <c r="CF21" s="537"/>
      <c r="CG21" s="537"/>
      <c r="CH21" s="537"/>
      <c r="CI21" s="537"/>
      <c r="CJ21" s="537"/>
      <c r="CK21" s="537"/>
      <c r="CL21" s="537"/>
      <c r="CM21" s="537"/>
      <c r="CN21" s="537"/>
      <c r="CO21" s="537"/>
      <c r="CP21" s="537"/>
      <c r="CQ21" s="537"/>
      <c r="CR21" s="537"/>
      <c r="CS21" s="538"/>
      <c r="CT21" s="422"/>
      <c r="CU21" s="423"/>
      <c r="CV21" s="423"/>
      <c r="CW21" s="423"/>
      <c r="CX21" s="423"/>
      <c r="CY21" s="423"/>
      <c r="CZ21" s="423"/>
      <c r="DA21" s="424"/>
      <c r="DB21" s="422"/>
      <c r="DC21" s="423"/>
      <c r="DD21" s="423"/>
      <c r="DE21" s="423"/>
      <c r="DF21" s="423"/>
      <c r="DG21" s="423"/>
      <c r="DH21" s="423"/>
      <c r="DI21" s="424"/>
      <c r="DJ21" s="41"/>
      <c r="DK21" s="41"/>
      <c r="DL21" s="41"/>
      <c r="DM21" s="41"/>
      <c r="DN21" s="41"/>
      <c r="DO21" s="41"/>
    </row>
    <row r="22" spans="1:119" ht="18.75" customHeight="1" thickBot="1" x14ac:dyDescent="0.2">
      <c r="A22" s="42"/>
      <c r="B22" s="562" t="s">
        <v>99</v>
      </c>
      <c r="C22" s="563"/>
      <c r="D22" s="564"/>
      <c r="E22" s="431" t="s">
        <v>26</v>
      </c>
      <c r="F22" s="436"/>
      <c r="G22" s="436"/>
      <c r="H22" s="436"/>
      <c r="I22" s="436"/>
      <c r="J22" s="436"/>
      <c r="K22" s="426"/>
      <c r="L22" s="431" t="s">
        <v>100</v>
      </c>
      <c r="M22" s="436"/>
      <c r="N22" s="436"/>
      <c r="O22" s="436"/>
      <c r="P22" s="426"/>
      <c r="Q22" s="571" t="s">
        <v>101</v>
      </c>
      <c r="R22" s="572"/>
      <c r="S22" s="572"/>
      <c r="T22" s="572"/>
      <c r="U22" s="572"/>
      <c r="V22" s="573"/>
      <c r="W22" s="577" t="s">
        <v>102</v>
      </c>
      <c r="X22" s="563"/>
      <c r="Y22" s="564"/>
      <c r="Z22" s="431" t="s">
        <v>26</v>
      </c>
      <c r="AA22" s="436"/>
      <c r="AB22" s="436"/>
      <c r="AC22" s="436"/>
      <c r="AD22" s="436"/>
      <c r="AE22" s="436"/>
      <c r="AF22" s="436"/>
      <c r="AG22" s="426"/>
      <c r="AH22" s="582" t="s">
        <v>103</v>
      </c>
      <c r="AI22" s="436"/>
      <c r="AJ22" s="436"/>
      <c r="AK22" s="436"/>
      <c r="AL22" s="426"/>
      <c r="AM22" s="582" t="s">
        <v>104</v>
      </c>
      <c r="AN22" s="583"/>
      <c r="AO22" s="583"/>
      <c r="AP22" s="583"/>
      <c r="AQ22" s="583"/>
      <c r="AR22" s="584"/>
      <c r="AS22" s="571" t="s">
        <v>101</v>
      </c>
      <c r="AT22" s="572"/>
      <c r="AU22" s="572"/>
      <c r="AV22" s="572"/>
      <c r="AW22" s="572"/>
      <c r="AX22" s="588"/>
      <c r="AY22" s="590"/>
      <c r="AZ22" s="591"/>
      <c r="BA22" s="591"/>
      <c r="BB22" s="591"/>
      <c r="BC22" s="591"/>
      <c r="BD22" s="591"/>
      <c r="BE22" s="591"/>
      <c r="BF22" s="591"/>
      <c r="BG22" s="591"/>
      <c r="BH22" s="591"/>
      <c r="BI22" s="591"/>
      <c r="BJ22" s="591"/>
      <c r="BK22" s="591"/>
      <c r="BL22" s="591"/>
      <c r="BM22" s="592"/>
      <c r="BN22" s="593"/>
      <c r="BO22" s="594"/>
      <c r="BP22" s="594"/>
      <c r="BQ22" s="594"/>
      <c r="BR22" s="594"/>
      <c r="BS22" s="594"/>
      <c r="BT22" s="594"/>
      <c r="BU22" s="595"/>
      <c r="BV22" s="593"/>
      <c r="BW22" s="594"/>
      <c r="BX22" s="594"/>
      <c r="BY22" s="594"/>
      <c r="BZ22" s="594"/>
      <c r="CA22" s="594"/>
      <c r="CB22" s="594"/>
      <c r="CC22" s="595"/>
      <c r="CD22" s="56"/>
      <c r="CE22" s="537"/>
      <c r="CF22" s="537"/>
      <c r="CG22" s="537"/>
      <c r="CH22" s="537"/>
      <c r="CI22" s="537"/>
      <c r="CJ22" s="537"/>
      <c r="CK22" s="537"/>
      <c r="CL22" s="537"/>
      <c r="CM22" s="537"/>
      <c r="CN22" s="537"/>
      <c r="CO22" s="537"/>
      <c r="CP22" s="537"/>
      <c r="CQ22" s="537"/>
      <c r="CR22" s="537"/>
      <c r="CS22" s="538"/>
      <c r="CT22" s="422"/>
      <c r="CU22" s="423"/>
      <c r="CV22" s="423"/>
      <c r="CW22" s="423"/>
      <c r="CX22" s="423"/>
      <c r="CY22" s="423"/>
      <c r="CZ22" s="423"/>
      <c r="DA22" s="424"/>
      <c r="DB22" s="422"/>
      <c r="DC22" s="423"/>
      <c r="DD22" s="423"/>
      <c r="DE22" s="423"/>
      <c r="DF22" s="423"/>
      <c r="DG22" s="423"/>
      <c r="DH22" s="423"/>
      <c r="DI22" s="424"/>
      <c r="DJ22" s="41"/>
      <c r="DK22" s="41"/>
      <c r="DL22" s="41"/>
      <c r="DM22" s="41"/>
      <c r="DN22" s="41"/>
      <c r="DO22" s="41"/>
    </row>
    <row r="23" spans="1:119" ht="18.75" customHeight="1" x14ac:dyDescent="0.15">
      <c r="A23" s="42"/>
      <c r="B23" s="565"/>
      <c r="C23" s="566"/>
      <c r="D23" s="567"/>
      <c r="E23" s="411"/>
      <c r="F23" s="416"/>
      <c r="G23" s="416"/>
      <c r="H23" s="416"/>
      <c r="I23" s="416"/>
      <c r="J23" s="416"/>
      <c r="K23" s="405"/>
      <c r="L23" s="411"/>
      <c r="M23" s="416"/>
      <c r="N23" s="416"/>
      <c r="O23" s="416"/>
      <c r="P23" s="405"/>
      <c r="Q23" s="574"/>
      <c r="R23" s="575"/>
      <c r="S23" s="575"/>
      <c r="T23" s="575"/>
      <c r="U23" s="575"/>
      <c r="V23" s="576"/>
      <c r="W23" s="578"/>
      <c r="X23" s="566"/>
      <c r="Y23" s="567"/>
      <c r="Z23" s="411"/>
      <c r="AA23" s="416"/>
      <c r="AB23" s="416"/>
      <c r="AC23" s="416"/>
      <c r="AD23" s="416"/>
      <c r="AE23" s="416"/>
      <c r="AF23" s="416"/>
      <c r="AG23" s="405"/>
      <c r="AH23" s="411"/>
      <c r="AI23" s="416"/>
      <c r="AJ23" s="416"/>
      <c r="AK23" s="416"/>
      <c r="AL23" s="405"/>
      <c r="AM23" s="585"/>
      <c r="AN23" s="586"/>
      <c r="AO23" s="586"/>
      <c r="AP23" s="586"/>
      <c r="AQ23" s="586"/>
      <c r="AR23" s="587"/>
      <c r="AS23" s="574"/>
      <c r="AT23" s="575"/>
      <c r="AU23" s="575"/>
      <c r="AV23" s="575"/>
      <c r="AW23" s="575"/>
      <c r="AX23" s="589"/>
      <c r="AY23" s="385" t="s">
        <v>105</v>
      </c>
      <c r="AZ23" s="386"/>
      <c r="BA23" s="386"/>
      <c r="BB23" s="386"/>
      <c r="BC23" s="386"/>
      <c r="BD23" s="386"/>
      <c r="BE23" s="386"/>
      <c r="BF23" s="386"/>
      <c r="BG23" s="386"/>
      <c r="BH23" s="386"/>
      <c r="BI23" s="386"/>
      <c r="BJ23" s="386"/>
      <c r="BK23" s="386"/>
      <c r="BL23" s="386"/>
      <c r="BM23" s="387"/>
      <c r="BN23" s="456">
        <v>11004456</v>
      </c>
      <c r="BO23" s="457"/>
      <c r="BP23" s="457"/>
      <c r="BQ23" s="457"/>
      <c r="BR23" s="457"/>
      <c r="BS23" s="457"/>
      <c r="BT23" s="457"/>
      <c r="BU23" s="458"/>
      <c r="BV23" s="456">
        <v>11681415</v>
      </c>
      <c r="BW23" s="457"/>
      <c r="BX23" s="457"/>
      <c r="BY23" s="457"/>
      <c r="BZ23" s="457"/>
      <c r="CA23" s="457"/>
      <c r="CB23" s="457"/>
      <c r="CC23" s="458"/>
      <c r="CD23" s="56"/>
      <c r="CE23" s="537"/>
      <c r="CF23" s="537"/>
      <c r="CG23" s="537"/>
      <c r="CH23" s="537"/>
      <c r="CI23" s="537"/>
      <c r="CJ23" s="537"/>
      <c r="CK23" s="537"/>
      <c r="CL23" s="537"/>
      <c r="CM23" s="537"/>
      <c r="CN23" s="537"/>
      <c r="CO23" s="537"/>
      <c r="CP23" s="537"/>
      <c r="CQ23" s="537"/>
      <c r="CR23" s="537"/>
      <c r="CS23" s="538"/>
      <c r="CT23" s="422"/>
      <c r="CU23" s="423"/>
      <c r="CV23" s="423"/>
      <c r="CW23" s="423"/>
      <c r="CX23" s="423"/>
      <c r="CY23" s="423"/>
      <c r="CZ23" s="423"/>
      <c r="DA23" s="424"/>
      <c r="DB23" s="422"/>
      <c r="DC23" s="423"/>
      <c r="DD23" s="423"/>
      <c r="DE23" s="423"/>
      <c r="DF23" s="423"/>
      <c r="DG23" s="423"/>
      <c r="DH23" s="423"/>
      <c r="DI23" s="424"/>
      <c r="DJ23" s="41"/>
      <c r="DK23" s="41"/>
      <c r="DL23" s="41"/>
      <c r="DM23" s="41"/>
      <c r="DN23" s="41"/>
      <c r="DO23" s="41"/>
    </row>
    <row r="24" spans="1:119" ht="18.75" customHeight="1" thickBot="1" x14ac:dyDescent="0.2">
      <c r="A24" s="42"/>
      <c r="B24" s="565"/>
      <c r="C24" s="566"/>
      <c r="D24" s="567"/>
      <c r="E24" s="475" t="s">
        <v>106</v>
      </c>
      <c r="F24" s="449"/>
      <c r="G24" s="449"/>
      <c r="H24" s="449"/>
      <c r="I24" s="449"/>
      <c r="J24" s="449"/>
      <c r="K24" s="450"/>
      <c r="L24" s="476">
        <v>1</v>
      </c>
      <c r="M24" s="477"/>
      <c r="N24" s="477"/>
      <c r="O24" s="477"/>
      <c r="P24" s="519"/>
      <c r="Q24" s="476">
        <v>7540</v>
      </c>
      <c r="R24" s="477"/>
      <c r="S24" s="477"/>
      <c r="T24" s="477"/>
      <c r="U24" s="477"/>
      <c r="V24" s="519"/>
      <c r="W24" s="578"/>
      <c r="X24" s="566"/>
      <c r="Y24" s="567"/>
      <c r="Z24" s="475" t="s">
        <v>107</v>
      </c>
      <c r="AA24" s="449"/>
      <c r="AB24" s="449"/>
      <c r="AC24" s="449"/>
      <c r="AD24" s="449"/>
      <c r="AE24" s="449"/>
      <c r="AF24" s="449"/>
      <c r="AG24" s="450"/>
      <c r="AH24" s="476">
        <v>186</v>
      </c>
      <c r="AI24" s="477"/>
      <c r="AJ24" s="477"/>
      <c r="AK24" s="477"/>
      <c r="AL24" s="519"/>
      <c r="AM24" s="476">
        <v>553536</v>
      </c>
      <c r="AN24" s="477"/>
      <c r="AO24" s="477"/>
      <c r="AP24" s="477"/>
      <c r="AQ24" s="477"/>
      <c r="AR24" s="519"/>
      <c r="AS24" s="476">
        <v>2976</v>
      </c>
      <c r="AT24" s="477"/>
      <c r="AU24" s="477"/>
      <c r="AV24" s="477"/>
      <c r="AW24" s="477"/>
      <c r="AX24" s="478"/>
      <c r="AY24" s="590" t="s">
        <v>108</v>
      </c>
      <c r="AZ24" s="591"/>
      <c r="BA24" s="591"/>
      <c r="BB24" s="591"/>
      <c r="BC24" s="591"/>
      <c r="BD24" s="591"/>
      <c r="BE24" s="591"/>
      <c r="BF24" s="591"/>
      <c r="BG24" s="591"/>
      <c r="BH24" s="591"/>
      <c r="BI24" s="591"/>
      <c r="BJ24" s="591"/>
      <c r="BK24" s="591"/>
      <c r="BL24" s="591"/>
      <c r="BM24" s="592"/>
      <c r="BN24" s="456">
        <v>7891884</v>
      </c>
      <c r="BO24" s="457"/>
      <c r="BP24" s="457"/>
      <c r="BQ24" s="457"/>
      <c r="BR24" s="457"/>
      <c r="BS24" s="457"/>
      <c r="BT24" s="457"/>
      <c r="BU24" s="458"/>
      <c r="BV24" s="456">
        <v>8168905</v>
      </c>
      <c r="BW24" s="457"/>
      <c r="BX24" s="457"/>
      <c r="BY24" s="457"/>
      <c r="BZ24" s="457"/>
      <c r="CA24" s="457"/>
      <c r="CB24" s="457"/>
      <c r="CC24" s="458"/>
      <c r="CD24" s="56"/>
      <c r="CE24" s="537"/>
      <c r="CF24" s="537"/>
      <c r="CG24" s="537"/>
      <c r="CH24" s="537"/>
      <c r="CI24" s="537"/>
      <c r="CJ24" s="537"/>
      <c r="CK24" s="537"/>
      <c r="CL24" s="537"/>
      <c r="CM24" s="537"/>
      <c r="CN24" s="537"/>
      <c r="CO24" s="537"/>
      <c r="CP24" s="537"/>
      <c r="CQ24" s="537"/>
      <c r="CR24" s="537"/>
      <c r="CS24" s="538"/>
      <c r="CT24" s="422"/>
      <c r="CU24" s="423"/>
      <c r="CV24" s="423"/>
      <c r="CW24" s="423"/>
      <c r="CX24" s="423"/>
      <c r="CY24" s="423"/>
      <c r="CZ24" s="423"/>
      <c r="DA24" s="424"/>
      <c r="DB24" s="422"/>
      <c r="DC24" s="423"/>
      <c r="DD24" s="423"/>
      <c r="DE24" s="423"/>
      <c r="DF24" s="423"/>
      <c r="DG24" s="423"/>
      <c r="DH24" s="423"/>
      <c r="DI24" s="424"/>
      <c r="DJ24" s="41"/>
      <c r="DK24" s="41"/>
      <c r="DL24" s="41"/>
      <c r="DM24" s="41"/>
      <c r="DN24" s="41"/>
      <c r="DO24" s="41"/>
    </row>
    <row r="25" spans="1:119" s="41" customFormat="1" ht="18.75" customHeight="1" x14ac:dyDescent="0.15">
      <c r="A25" s="42"/>
      <c r="B25" s="565"/>
      <c r="C25" s="566"/>
      <c r="D25" s="567"/>
      <c r="E25" s="475" t="s">
        <v>109</v>
      </c>
      <c r="F25" s="449"/>
      <c r="G25" s="449"/>
      <c r="H25" s="449"/>
      <c r="I25" s="449"/>
      <c r="J25" s="449"/>
      <c r="K25" s="450"/>
      <c r="L25" s="476">
        <v>1</v>
      </c>
      <c r="M25" s="477"/>
      <c r="N25" s="477"/>
      <c r="O25" s="477"/>
      <c r="P25" s="519"/>
      <c r="Q25" s="476">
        <v>6040</v>
      </c>
      <c r="R25" s="477"/>
      <c r="S25" s="477"/>
      <c r="T25" s="477"/>
      <c r="U25" s="477"/>
      <c r="V25" s="519"/>
      <c r="W25" s="578"/>
      <c r="X25" s="566"/>
      <c r="Y25" s="567"/>
      <c r="Z25" s="475" t="s">
        <v>110</v>
      </c>
      <c r="AA25" s="449"/>
      <c r="AB25" s="449"/>
      <c r="AC25" s="449"/>
      <c r="AD25" s="449"/>
      <c r="AE25" s="449"/>
      <c r="AF25" s="449"/>
      <c r="AG25" s="450"/>
      <c r="AH25" s="476" t="s">
        <v>66</v>
      </c>
      <c r="AI25" s="477"/>
      <c r="AJ25" s="477"/>
      <c r="AK25" s="477"/>
      <c r="AL25" s="519"/>
      <c r="AM25" s="476" t="s">
        <v>66</v>
      </c>
      <c r="AN25" s="477"/>
      <c r="AO25" s="477"/>
      <c r="AP25" s="477"/>
      <c r="AQ25" s="477"/>
      <c r="AR25" s="519"/>
      <c r="AS25" s="476" t="s">
        <v>66</v>
      </c>
      <c r="AT25" s="477"/>
      <c r="AU25" s="477"/>
      <c r="AV25" s="477"/>
      <c r="AW25" s="477"/>
      <c r="AX25" s="478"/>
      <c r="AY25" s="385" t="s">
        <v>111</v>
      </c>
      <c r="AZ25" s="386"/>
      <c r="BA25" s="386"/>
      <c r="BB25" s="386"/>
      <c r="BC25" s="386"/>
      <c r="BD25" s="386"/>
      <c r="BE25" s="386"/>
      <c r="BF25" s="386"/>
      <c r="BG25" s="386"/>
      <c r="BH25" s="386"/>
      <c r="BI25" s="386"/>
      <c r="BJ25" s="386"/>
      <c r="BK25" s="386"/>
      <c r="BL25" s="386"/>
      <c r="BM25" s="387"/>
      <c r="BN25" s="388" t="s">
        <v>66</v>
      </c>
      <c r="BO25" s="389"/>
      <c r="BP25" s="389"/>
      <c r="BQ25" s="389"/>
      <c r="BR25" s="389"/>
      <c r="BS25" s="389"/>
      <c r="BT25" s="389"/>
      <c r="BU25" s="390"/>
      <c r="BV25" s="388" t="s">
        <v>75</v>
      </c>
      <c r="BW25" s="389"/>
      <c r="BX25" s="389"/>
      <c r="BY25" s="389"/>
      <c r="BZ25" s="389"/>
      <c r="CA25" s="389"/>
      <c r="CB25" s="389"/>
      <c r="CC25" s="390"/>
      <c r="CD25" s="56"/>
      <c r="CE25" s="537"/>
      <c r="CF25" s="537"/>
      <c r="CG25" s="537"/>
      <c r="CH25" s="537"/>
      <c r="CI25" s="537"/>
      <c r="CJ25" s="537"/>
      <c r="CK25" s="537"/>
      <c r="CL25" s="537"/>
      <c r="CM25" s="537"/>
      <c r="CN25" s="537"/>
      <c r="CO25" s="537"/>
      <c r="CP25" s="537"/>
      <c r="CQ25" s="537"/>
      <c r="CR25" s="537"/>
      <c r="CS25" s="538"/>
      <c r="CT25" s="422"/>
      <c r="CU25" s="423"/>
      <c r="CV25" s="423"/>
      <c r="CW25" s="423"/>
      <c r="CX25" s="423"/>
      <c r="CY25" s="423"/>
      <c r="CZ25" s="423"/>
      <c r="DA25" s="424"/>
      <c r="DB25" s="422"/>
      <c r="DC25" s="423"/>
      <c r="DD25" s="423"/>
      <c r="DE25" s="423"/>
      <c r="DF25" s="423"/>
      <c r="DG25" s="423"/>
      <c r="DH25" s="423"/>
      <c r="DI25" s="424"/>
    </row>
    <row r="26" spans="1:119" s="41" customFormat="1" ht="18.75" customHeight="1" x14ac:dyDescent="0.15">
      <c r="A26" s="42"/>
      <c r="B26" s="565"/>
      <c r="C26" s="566"/>
      <c r="D26" s="567"/>
      <c r="E26" s="475" t="s">
        <v>112</v>
      </c>
      <c r="F26" s="449"/>
      <c r="G26" s="449"/>
      <c r="H26" s="449"/>
      <c r="I26" s="449"/>
      <c r="J26" s="449"/>
      <c r="K26" s="450"/>
      <c r="L26" s="476">
        <v>1</v>
      </c>
      <c r="M26" s="477"/>
      <c r="N26" s="477"/>
      <c r="O26" s="477"/>
      <c r="P26" s="519"/>
      <c r="Q26" s="476">
        <v>5530</v>
      </c>
      <c r="R26" s="477"/>
      <c r="S26" s="477"/>
      <c r="T26" s="477"/>
      <c r="U26" s="477"/>
      <c r="V26" s="519"/>
      <c r="W26" s="578"/>
      <c r="X26" s="566"/>
      <c r="Y26" s="567"/>
      <c r="Z26" s="475" t="s">
        <v>113</v>
      </c>
      <c r="AA26" s="596"/>
      <c r="AB26" s="596"/>
      <c r="AC26" s="596"/>
      <c r="AD26" s="596"/>
      <c r="AE26" s="596"/>
      <c r="AF26" s="596"/>
      <c r="AG26" s="597"/>
      <c r="AH26" s="476">
        <v>20</v>
      </c>
      <c r="AI26" s="477"/>
      <c r="AJ26" s="477"/>
      <c r="AK26" s="477"/>
      <c r="AL26" s="519"/>
      <c r="AM26" s="476">
        <v>56580</v>
      </c>
      <c r="AN26" s="477"/>
      <c r="AO26" s="477"/>
      <c r="AP26" s="477"/>
      <c r="AQ26" s="477"/>
      <c r="AR26" s="519"/>
      <c r="AS26" s="476">
        <v>2829</v>
      </c>
      <c r="AT26" s="477"/>
      <c r="AU26" s="477"/>
      <c r="AV26" s="477"/>
      <c r="AW26" s="477"/>
      <c r="AX26" s="478"/>
      <c r="AY26" s="459" t="s">
        <v>114</v>
      </c>
      <c r="AZ26" s="460"/>
      <c r="BA26" s="460"/>
      <c r="BB26" s="460"/>
      <c r="BC26" s="460"/>
      <c r="BD26" s="460"/>
      <c r="BE26" s="460"/>
      <c r="BF26" s="460"/>
      <c r="BG26" s="460"/>
      <c r="BH26" s="460"/>
      <c r="BI26" s="460"/>
      <c r="BJ26" s="460"/>
      <c r="BK26" s="460"/>
      <c r="BL26" s="460"/>
      <c r="BM26" s="461"/>
      <c r="BN26" s="456" t="s">
        <v>75</v>
      </c>
      <c r="BO26" s="457"/>
      <c r="BP26" s="457"/>
      <c r="BQ26" s="457"/>
      <c r="BR26" s="457"/>
      <c r="BS26" s="457"/>
      <c r="BT26" s="457"/>
      <c r="BU26" s="458"/>
      <c r="BV26" s="456" t="s">
        <v>66</v>
      </c>
      <c r="BW26" s="457"/>
      <c r="BX26" s="457"/>
      <c r="BY26" s="457"/>
      <c r="BZ26" s="457"/>
      <c r="CA26" s="457"/>
      <c r="CB26" s="457"/>
      <c r="CC26" s="458"/>
      <c r="CD26" s="56"/>
      <c r="CE26" s="537"/>
      <c r="CF26" s="537"/>
      <c r="CG26" s="537"/>
      <c r="CH26" s="537"/>
      <c r="CI26" s="537"/>
      <c r="CJ26" s="537"/>
      <c r="CK26" s="537"/>
      <c r="CL26" s="537"/>
      <c r="CM26" s="537"/>
      <c r="CN26" s="537"/>
      <c r="CO26" s="537"/>
      <c r="CP26" s="537"/>
      <c r="CQ26" s="537"/>
      <c r="CR26" s="537"/>
      <c r="CS26" s="538"/>
      <c r="CT26" s="422"/>
      <c r="CU26" s="423"/>
      <c r="CV26" s="423"/>
      <c r="CW26" s="423"/>
      <c r="CX26" s="423"/>
      <c r="CY26" s="423"/>
      <c r="CZ26" s="423"/>
      <c r="DA26" s="424"/>
      <c r="DB26" s="422"/>
      <c r="DC26" s="423"/>
      <c r="DD26" s="423"/>
      <c r="DE26" s="423"/>
      <c r="DF26" s="423"/>
      <c r="DG26" s="423"/>
      <c r="DH26" s="423"/>
      <c r="DI26" s="424"/>
    </row>
    <row r="27" spans="1:119" ht="18.75" customHeight="1" thickBot="1" x14ac:dyDescent="0.2">
      <c r="A27" s="42"/>
      <c r="B27" s="565"/>
      <c r="C27" s="566"/>
      <c r="D27" s="567"/>
      <c r="E27" s="475" t="s">
        <v>115</v>
      </c>
      <c r="F27" s="449"/>
      <c r="G27" s="449"/>
      <c r="H27" s="449"/>
      <c r="I27" s="449"/>
      <c r="J27" s="449"/>
      <c r="K27" s="450"/>
      <c r="L27" s="476">
        <v>1</v>
      </c>
      <c r="M27" s="477"/>
      <c r="N27" s="477"/>
      <c r="O27" s="477"/>
      <c r="P27" s="519"/>
      <c r="Q27" s="476">
        <v>2740</v>
      </c>
      <c r="R27" s="477"/>
      <c r="S27" s="477"/>
      <c r="T27" s="477"/>
      <c r="U27" s="477"/>
      <c r="V27" s="519"/>
      <c r="W27" s="578"/>
      <c r="X27" s="566"/>
      <c r="Y27" s="567"/>
      <c r="Z27" s="475" t="s">
        <v>116</v>
      </c>
      <c r="AA27" s="449"/>
      <c r="AB27" s="449"/>
      <c r="AC27" s="449"/>
      <c r="AD27" s="449"/>
      <c r="AE27" s="449"/>
      <c r="AF27" s="449"/>
      <c r="AG27" s="450"/>
      <c r="AH27" s="476">
        <v>9</v>
      </c>
      <c r="AI27" s="477"/>
      <c r="AJ27" s="477"/>
      <c r="AK27" s="477"/>
      <c r="AL27" s="519"/>
      <c r="AM27" s="476">
        <v>22347</v>
      </c>
      <c r="AN27" s="477"/>
      <c r="AO27" s="477"/>
      <c r="AP27" s="477"/>
      <c r="AQ27" s="477"/>
      <c r="AR27" s="519"/>
      <c r="AS27" s="476">
        <v>2483</v>
      </c>
      <c r="AT27" s="477"/>
      <c r="AU27" s="477"/>
      <c r="AV27" s="477"/>
      <c r="AW27" s="477"/>
      <c r="AX27" s="478"/>
      <c r="AY27" s="520" t="s">
        <v>117</v>
      </c>
      <c r="AZ27" s="521"/>
      <c r="BA27" s="521"/>
      <c r="BB27" s="521"/>
      <c r="BC27" s="521"/>
      <c r="BD27" s="521"/>
      <c r="BE27" s="521"/>
      <c r="BF27" s="521"/>
      <c r="BG27" s="521"/>
      <c r="BH27" s="521"/>
      <c r="BI27" s="521"/>
      <c r="BJ27" s="521"/>
      <c r="BK27" s="521"/>
      <c r="BL27" s="521"/>
      <c r="BM27" s="522"/>
      <c r="BN27" s="593">
        <v>115148</v>
      </c>
      <c r="BO27" s="594"/>
      <c r="BP27" s="594"/>
      <c r="BQ27" s="594"/>
      <c r="BR27" s="594"/>
      <c r="BS27" s="594"/>
      <c r="BT27" s="594"/>
      <c r="BU27" s="595"/>
      <c r="BV27" s="593">
        <v>115148</v>
      </c>
      <c r="BW27" s="594"/>
      <c r="BX27" s="594"/>
      <c r="BY27" s="594"/>
      <c r="BZ27" s="594"/>
      <c r="CA27" s="594"/>
      <c r="CB27" s="594"/>
      <c r="CC27" s="595"/>
      <c r="CD27" s="58"/>
      <c r="CE27" s="537"/>
      <c r="CF27" s="537"/>
      <c r="CG27" s="537"/>
      <c r="CH27" s="537"/>
      <c r="CI27" s="537"/>
      <c r="CJ27" s="537"/>
      <c r="CK27" s="537"/>
      <c r="CL27" s="537"/>
      <c r="CM27" s="537"/>
      <c r="CN27" s="537"/>
      <c r="CO27" s="537"/>
      <c r="CP27" s="537"/>
      <c r="CQ27" s="537"/>
      <c r="CR27" s="537"/>
      <c r="CS27" s="538"/>
      <c r="CT27" s="422"/>
      <c r="CU27" s="423"/>
      <c r="CV27" s="423"/>
      <c r="CW27" s="423"/>
      <c r="CX27" s="423"/>
      <c r="CY27" s="423"/>
      <c r="CZ27" s="423"/>
      <c r="DA27" s="424"/>
      <c r="DB27" s="422"/>
      <c r="DC27" s="423"/>
      <c r="DD27" s="423"/>
      <c r="DE27" s="423"/>
      <c r="DF27" s="423"/>
      <c r="DG27" s="423"/>
      <c r="DH27" s="423"/>
      <c r="DI27" s="424"/>
      <c r="DJ27" s="41"/>
      <c r="DK27" s="41"/>
      <c r="DL27" s="41"/>
      <c r="DM27" s="41"/>
      <c r="DN27" s="41"/>
      <c r="DO27" s="41"/>
    </row>
    <row r="28" spans="1:119" ht="18.75" customHeight="1" x14ac:dyDescent="0.15">
      <c r="A28" s="42"/>
      <c r="B28" s="565"/>
      <c r="C28" s="566"/>
      <c r="D28" s="567"/>
      <c r="E28" s="475" t="s">
        <v>118</v>
      </c>
      <c r="F28" s="449"/>
      <c r="G28" s="449"/>
      <c r="H28" s="449"/>
      <c r="I28" s="449"/>
      <c r="J28" s="449"/>
      <c r="K28" s="450"/>
      <c r="L28" s="476">
        <v>1</v>
      </c>
      <c r="M28" s="477"/>
      <c r="N28" s="477"/>
      <c r="O28" s="477"/>
      <c r="P28" s="519"/>
      <c r="Q28" s="476">
        <v>2330</v>
      </c>
      <c r="R28" s="477"/>
      <c r="S28" s="477"/>
      <c r="T28" s="477"/>
      <c r="U28" s="477"/>
      <c r="V28" s="519"/>
      <c r="W28" s="578"/>
      <c r="X28" s="566"/>
      <c r="Y28" s="567"/>
      <c r="Z28" s="475" t="s">
        <v>119</v>
      </c>
      <c r="AA28" s="449"/>
      <c r="AB28" s="449"/>
      <c r="AC28" s="449"/>
      <c r="AD28" s="449"/>
      <c r="AE28" s="449"/>
      <c r="AF28" s="449"/>
      <c r="AG28" s="450"/>
      <c r="AH28" s="476" t="s">
        <v>66</v>
      </c>
      <c r="AI28" s="477"/>
      <c r="AJ28" s="477"/>
      <c r="AK28" s="477"/>
      <c r="AL28" s="519"/>
      <c r="AM28" s="476" t="s">
        <v>75</v>
      </c>
      <c r="AN28" s="477"/>
      <c r="AO28" s="477"/>
      <c r="AP28" s="477"/>
      <c r="AQ28" s="477"/>
      <c r="AR28" s="519"/>
      <c r="AS28" s="476" t="s">
        <v>75</v>
      </c>
      <c r="AT28" s="477"/>
      <c r="AU28" s="477"/>
      <c r="AV28" s="477"/>
      <c r="AW28" s="477"/>
      <c r="AX28" s="478"/>
      <c r="AY28" s="604" t="s">
        <v>120</v>
      </c>
      <c r="AZ28" s="605"/>
      <c r="BA28" s="605"/>
      <c r="BB28" s="606"/>
      <c r="BC28" s="385" t="s">
        <v>121</v>
      </c>
      <c r="BD28" s="386"/>
      <c r="BE28" s="386"/>
      <c r="BF28" s="386"/>
      <c r="BG28" s="386"/>
      <c r="BH28" s="386"/>
      <c r="BI28" s="386"/>
      <c r="BJ28" s="386"/>
      <c r="BK28" s="386"/>
      <c r="BL28" s="386"/>
      <c r="BM28" s="387"/>
      <c r="BN28" s="388">
        <v>749808</v>
      </c>
      <c r="BO28" s="389"/>
      <c r="BP28" s="389"/>
      <c r="BQ28" s="389"/>
      <c r="BR28" s="389"/>
      <c r="BS28" s="389"/>
      <c r="BT28" s="389"/>
      <c r="BU28" s="390"/>
      <c r="BV28" s="388">
        <v>846697</v>
      </c>
      <c r="BW28" s="389"/>
      <c r="BX28" s="389"/>
      <c r="BY28" s="389"/>
      <c r="BZ28" s="389"/>
      <c r="CA28" s="389"/>
      <c r="CB28" s="389"/>
      <c r="CC28" s="390"/>
      <c r="CD28" s="56"/>
      <c r="CE28" s="537"/>
      <c r="CF28" s="537"/>
      <c r="CG28" s="537"/>
      <c r="CH28" s="537"/>
      <c r="CI28" s="537"/>
      <c r="CJ28" s="537"/>
      <c r="CK28" s="537"/>
      <c r="CL28" s="537"/>
      <c r="CM28" s="537"/>
      <c r="CN28" s="537"/>
      <c r="CO28" s="537"/>
      <c r="CP28" s="537"/>
      <c r="CQ28" s="537"/>
      <c r="CR28" s="537"/>
      <c r="CS28" s="538"/>
      <c r="CT28" s="422"/>
      <c r="CU28" s="423"/>
      <c r="CV28" s="423"/>
      <c r="CW28" s="423"/>
      <c r="CX28" s="423"/>
      <c r="CY28" s="423"/>
      <c r="CZ28" s="423"/>
      <c r="DA28" s="424"/>
      <c r="DB28" s="422"/>
      <c r="DC28" s="423"/>
      <c r="DD28" s="423"/>
      <c r="DE28" s="423"/>
      <c r="DF28" s="423"/>
      <c r="DG28" s="423"/>
      <c r="DH28" s="423"/>
      <c r="DI28" s="424"/>
      <c r="DJ28" s="41"/>
      <c r="DK28" s="41"/>
      <c r="DL28" s="41"/>
      <c r="DM28" s="41"/>
      <c r="DN28" s="41"/>
      <c r="DO28" s="41"/>
    </row>
    <row r="29" spans="1:119" ht="18.75" customHeight="1" x14ac:dyDescent="0.15">
      <c r="A29" s="42"/>
      <c r="B29" s="565"/>
      <c r="C29" s="566"/>
      <c r="D29" s="567"/>
      <c r="E29" s="475" t="s">
        <v>122</v>
      </c>
      <c r="F29" s="449"/>
      <c r="G29" s="449"/>
      <c r="H29" s="449"/>
      <c r="I29" s="449"/>
      <c r="J29" s="449"/>
      <c r="K29" s="450"/>
      <c r="L29" s="476">
        <v>10</v>
      </c>
      <c r="M29" s="477"/>
      <c r="N29" s="477"/>
      <c r="O29" s="477"/>
      <c r="P29" s="519"/>
      <c r="Q29" s="476">
        <v>1950</v>
      </c>
      <c r="R29" s="477"/>
      <c r="S29" s="477"/>
      <c r="T29" s="477"/>
      <c r="U29" s="477"/>
      <c r="V29" s="519"/>
      <c r="W29" s="579"/>
      <c r="X29" s="580"/>
      <c r="Y29" s="581"/>
      <c r="Z29" s="475" t="s">
        <v>123</v>
      </c>
      <c r="AA29" s="449"/>
      <c r="AB29" s="449"/>
      <c r="AC29" s="449"/>
      <c r="AD29" s="449"/>
      <c r="AE29" s="449"/>
      <c r="AF29" s="449"/>
      <c r="AG29" s="450"/>
      <c r="AH29" s="476">
        <v>195</v>
      </c>
      <c r="AI29" s="477"/>
      <c r="AJ29" s="477"/>
      <c r="AK29" s="477"/>
      <c r="AL29" s="519"/>
      <c r="AM29" s="476">
        <v>575883</v>
      </c>
      <c r="AN29" s="477"/>
      <c r="AO29" s="477"/>
      <c r="AP29" s="477"/>
      <c r="AQ29" s="477"/>
      <c r="AR29" s="519"/>
      <c r="AS29" s="476">
        <v>2953</v>
      </c>
      <c r="AT29" s="477"/>
      <c r="AU29" s="477"/>
      <c r="AV29" s="477"/>
      <c r="AW29" s="477"/>
      <c r="AX29" s="478"/>
      <c r="AY29" s="607"/>
      <c r="AZ29" s="608"/>
      <c r="BA29" s="608"/>
      <c r="BB29" s="609"/>
      <c r="BC29" s="453" t="s">
        <v>124</v>
      </c>
      <c r="BD29" s="454"/>
      <c r="BE29" s="454"/>
      <c r="BF29" s="454"/>
      <c r="BG29" s="454"/>
      <c r="BH29" s="454"/>
      <c r="BI29" s="454"/>
      <c r="BJ29" s="454"/>
      <c r="BK29" s="454"/>
      <c r="BL29" s="454"/>
      <c r="BM29" s="455"/>
      <c r="BN29" s="456">
        <v>1622101</v>
      </c>
      <c r="BO29" s="457"/>
      <c r="BP29" s="457"/>
      <c r="BQ29" s="457"/>
      <c r="BR29" s="457"/>
      <c r="BS29" s="457"/>
      <c r="BT29" s="457"/>
      <c r="BU29" s="458"/>
      <c r="BV29" s="456">
        <v>1751079</v>
      </c>
      <c r="BW29" s="457"/>
      <c r="BX29" s="457"/>
      <c r="BY29" s="457"/>
      <c r="BZ29" s="457"/>
      <c r="CA29" s="457"/>
      <c r="CB29" s="457"/>
      <c r="CC29" s="458"/>
      <c r="CD29" s="58"/>
      <c r="CE29" s="537"/>
      <c r="CF29" s="537"/>
      <c r="CG29" s="537"/>
      <c r="CH29" s="537"/>
      <c r="CI29" s="537"/>
      <c r="CJ29" s="537"/>
      <c r="CK29" s="537"/>
      <c r="CL29" s="537"/>
      <c r="CM29" s="537"/>
      <c r="CN29" s="537"/>
      <c r="CO29" s="537"/>
      <c r="CP29" s="537"/>
      <c r="CQ29" s="537"/>
      <c r="CR29" s="537"/>
      <c r="CS29" s="538"/>
      <c r="CT29" s="422"/>
      <c r="CU29" s="423"/>
      <c r="CV29" s="423"/>
      <c r="CW29" s="423"/>
      <c r="CX29" s="423"/>
      <c r="CY29" s="423"/>
      <c r="CZ29" s="423"/>
      <c r="DA29" s="424"/>
      <c r="DB29" s="422"/>
      <c r="DC29" s="423"/>
      <c r="DD29" s="423"/>
      <c r="DE29" s="423"/>
      <c r="DF29" s="423"/>
      <c r="DG29" s="423"/>
      <c r="DH29" s="423"/>
      <c r="DI29" s="424"/>
      <c r="DJ29" s="41"/>
      <c r="DK29" s="41"/>
      <c r="DL29" s="41"/>
      <c r="DM29" s="41"/>
      <c r="DN29" s="41"/>
      <c r="DO29" s="41"/>
    </row>
    <row r="30" spans="1:119" ht="18.75" customHeight="1" thickBot="1" x14ac:dyDescent="0.2">
      <c r="A30" s="42"/>
      <c r="B30" s="568"/>
      <c r="C30" s="569"/>
      <c r="D30" s="570"/>
      <c r="E30" s="479"/>
      <c r="F30" s="480"/>
      <c r="G30" s="480"/>
      <c r="H30" s="480"/>
      <c r="I30" s="480"/>
      <c r="J30" s="480"/>
      <c r="K30" s="481"/>
      <c r="L30" s="598"/>
      <c r="M30" s="599"/>
      <c r="N30" s="599"/>
      <c r="O30" s="599"/>
      <c r="P30" s="600"/>
      <c r="Q30" s="598"/>
      <c r="R30" s="599"/>
      <c r="S30" s="599"/>
      <c r="T30" s="599"/>
      <c r="U30" s="599"/>
      <c r="V30" s="600"/>
      <c r="W30" s="601" t="s">
        <v>125</v>
      </c>
      <c r="X30" s="602"/>
      <c r="Y30" s="602"/>
      <c r="Z30" s="602"/>
      <c r="AA30" s="602"/>
      <c r="AB30" s="602"/>
      <c r="AC30" s="602"/>
      <c r="AD30" s="602"/>
      <c r="AE30" s="602"/>
      <c r="AF30" s="602"/>
      <c r="AG30" s="603"/>
      <c r="AH30" s="544">
        <v>93.4</v>
      </c>
      <c r="AI30" s="545"/>
      <c r="AJ30" s="545"/>
      <c r="AK30" s="545"/>
      <c r="AL30" s="545"/>
      <c r="AM30" s="545"/>
      <c r="AN30" s="545"/>
      <c r="AO30" s="545"/>
      <c r="AP30" s="545"/>
      <c r="AQ30" s="545"/>
      <c r="AR30" s="545"/>
      <c r="AS30" s="545"/>
      <c r="AT30" s="545"/>
      <c r="AU30" s="545"/>
      <c r="AV30" s="545"/>
      <c r="AW30" s="545"/>
      <c r="AX30" s="547"/>
      <c r="AY30" s="610"/>
      <c r="AZ30" s="611"/>
      <c r="BA30" s="611"/>
      <c r="BB30" s="612"/>
      <c r="BC30" s="590" t="s">
        <v>126</v>
      </c>
      <c r="BD30" s="591"/>
      <c r="BE30" s="591"/>
      <c r="BF30" s="591"/>
      <c r="BG30" s="591"/>
      <c r="BH30" s="591"/>
      <c r="BI30" s="591"/>
      <c r="BJ30" s="591"/>
      <c r="BK30" s="591"/>
      <c r="BL30" s="591"/>
      <c r="BM30" s="592"/>
      <c r="BN30" s="593">
        <v>2099369</v>
      </c>
      <c r="BO30" s="594"/>
      <c r="BP30" s="594"/>
      <c r="BQ30" s="594"/>
      <c r="BR30" s="594"/>
      <c r="BS30" s="594"/>
      <c r="BT30" s="594"/>
      <c r="BU30" s="595"/>
      <c r="BV30" s="593">
        <v>2191913</v>
      </c>
      <c r="BW30" s="594"/>
      <c r="BX30" s="594"/>
      <c r="BY30" s="594"/>
      <c r="BZ30" s="594"/>
      <c r="CA30" s="594"/>
      <c r="CB30" s="594"/>
      <c r="CC30" s="595"/>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127</v>
      </c>
      <c r="D32" s="69"/>
      <c r="E32" s="69"/>
      <c r="F32" s="66"/>
      <c r="G32" s="66"/>
      <c r="H32" s="66"/>
      <c r="I32" s="66"/>
      <c r="J32" s="66"/>
      <c r="K32" s="66"/>
      <c r="L32" s="66"/>
      <c r="M32" s="66"/>
      <c r="N32" s="66"/>
      <c r="O32" s="66"/>
      <c r="P32" s="66"/>
      <c r="Q32" s="66"/>
      <c r="R32" s="66"/>
      <c r="S32" s="66"/>
      <c r="T32" s="66"/>
      <c r="U32" s="66" t="s">
        <v>128</v>
      </c>
      <c r="V32" s="66"/>
      <c r="W32" s="66"/>
      <c r="X32" s="66"/>
      <c r="Y32" s="66"/>
      <c r="Z32" s="66"/>
      <c r="AA32" s="66"/>
      <c r="AB32" s="66"/>
      <c r="AC32" s="66"/>
      <c r="AD32" s="66"/>
      <c r="AE32" s="66"/>
      <c r="AF32" s="66"/>
      <c r="AG32" s="66"/>
      <c r="AH32" s="66"/>
      <c r="AI32" s="66"/>
      <c r="AJ32" s="66"/>
      <c r="AK32" s="66"/>
      <c r="AL32" s="66"/>
      <c r="AM32" s="70" t="s">
        <v>129</v>
      </c>
      <c r="AN32" s="66"/>
      <c r="AO32" s="66"/>
      <c r="AP32" s="66"/>
      <c r="AQ32" s="66"/>
      <c r="AR32" s="66"/>
      <c r="AS32" s="70"/>
      <c r="AT32" s="70"/>
      <c r="AU32" s="70"/>
      <c r="AV32" s="70"/>
      <c r="AW32" s="70"/>
      <c r="AX32" s="70"/>
      <c r="AY32" s="70"/>
      <c r="AZ32" s="70"/>
      <c r="BA32" s="70"/>
      <c r="BB32" s="66"/>
      <c r="BC32" s="70"/>
      <c r="BD32" s="66"/>
      <c r="BE32" s="70" t="s">
        <v>130</v>
      </c>
      <c r="BF32" s="66"/>
      <c r="BG32" s="66"/>
      <c r="BH32" s="66"/>
      <c r="BI32" s="66"/>
      <c r="BJ32" s="70"/>
      <c r="BK32" s="70"/>
      <c r="BL32" s="70"/>
      <c r="BM32" s="70"/>
      <c r="BN32" s="70"/>
      <c r="BO32" s="70"/>
      <c r="BP32" s="70"/>
      <c r="BQ32" s="70"/>
      <c r="BR32" s="66"/>
      <c r="BS32" s="66"/>
      <c r="BT32" s="66"/>
      <c r="BU32" s="66"/>
      <c r="BV32" s="66"/>
      <c r="BW32" s="66" t="s">
        <v>131</v>
      </c>
      <c r="BX32" s="66"/>
      <c r="BY32" s="66"/>
      <c r="BZ32" s="66"/>
      <c r="CA32" s="66"/>
      <c r="CB32" s="70"/>
      <c r="CC32" s="70"/>
      <c r="CD32" s="70"/>
      <c r="CE32" s="70"/>
      <c r="CF32" s="70"/>
      <c r="CG32" s="70"/>
      <c r="CH32" s="70"/>
      <c r="CI32" s="70"/>
      <c r="CJ32" s="70"/>
      <c r="CK32" s="70"/>
      <c r="CL32" s="70"/>
      <c r="CM32" s="70"/>
      <c r="CN32" s="70"/>
      <c r="CO32" s="70" t="s">
        <v>132</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443" t="s">
        <v>133</v>
      </c>
      <c r="D33" s="443"/>
      <c r="E33" s="414" t="s">
        <v>134</v>
      </c>
      <c r="F33" s="414"/>
      <c r="G33" s="414"/>
      <c r="H33" s="414"/>
      <c r="I33" s="414"/>
      <c r="J33" s="414"/>
      <c r="K33" s="414"/>
      <c r="L33" s="414"/>
      <c r="M33" s="414"/>
      <c r="N33" s="414"/>
      <c r="O33" s="414"/>
      <c r="P33" s="414"/>
      <c r="Q33" s="414"/>
      <c r="R33" s="414"/>
      <c r="S33" s="414"/>
      <c r="T33" s="71"/>
      <c r="U33" s="443" t="s">
        <v>133</v>
      </c>
      <c r="V33" s="443"/>
      <c r="W33" s="414" t="s">
        <v>134</v>
      </c>
      <c r="X33" s="414"/>
      <c r="Y33" s="414"/>
      <c r="Z33" s="414"/>
      <c r="AA33" s="414"/>
      <c r="AB33" s="414"/>
      <c r="AC33" s="414"/>
      <c r="AD33" s="414"/>
      <c r="AE33" s="414"/>
      <c r="AF33" s="414"/>
      <c r="AG33" s="414"/>
      <c r="AH33" s="414"/>
      <c r="AI33" s="414"/>
      <c r="AJ33" s="414"/>
      <c r="AK33" s="414"/>
      <c r="AL33" s="71"/>
      <c r="AM33" s="443" t="s">
        <v>133</v>
      </c>
      <c r="AN33" s="443"/>
      <c r="AO33" s="414" t="s">
        <v>135</v>
      </c>
      <c r="AP33" s="414"/>
      <c r="AQ33" s="414"/>
      <c r="AR33" s="414"/>
      <c r="AS33" s="414"/>
      <c r="AT33" s="414"/>
      <c r="AU33" s="414"/>
      <c r="AV33" s="414"/>
      <c r="AW33" s="414"/>
      <c r="AX33" s="414"/>
      <c r="AY33" s="414"/>
      <c r="AZ33" s="414"/>
      <c r="BA33" s="414"/>
      <c r="BB33" s="414"/>
      <c r="BC33" s="414"/>
      <c r="BD33" s="72"/>
      <c r="BE33" s="414" t="s">
        <v>136</v>
      </c>
      <c r="BF33" s="414"/>
      <c r="BG33" s="414" t="s">
        <v>137</v>
      </c>
      <c r="BH33" s="414"/>
      <c r="BI33" s="414"/>
      <c r="BJ33" s="414"/>
      <c r="BK33" s="414"/>
      <c r="BL33" s="414"/>
      <c r="BM33" s="414"/>
      <c r="BN33" s="414"/>
      <c r="BO33" s="414"/>
      <c r="BP33" s="414"/>
      <c r="BQ33" s="414"/>
      <c r="BR33" s="414"/>
      <c r="BS33" s="414"/>
      <c r="BT33" s="414"/>
      <c r="BU33" s="414"/>
      <c r="BV33" s="72"/>
      <c r="BW33" s="443" t="s">
        <v>136</v>
      </c>
      <c r="BX33" s="443"/>
      <c r="BY33" s="414" t="s">
        <v>138</v>
      </c>
      <c r="BZ33" s="414"/>
      <c r="CA33" s="414"/>
      <c r="CB33" s="414"/>
      <c r="CC33" s="414"/>
      <c r="CD33" s="414"/>
      <c r="CE33" s="414"/>
      <c r="CF33" s="414"/>
      <c r="CG33" s="414"/>
      <c r="CH33" s="414"/>
      <c r="CI33" s="414"/>
      <c r="CJ33" s="414"/>
      <c r="CK33" s="414"/>
      <c r="CL33" s="414"/>
      <c r="CM33" s="414"/>
      <c r="CN33" s="71"/>
      <c r="CO33" s="443" t="s">
        <v>139</v>
      </c>
      <c r="CP33" s="443"/>
      <c r="CQ33" s="414" t="s">
        <v>140</v>
      </c>
      <c r="CR33" s="414"/>
      <c r="CS33" s="414"/>
      <c r="CT33" s="414"/>
      <c r="CU33" s="414"/>
      <c r="CV33" s="414"/>
      <c r="CW33" s="414"/>
      <c r="CX33" s="414"/>
      <c r="CY33" s="414"/>
      <c r="CZ33" s="414"/>
      <c r="DA33" s="414"/>
      <c r="DB33" s="414"/>
      <c r="DC33" s="414"/>
      <c r="DD33" s="414"/>
      <c r="DE33" s="414"/>
      <c r="DF33" s="71"/>
      <c r="DG33" s="613" t="s">
        <v>141</v>
      </c>
      <c r="DH33" s="613"/>
      <c r="DI33" s="73"/>
      <c r="DJ33" s="41"/>
      <c r="DK33" s="41"/>
      <c r="DL33" s="41"/>
      <c r="DM33" s="41"/>
      <c r="DN33" s="41"/>
      <c r="DO33" s="41"/>
    </row>
    <row r="34" spans="1:119" ht="32.25" customHeight="1" x14ac:dyDescent="0.15">
      <c r="A34" s="42"/>
      <c r="B34" s="68"/>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69"/>
      <c r="U34" s="614">
        <f>IF(W34="","",MAX(C34:D43)+1)</f>
        <v>3</v>
      </c>
      <c r="V34" s="614"/>
      <c r="W34" s="615" t="str">
        <f>IF('各会計、関係団体の財政状況及び健全化判断比率'!B28="","",'各会計、関係団体の財政状況及び健全化判断比率'!B28)</f>
        <v>つるぎ町国民健康保険（事業勘定）事業特別会計</v>
      </c>
      <c r="X34" s="615"/>
      <c r="Y34" s="615"/>
      <c r="Z34" s="615"/>
      <c r="AA34" s="615"/>
      <c r="AB34" s="615"/>
      <c r="AC34" s="615"/>
      <c r="AD34" s="615"/>
      <c r="AE34" s="615"/>
      <c r="AF34" s="615"/>
      <c r="AG34" s="615"/>
      <c r="AH34" s="615"/>
      <c r="AI34" s="615"/>
      <c r="AJ34" s="615"/>
      <c r="AK34" s="615"/>
      <c r="AL34" s="69"/>
      <c r="AM34" s="614">
        <f>IF(AO34="","",MAX(C34:D43,U34:V43)+1)</f>
        <v>7</v>
      </c>
      <c r="AN34" s="614"/>
      <c r="AO34" s="615" t="str">
        <f>IF('各会計、関係団体の財政状況及び健全化判断比率'!B32="","",'各会計、関係団体の財政状況及び健全化判断比率'!B32)</f>
        <v>つるぎ町水道事業会計</v>
      </c>
      <c r="AP34" s="615"/>
      <c r="AQ34" s="615"/>
      <c r="AR34" s="615"/>
      <c r="AS34" s="615"/>
      <c r="AT34" s="615"/>
      <c r="AU34" s="615"/>
      <c r="AV34" s="615"/>
      <c r="AW34" s="615"/>
      <c r="AX34" s="615"/>
      <c r="AY34" s="615"/>
      <c r="AZ34" s="615"/>
      <c r="BA34" s="615"/>
      <c r="BB34" s="615"/>
      <c r="BC34" s="615"/>
      <c r="BD34" s="69"/>
      <c r="BE34" s="614">
        <f>IF(BG34="","",MAX(C34:D43,U34:V43,AM34:AN43)+1)</f>
        <v>9</v>
      </c>
      <c r="BF34" s="614"/>
      <c r="BG34" s="615" t="str">
        <f>IF('各会計、関係団体の財政状況及び健全化判断比率'!B34="","",'各会計、関係団体の財政状況及び健全化判断比率'!B34)</f>
        <v>つるぎ町農業集落排水事業特別会計</v>
      </c>
      <c r="BH34" s="615"/>
      <c r="BI34" s="615"/>
      <c r="BJ34" s="615"/>
      <c r="BK34" s="615"/>
      <c r="BL34" s="615"/>
      <c r="BM34" s="615"/>
      <c r="BN34" s="615"/>
      <c r="BO34" s="615"/>
      <c r="BP34" s="615"/>
      <c r="BQ34" s="615"/>
      <c r="BR34" s="615"/>
      <c r="BS34" s="615"/>
      <c r="BT34" s="615"/>
      <c r="BU34" s="615"/>
      <c r="BV34" s="69"/>
      <c r="BW34" s="614">
        <f>IF(BY34="","",MAX(C34:D43,U34:V43,AM34:AN43,BE34:BF43)+1)</f>
        <v>11</v>
      </c>
      <c r="BX34" s="614"/>
      <c r="BY34" s="615" t="str">
        <f>IF('各会計、関係団体の財政状況及び健全化判断比率'!B68="","",'各会計、関係団体の財政状況及び健全化判断比率'!B68)</f>
        <v>徳島県市町村総合事務組合（一般会計）</v>
      </c>
      <c r="BZ34" s="615"/>
      <c r="CA34" s="615"/>
      <c r="CB34" s="615"/>
      <c r="CC34" s="615"/>
      <c r="CD34" s="615"/>
      <c r="CE34" s="615"/>
      <c r="CF34" s="615"/>
      <c r="CG34" s="615"/>
      <c r="CH34" s="615"/>
      <c r="CI34" s="615"/>
      <c r="CJ34" s="615"/>
      <c r="CK34" s="615"/>
      <c r="CL34" s="615"/>
      <c r="CM34" s="615"/>
      <c r="CN34" s="69"/>
      <c r="CO34" s="614">
        <f>IF(CQ34="","",MAX(C34:D43,U34:V43,AM34:AN43,BE34:BF43,BW34:BX43)+1)</f>
        <v>21</v>
      </c>
      <c r="CP34" s="614"/>
      <c r="CQ34" s="615" t="str">
        <f>IF('各会計、関係団体の財政状況及び健全化判断比率'!BS7="","",'各会計、関係団体の財政状況及び健全化判断比率'!BS7)</f>
        <v>貞光ゆうゆう館</v>
      </c>
      <c r="CR34" s="615"/>
      <c r="CS34" s="615"/>
      <c r="CT34" s="615"/>
      <c r="CU34" s="615"/>
      <c r="CV34" s="615"/>
      <c r="CW34" s="615"/>
      <c r="CX34" s="615"/>
      <c r="CY34" s="615"/>
      <c r="CZ34" s="615"/>
      <c r="DA34" s="615"/>
      <c r="DB34" s="615"/>
      <c r="DC34" s="615"/>
      <c r="DD34" s="615"/>
      <c r="DE34" s="615"/>
      <c r="DF34" s="66"/>
      <c r="DG34" s="616" t="str">
        <f>IF('各会計、関係団体の財政状況及び健全化判断比率'!BR7="","",'各会計、関係団体の財政状況及び健全化判断比率'!BR7)</f>
        <v/>
      </c>
      <c r="DH34" s="616"/>
      <c r="DI34" s="73"/>
      <c r="DJ34" s="41"/>
      <c r="DK34" s="41"/>
      <c r="DL34" s="41"/>
      <c r="DM34" s="41"/>
      <c r="DN34" s="41"/>
      <c r="DO34" s="41"/>
    </row>
    <row r="35" spans="1:119" ht="32.25" customHeight="1" x14ac:dyDescent="0.15">
      <c r="A35" s="42"/>
      <c r="B35" s="68"/>
      <c r="C35" s="614">
        <f>IF(E35="","",C34+1)</f>
        <v>2</v>
      </c>
      <c r="D35" s="614"/>
      <c r="E35" s="615" t="str">
        <f>IF('各会計、関係団体の財政状況及び健全化判断比率'!B8="","",'各会計、関係団体の財政状況及び健全化判断比率'!B8)</f>
        <v>つるぎ町剣山木綿麻温泉事業特別会計</v>
      </c>
      <c r="F35" s="615"/>
      <c r="G35" s="615"/>
      <c r="H35" s="615"/>
      <c r="I35" s="615"/>
      <c r="J35" s="615"/>
      <c r="K35" s="615"/>
      <c r="L35" s="615"/>
      <c r="M35" s="615"/>
      <c r="N35" s="615"/>
      <c r="O35" s="615"/>
      <c r="P35" s="615"/>
      <c r="Q35" s="615"/>
      <c r="R35" s="615"/>
      <c r="S35" s="615"/>
      <c r="T35" s="69"/>
      <c r="U35" s="614">
        <f>IF(W35="","",U34+1)</f>
        <v>4</v>
      </c>
      <c r="V35" s="614"/>
      <c r="W35" s="615" t="str">
        <f>IF('各会計、関係団体の財政状況及び健全化判断比率'!B29="","",'各会計、関係団体の財政状況及び健全化判断比率'!B29)</f>
        <v>つるぎ町介護保険（事業勘定）事業特別会計</v>
      </c>
      <c r="X35" s="615"/>
      <c r="Y35" s="615"/>
      <c r="Z35" s="615"/>
      <c r="AA35" s="615"/>
      <c r="AB35" s="615"/>
      <c r="AC35" s="615"/>
      <c r="AD35" s="615"/>
      <c r="AE35" s="615"/>
      <c r="AF35" s="615"/>
      <c r="AG35" s="615"/>
      <c r="AH35" s="615"/>
      <c r="AI35" s="615"/>
      <c r="AJ35" s="615"/>
      <c r="AK35" s="615"/>
      <c r="AL35" s="69"/>
      <c r="AM35" s="614">
        <f t="shared" ref="AM35:AM43" si="0">IF(AO35="","",AM34+1)</f>
        <v>8</v>
      </c>
      <c r="AN35" s="614"/>
      <c r="AO35" s="615" t="str">
        <f>IF('各会計、関係団体の財政状況及び健全化判断比率'!B33="","",'各会計、関係団体の財政状況及び健全化判断比率'!B33)</f>
        <v>つるぎ町病院事業会計</v>
      </c>
      <c r="AP35" s="615"/>
      <c r="AQ35" s="615"/>
      <c r="AR35" s="615"/>
      <c r="AS35" s="615"/>
      <c r="AT35" s="615"/>
      <c r="AU35" s="615"/>
      <c r="AV35" s="615"/>
      <c r="AW35" s="615"/>
      <c r="AX35" s="615"/>
      <c r="AY35" s="615"/>
      <c r="AZ35" s="615"/>
      <c r="BA35" s="615"/>
      <c r="BB35" s="615"/>
      <c r="BC35" s="615"/>
      <c r="BD35" s="69"/>
      <c r="BE35" s="614">
        <f t="shared" ref="BE35:BE43" si="1">IF(BG35="","",BE34+1)</f>
        <v>10</v>
      </c>
      <c r="BF35" s="614"/>
      <c r="BG35" s="615" t="str">
        <f>IF('各会計、関係団体の財政状況及び健全化判断比率'!B35="","",'各会計、関係団体の財政状況及び健全化判断比率'!B35)</f>
        <v>つるぎ町特定環境保全公共下水道事業特別会計</v>
      </c>
      <c r="BH35" s="615"/>
      <c r="BI35" s="615"/>
      <c r="BJ35" s="615"/>
      <c r="BK35" s="615"/>
      <c r="BL35" s="615"/>
      <c r="BM35" s="615"/>
      <c r="BN35" s="615"/>
      <c r="BO35" s="615"/>
      <c r="BP35" s="615"/>
      <c r="BQ35" s="615"/>
      <c r="BR35" s="615"/>
      <c r="BS35" s="615"/>
      <c r="BT35" s="615"/>
      <c r="BU35" s="615"/>
      <c r="BV35" s="69"/>
      <c r="BW35" s="614">
        <f t="shared" ref="BW35:BW43" si="2">IF(BY35="","",BW34+1)</f>
        <v>12</v>
      </c>
      <c r="BX35" s="614"/>
      <c r="BY35" s="615" t="str">
        <f>IF('各会計、関係団体の財政状況及び健全化判断比率'!B69="","",'各会計、関係団体の財政状況及び健全化判断比率'!B69)</f>
        <v>〃（徳島県滞納整理機構特別会計）</v>
      </c>
      <c r="BZ35" s="615"/>
      <c r="CA35" s="615"/>
      <c r="CB35" s="615"/>
      <c r="CC35" s="615"/>
      <c r="CD35" s="615"/>
      <c r="CE35" s="615"/>
      <c r="CF35" s="615"/>
      <c r="CG35" s="615"/>
      <c r="CH35" s="615"/>
      <c r="CI35" s="615"/>
      <c r="CJ35" s="615"/>
      <c r="CK35" s="615"/>
      <c r="CL35" s="615"/>
      <c r="CM35" s="615"/>
      <c r="CN35" s="69"/>
      <c r="CO35" s="614">
        <f t="shared" ref="CO35:CO43" si="3">IF(CQ35="","",CO34+1)</f>
        <v>22</v>
      </c>
      <c r="CP35" s="614"/>
      <c r="CQ35" s="615" t="str">
        <f>IF('各会計、関係団体の財政状況及び健全化判断比率'!BS8="","",'各会計、関係団体の財政状況及び健全化判断比率'!BS8)</f>
        <v>ラ・フォーレつるぎ山</v>
      </c>
      <c r="CR35" s="615"/>
      <c r="CS35" s="615"/>
      <c r="CT35" s="615"/>
      <c r="CU35" s="615"/>
      <c r="CV35" s="615"/>
      <c r="CW35" s="615"/>
      <c r="CX35" s="615"/>
      <c r="CY35" s="615"/>
      <c r="CZ35" s="615"/>
      <c r="DA35" s="615"/>
      <c r="DB35" s="615"/>
      <c r="DC35" s="615"/>
      <c r="DD35" s="615"/>
      <c r="DE35" s="615"/>
      <c r="DF35" s="66"/>
      <c r="DG35" s="616" t="str">
        <f>IF('各会計、関係団体の財政状況及び健全化判断比率'!BR8="","",'各会計、関係団体の財政状況及び健全化判断比率'!BR8)</f>
        <v/>
      </c>
      <c r="DH35" s="616"/>
      <c r="DI35" s="73"/>
      <c r="DJ35" s="41"/>
      <c r="DK35" s="41"/>
      <c r="DL35" s="41"/>
      <c r="DM35" s="41"/>
      <c r="DN35" s="41"/>
      <c r="DO35" s="41"/>
    </row>
    <row r="36" spans="1:119" ht="32.25" customHeight="1" x14ac:dyDescent="0.15">
      <c r="A36" s="42"/>
      <c r="B36" s="68"/>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69"/>
      <c r="U36" s="614">
        <f t="shared" ref="U36:U43" si="4">IF(W36="","",U35+1)</f>
        <v>5</v>
      </c>
      <c r="V36" s="614"/>
      <c r="W36" s="615" t="str">
        <f>IF('各会計、関係団体の財政状況及び健全化判断比率'!B30="","",'各会計、関係団体の財政状況及び健全化判断比率'!B30)</f>
        <v>つるぎ町後期高齢者医療特別会計</v>
      </c>
      <c r="X36" s="615"/>
      <c r="Y36" s="615"/>
      <c r="Z36" s="615"/>
      <c r="AA36" s="615"/>
      <c r="AB36" s="615"/>
      <c r="AC36" s="615"/>
      <c r="AD36" s="615"/>
      <c r="AE36" s="615"/>
      <c r="AF36" s="615"/>
      <c r="AG36" s="615"/>
      <c r="AH36" s="615"/>
      <c r="AI36" s="615"/>
      <c r="AJ36" s="615"/>
      <c r="AK36" s="615"/>
      <c r="AL36" s="69"/>
      <c r="AM36" s="614" t="str">
        <f t="shared" si="0"/>
        <v/>
      </c>
      <c r="AN36" s="614"/>
      <c r="AO36" s="615"/>
      <c r="AP36" s="615"/>
      <c r="AQ36" s="615"/>
      <c r="AR36" s="615"/>
      <c r="AS36" s="615"/>
      <c r="AT36" s="615"/>
      <c r="AU36" s="615"/>
      <c r="AV36" s="615"/>
      <c r="AW36" s="615"/>
      <c r="AX36" s="615"/>
      <c r="AY36" s="615"/>
      <c r="AZ36" s="615"/>
      <c r="BA36" s="615"/>
      <c r="BB36" s="615"/>
      <c r="BC36" s="615"/>
      <c r="BD36" s="69"/>
      <c r="BE36" s="614" t="str">
        <f t="shared" si="1"/>
        <v/>
      </c>
      <c r="BF36" s="614"/>
      <c r="BG36" s="615"/>
      <c r="BH36" s="615"/>
      <c r="BI36" s="615"/>
      <c r="BJ36" s="615"/>
      <c r="BK36" s="615"/>
      <c r="BL36" s="615"/>
      <c r="BM36" s="615"/>
      <c r="BN36" s="615"/>
      <c r="BO36" s="615"/>
      <c r="BP36" s="615"/>
      <c r="BQ36" s="615"/>
      <c r="BR36" s="615"/>
      <c r="BS36" s="615"/>
      <c r="BT36" s="615"/>
      <c r="BU36" s="615"/>
      <c r="BV36" s="69"/>
      <c r="BW36" s="614">
        <f t="shared" si="2"/>
        <v>13</v>
      </c>
      <c r="BX36" s="614"/>
      <c r="BY36" s="615" t="str">
        <f>IF('各会計、関係団体の財政状況及び健全化判断比率'!B70="","",'各会計、関係団体の財政状況及び健全化判断比率'!B70)</f>
        <v>徳島県市町村議会議員公務災害補償等組合（一般会計）</v>
      </c>
      <c r="BZ36" s="615"/>
      <c r="CA36" s="615"/>
      <c r="CB36" s="615"/>
      <c r="CC36" s="615"/>
      <c r="CD36" s="615"/>
      <c r="CE36" s="615"/>
      <c r="CF36" s="615"/>
      <c r="CG36" s="615"/>
      <c r="CH36" s="615"/>
      <c r="CI36" s="615"/>
      <c r="CJ36" s="615"/>
      <c r="CK36" s="615"/>
      <c r="CL36" s="615"/>
      <c r="CM36" s="615"/>
      <c r="CN36" s="69"/>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66"/>
      <c r="DG36" s="616" t="str">
        <f>IF('各会計、関係団体の財政状況及び健全化判断比率'!BR9="","",'各会計、関係団体の財政状況及び健全化判断比率'!BR9)</f>
        <v/>
      </c>
      <c r="DH36" s="616"/>
      <c r="DI36" s="73"/>
      <c r="DJ36" s="41"/>
      <c r="DK36" s="41"/>
      <c r="DL36" s="41"/>
      <c r="DM36" s="41"/>
      <c r="DN36" s="41"/>
      <c r="DO36" s="41"/>
    </row>
    <row r="37" spans="1:119" ht="32.25" customHeight="1" x14ac:dyDescent="0.15">
      <c r="A37" s="42"/>
      <c r="B37" s="68"/>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69"/>
      <c r="U37" s="614">
        <f t="shared" si="4"/>
        <v>6</v>
      </c>
      <c r="V37" s="614"/>
      <c r="W37" s="615" t="str">
        <f>IF('各会計、関係団体の財政状況及び健全化判断比率'!B31="","",'各会計、関係団体の財政状況及び健全化判断比率'!B31)</f>
        <v>つるぎ町介護サービス事業特別会計</v>
      </c>
      <c r="X37" s="615"/>
      <c r="Y37" s="615"/>
      <c r="Z37" s="615"/>
      <c r="AA37" s="615"/>
      <c r="AB37" s="615"/>
      <c r="AC37" s="615"/>
      <c r="AD37" s="615"/>
      <c r="AE37" s="615"/>
      <c r="AF37" s="615"/>
      <c r="AG37" s="615"/>
      <c r="AH37" s="615"/>
      <c r="AI37" s="615"/>
      <c r="AJ37" s="615"/>
      <c r="AK37" s="615"/>
      <c r="AL37" s="69"/>
      <c r="AM37" s="614" t="str">
        <f t="shared" si="0"/>
        <v/>
      </c>
      <c r="AN37" s="614"/>
      <c r="AO37" s="615"/>
      <c r="AP37" s="615"/>
      <c r="AQ37" s="615"/>
      <c r="AR37" s="615"/>
      <c r="AS37" s="615"/>
      <c r="AT37" s="615"/>
      <c r="AU37" s="615"/>
      <c r="AV37" s="615"/>
      <c r="AW37" s="615"/>
      <c r="AX37" s="615"/>
      <c r="AY37" s="615"/>
      <c r="AZ37" s="615"/>
      <c r="BA37" s="615"/>
      <c r="BB37" s="615"/>
      <c r="BC37" s="615"/>
      <c r="BD37" s="69"/>
      <c r="BE37" s="614" t="str">
        <f t="shared" si="1"/>
        <v/>
      </c>
      <c r="BF37" s="614"/>
      <c r="BG37" s="615"/>
      <c r="BH37" s="615"/>
      <c r="BI37" s="615"/>
      <c r="BJ37" s="615"/>
      <c r="BK37" s="615"/>
      <c r="BL37" s="615"/>
      <c r="BM37" s="615"/>
      <c r="BN37" s="615"/>
      <c r="BO37" s="615"/>
      <c r="BP37" s="615"/>
      <c r="BQ37" s="615"/>
      <c r="BR37" s="615"/>
      <c r="BS37" s="615"/>
      <c r="BT37" s="615"/>
      <c r="BU37" s="615"/>
      <c r="BV37" s="69"/>
      <c r="BW37" s="614">
        <f t="shared" si="2"/>
        <v>14</v>
      </c>
      <c r="BX37" s="614"/>
      <c r="BY37" s="615" t="str">
        <f>IF('各会計、関係団体の財政状況及び健全化判断比率'!B71="","",'各会計、関係団体の財政状況及び健全化判断比率'!B71)</f>
        <v>徳島県後期高齢者医療広域連合（一般会計）</v>
      </c>
      <c r="BZ37" s="615"/>
      <c r="CA37" s="615"/>
      <c r="CB37" s="615"/>
      <c r="CC37" s="615"/>
      <c r="CD37" s="615"/>
      <c r="CE37" s="615"/>
      <c r="CF37" s="615"/>
      <c r="CG37" s="615"/>
      <c r="CH37" s="615"/>
      <c r="CI37" s="615"/>
      <c r="CJ37" s="615"/>
      <c r="CK37" s="615"/>
      <c r="CL37" s="615"/>
      <c r="CM37" s="615"/>
      <c r="CN37" s="69"/>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66"/>
      <c r="DG37" s="616" t="str">
        <f>IF('各会計、関係団体の財政状況及び健全化判断比率'!BR10="","",'各会計、関係団体の財政状況及び健全化判断比率'!BR10)</f>
        <v/>
      </c>
      <c r="DH37" s="616"/>
      <c r="DI37" s="73"/>
      <c r="DJ37" s="41"/>
      <c r="DK37" s="41"/>
      <c r="DL37" s="41"/>
      <c r="DM37" s="41"/>
      <c r="DN37" s="41"/>
      <c r="DO37" s="41"/>
    </row>
    <row r="38" spans="1:119" ht="32.25" customHeight="1" x14ac:dyDescent="0.15">
      <c r="A38" s="42"/>
      <c r="B38" s="68"/>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69"/>
      <c r="U38" s="614" t="str">
        <f t="shared" si="4"/>
        <v/>
      </c>
      <c r="V38" s="614"/>
      <c r="W38" s="615"/>
      <c r="X38" s="615"/>
      <c r="Y38" s="615"/>
      <c r="Z38" s="615"/>
      <c r="AA38" s="615"/>
      <c r="AB38" s="615"/>
      <c r="AC38" s="615"/>
      <c r="AD38" s="615"/>
      <c r="AE38" s="615"/>
      <c r="AF38" s="615"/>
      <c r="AG38" s="615"/>
      <c r="AH38" s="615"/>
      <c r="AI38" s="615"/>
      <c r="AJ38" s="615"/>
      <c r="AK38" s="615"/>
      <c r="AL38" s="69"/>
      <c r="AM38" s="614" t="str">
        <f t="shared" si="0"/>
        <v/>
      </c>
      <c r="AN38" s="614"/>
      <c r="AO38" s="615"/>
      <c r="AP38" s="615"/>
      <c r="AQ38" s="615"/>
      <c r="AR38" s="615"/>
      <c r="AS38" s="615"/>
      <c r="AT38" s="615"/>
      <c r="AU38" s="615"/>
      <c r="AV38" s="615"/>
      <c r="AW38" s="615"/>
      <c r="AX38" s="615"/>
      <c r="AY38" s="615"/>
      <c r="AZ38" s="615"/>
      <c r="BA38" s="615"/>
      <c r="BB38" s="615"/>
      <c r="BC38" s="615"/>
      <c r="BD38" s="69"/>
      <c r="BE38" s="614" t="str">
        <f t="shared" si="1"/>
        <v/>
      </c>
      <c r="BF38" s="614"/>
      <c r="BG38" s="615"/>
      <c r="BH38" s="615"/>
      <c r="BI38" s="615"/>
      <c r="BJ38" s="615"/>
      <c r="BK38" s="615"/>
      <c r="BL38" s="615"/>
      <c r="BM38" s="615"/>
      <c r="BN38" s="615"/>
      <c r="BO38" s="615"/>
      <c r="BP38" s="615"/>
      <c r="BQ38" s="615"/>
      <c r="BR38" s="615"/>
      <c r="BS38" s="615"/>
      <c r="BT38" s="615"/>
      <c r="BU38" s="615"/>
      <c r="BV38" s="69"/>
      <c r="BW38" s="614">
        <f t="shared" si="2"/>
        <v>15</v>
      </c>
      <c r="BX38" s="614"/>
      <c r="BY38" s="615" t="str">
        <f>IF('各会計、関係団体の財政状況及び健全化判断比率'!B72="","",'各会計、関係団体の財政状況及び健全化判断比率'!B72)</f>
        <v>〃（後期高齢者医療事業会計）</v>
      </c>
      <c r="BZ38" s="615"/>
      <c r="CA38" s="615"/>
      <c r="CB38" s="615"/>
      <c r="CC38" s="615"/>
      <c r="CD38" s="615"/>
      <c r="CE38" s="615"/>
      <c r="CF38" s="615"/>
      <c r="CG38" s="615"/>
      <c r="CH38" s="615"/>
      <c r="CI38" s="615"/>
      <c r="CJ38" s="615"/>
      <c r="CK38" s="615"/>
      <c r="CL38" s="615"/>
      <c r="CM38" s="615"/>
      <c r="CN38" s="69"/>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66"/>
      <c r="DG38" s="616" t="str">
        <f>IF('各会計、関係団体の財政状況及び健全化判断比率'!BR11="","",'各会計、関係団体の財政状況及び健全化判断比率'!BR11)</f>
        <v/>
      </c>
      <c r="DH38" s="616"/>
      <c r="DI38" s="73"/>
      <c r="DJ38" s="41"/>
      <c r="DK38" s="41"/>
      <c r="DL38" s="41"/>
      <c r="DM38" s="41"/>
      <c r="DN38" s="41"/>
      <c r="DO38" s="41"/>
    </row>
    <row r="39" spans="1:119" ht="32.25" customHeight="1" x14ac:dyDescent="0.15">
      <c r="A39" s="42"/>
      <c r="B39" s="68"/>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69"/>
      <c r="U39" s="614" t="str">
        <f t="shared" si="4"/>
        <v/>
      </c>
      <c r="V39" s="614"/>
      <c r="W39" s="615"/>
      <c r="X39" s="615"/>
      <c r="Y39" s="615"/>
      <c r="Z39" s="615"/>
      <c r="AA39" s="615"/>
      <c r="AB39" s="615"/>
      <c r="AC39" s="615"/>
      <c r="AD39" s="615"/>
      <c r="AE39" s="615"/>
      <c r="AF39" s="615"/>
      <c r="AG39" s="615"/>
      <c r="AH39" s="615"/>
      <c r="AI39" s="615"/>
      <c r="AJ39" s="615"/>
      <c r="AK39" s="615"/>
      <c r="AL39" s="69"/>
      <c r="AM39" s="614" t="str">
        <f t="shared" si="0"/>
        <v/>
      </c>
      <c r="AN39" s="614"/>
      <c r="AO39" s="615"/>
      <c r="AP39" s="615"/>
      <c r="AQ39" s="615"/>
      <c r="AR39" s="615"/>
      <c r="AS39" s="615"/>
      <c r="AT39" s="615"/>
      <c r="AU39" s="615"/>
      <c r="AV39" s="615"/>
      <c r="AW39" s="615"/>
      <c r="AX39" s="615"/>
      <c r="AY39" s="615"/>
      <c r="AZ39" s="615"/>
      <c r="BA39" s="615"/>
      <c r="BB39" s="615"/>
      <c r="BC39" s="615"/>
      <c r="BD39" s="69"/>
      <c r="BE39" s="614" t="str">
        <f t="shared" si="1"/>
        <v/>
      </c>
      <c r="BF39" s="614"/>
      <c r="BG39" s="615"/>
      <c r="BH39" s="615"/>
      <c r="BI39" s="615"/>
      <c r="BJ39" s="615"/>
      <c r="BK39" s="615"/>
      <c r="BL39" s="615"/>
      <c r="BM39" s="615"/>
      <c r="BN39" s="615"/>
      <c r="BO39" s="615"/>
      <c r="BP39" s="615"/>
      <c r="BQ39" s="615"/>
      <c r="BR39" s="615"/>
      <c r="BS39" s="615"/>
      <c r="BT39" s="615"/>
      <c r="BU39" s="615"/>
      <c r="BV39" s="69"/>
      <c r="BW39" s="614">
        <f t="shared" si="2"/>
        <v>16</v>
      </c>
      <c r="BX39" s="614"/>
      <c r="BY39" s="615" t="str">
        <f>IF('各会計、関係団体の財政状況及び健全化判断比率'!B73="","",'各会計、関係団体の財政状況及び健全化判断比率'!B73)</f>
        <v>美馬地区広域行政組合（一般会計）</v>
      </c>
      <c r="BZ39" s="615"/>
      <c r="CA39" s="615"/>
      <c r="CB39" s="615"/>
      <c r="CC39" s="615"/>
      <c r="CD39" s="615"/>
      <c r="CE39" s="615"/>
      <c r="CF39" s="615"/>
      <c r="CG39" s="615"/>
      <c r="CH39" s="615"/>
      <c r="CI39" s="615"/>
      <c r="CJ39" s="615"/>
      <c r="CK39" s="615"/>
      <c r="CL39" s="615"/>
      <c r="CM39" s="615"/>
      <c r="CN39" s="69"/>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66"/>
      <c r="DG39" s="616" t="str">
        <f>IF('各会計、関係団体の財政状況及び健全化判断比率'!BR12="","",'各会計、関係団体の財政状況及び健全化判断比率'!BR12)</f>
        <v/>
      </c>
      <c r="DH39" s="616"/>
      <c r="DI39" s="73"/>
      <c r="DJ39" s="41"/>
      <c r="DK39" s="41"/>
      <c r="DL39" s="41"/>
      <c r="DM39" s="41"/>
      <c r="DN39" s="41"/>
      <c r="DO39" s="41"/>
    </row>
    <row r="40" spans="1:119" ht="32.25" customHeight="1" x14ac:dyDescent="0.15">
      <c r="A40" s="42"/>
      <c r="B40" s="68"/>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69"/>
      <c r="U40" s="614" t="str">
        <f t="shared" si="4"/>
        <v/>
      </c>
      <c r="V40" s="614"/>
      <c r="W40" s="615"/>
      <c r="X40" s="615"/>
      <c r="Y40" s="615"/>
      <c r="Z40" s="615"/>
      <c r="AA40" s="615"/>
      <c r="AB40" s="615"/>
      <c r="AC40" s="615"/>
      <c r="AD40" s="615"/>
      <c r="AE40" s="615"/>
      <c r="AF40" s="615"/>
      <c r="AG40" s="615"/>
      <c r="AH40" s="615"/>
      <c r="AI40" s="615"/>
      <c r="AJ40" s="615"/>
      <c r="AK40" s="615"/>
      <c r="AL40" s="69"/>
      <c r="AM40" s="614" t="str">
        <f t="shared" si="0"/>
        <v/>
      </c>
      <c r="AN40" s="614"/>
      <c r="AO40" s="615"/>
      <c r="AP40" s="615"/>
      <c r="AQ40" s="615"/>
      <c r="AR40" s="615"/>
      <c r="AS40" s="615"/>
      <c r="AT40" s="615"/>
      <c r="AU40" s="615"/>
      <c r="AV40" s="615"/>
      <c r="AW40" s="615"/>
      <c r="AX40" s="615"/>
      <c r="AY40" s="615"/>
      <c r="AZ40" s="615"/>
      <c r="BA40" s="615"/>
      <c r="BB40" s="615"/>
      <c r="BC40" s="615"/>
      <c r="BD40" s="69"/>
      <c r="BE40" s="614" t="str">
        <f t="shared" si="1"/>
        <v/>
      </c>
      <c r="BF40" s="614"/>
      <c r="BG40" s="615"/>
      <c r="BH40" s="615"/>
      <c r="BI40" s="615"/>
      <c r="BJ40" s="615"/>
      <c r="BK40" s="615"/>
      <c r="BL40" s="615"/>
      <c r="BM40" s="615"/>
      <c r="BN40" s="615"/>
      <c r="BO40" s="615"/>
      <c r="BP40" s="615"/>
      <c r="BQ40" s="615"/>
      <c r="BR40" s="615"/>
      <c r="BS40" s="615"/>
      <c r="BT40" s="615"/>
      <c r="BU40" s="615"/>
      <c r="BV40" s="69"/>
      <c r="BW40" s="614">
        <f t="shared" si="2"/>
        <v>17</v>
      </c>
      <c r="BX40" s="614"/>
      <c r="BY40" s="615" t="str">
        <f>IF('各会計、関係団体の財政状況及び健全化判断比率'!B74="","",'各会計、関係団体の財政状況及び健全化判断比率'!B74)</f>
        <v>〃（美馬地区広域振興事業特別会計）</v>
      </c>
      <c r="BZ40" s="615"/>
      <c r="CA40" s="615"/>
      <c r="CB40" s="615"/>
      <c r="CC40" s="615"/>
      <c r="CD40" s="615"/>
      <c r="CE40" s="615"/>
      <c r="CF40" s="615"/>
      <c r="CG40" s="615"/>
      <c r="CH40" s="615"/>
      <c r="CI40" s="615"/>
      <c r="CJ40" s="615"/>
      <c r="CK40" s="615"/>
      <c r="CL40" s="615"/>
      <c r="CM40" s="615"/>
      <c r="CN40" s="69"/>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66"/>
      <c r="DG40" s="616" t="str">
        <f>IF('各会計、関係団体の財政状況及び健全化判断比率'!BR13="","",'各会計、関係団体の財政状況及び健全化判断比率'!BR13)</f>
        <v/>
      </c>
      <c r="DH40" s="616"/>
      <c r="DI40" s="73"/>
      <c r="DJ40" s="41"/>
      <c r="DK40" s="41"/>
      <c r="DL40" s="41"/>
      <c r="DM40" s="41"/>
      <c r="DN40" s="41"/>
      <c r="DO40" s="41"/>
    </row>
    <row r="41" spans="1:119" ht="32.25" customHeight="1" x14ac:dyDescent="0.15">
      <c r="A41" s="42"/>
      <c r="B41" s="68"/>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69"/>
      <c r="U41" s="614" t="str">
        <f t="shared" si="4"/>
        <v/>
      </c>
      <c r="V41" s="614"/>
      <c r="W41" s="615"/>
      <c r="X41" s="615"/>
      <c r="Y41" s="615"/>
      <c r="Z41" s="615"/>
      <c r="AA41" s="615"/>
      <c r="AB41" s="615"/>
      <c r="AC41" s="615"/>
      <c r="AD41" s="615"/>
      <c r="AE41" s="615"/>
      <c r="AF41" s="615"/>
      <c r="AG41" s="615"/>
      <c r="AH41" s="615"/>
      <c r="AI41" s="615"/>
      <c r="AJ41" s="615"/>
      <c r="AK41" s="615"/>
      <c r="AL41" s="69"/>
      <c r="AM41" s="614" t="str">
        <f t="shared" si="0"/>
        <v/>
      </c>
      <c r="AN41" s="614"/>
      <c r="AO41" s="615"/>
      <c r="AP41" s="615"/>
      <c r="AQ41" s="615"/>
      <c r="AR41" s="615"/>
      <c r="AS41" s="615"/>
      <c r="AT41" s="615"/>
      <c r="AU41" s="615"/>
      <c r="AV41" s="615"/>
      <c r="AW41" s="615"/>
      <c r="AX41" s="615"/>
      <c r="AY41" s="615"/>
      <c r="AZ41" s="615"/>
      <c r="BA41" s="615"/>
      <c r="BB41" s="615"/>
      <c r="BC41" s="615"/>
      <c r="BD41" s="69"/>
      <c r="BE41" s="614" t="str">
        <f t="shared" si="1"/>
        <v/>
      </c>
      <c r="BF41" s="614"/>
      <c r="BG41" s="615"/>
      <c r="BH41" s="615"/>
      <c r="BI41" s="615"/>
      <c r="BJ41" s="615"/>
      <c r="BK41" s="615"/>
      <c r="BL41" s="615"/>
      <c r="BM41" s="615"/>
      <c r="BN41" s="615"/>
      <c r="BO41" s="615"/>
      <c r="BP41" s="615"/>
      <c r="BQ41" s="615"/>
      <c r="BR41" s="615"/>
      <c r="BS41" s="615"/>
      <c r="BT41" s="615"/>
      <c r="BU41" s="615"/>
      <c r="BV41" s="69"/>
      <c r="BW41" s="614">
        <f t="shared" si="2"/>
        <v>18</v>
      </c>
      <c r="BX41" s="614"/>
      <c r="BY41" s="615" t="str">
        <f>IF('各会計、関係団体の財政状況及び健全化判断比率'!B75="","",'各会計、関係団体の財政状況及び健全化判断比率'!B75)</f>
        <v>美馬環境整備組合（一般会計）</v>
      </c>
      <c r="BZ41" s="615"/>
      <c r="CA41" s="615"/>
      <c r="CB41" s="615"/>
      <c r="CC41" s="615"/>
      <c r="CD41" s="615"/>
      <c r="CE41" s="615"/>
      <c r="CF41" s="615"/>
      <c r="CG41" s="615"/>
      <c r="CH41" s="615"/>
      <c r="CI41" s="615"/>
      <c r="CJ41" s="615"/>
      <c r="CK41" s="615"/>
      <c r="CL41" s="615"/>
      <c r="CM41" s="615"/>
      <c r="CN41" s="69"/>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66"/>
      <c r="DG41" s="616" t="str">
        <f>IF('各会計、関係団体の財政状況及び健全化判断比率'!BR14="","",'各会計、関係団体の財政状況及び健全化判断比率'!BR14)</f>
        <v/>
      </c>
      <c r="DH41" s="616"/>
      <c r="DI41" s="73"/>
      <c r="DJ41" s="41"/>
      <c r="DK41" s="41"/>
      <c r="DL41" s="41"/>
      <c r="DM41" s="41"/>
      <c r="DN41" s="41"/>
      <c r="DO41" s="41"/>
    </row>
    <row r="42" spans="1:119" ht="32.25" customHeight="1" x14ac:dyDescent="0.15">
      <c r="A42" s="41"/>
      <c r="B42" s="68"/>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69"/>
      <c r="U42" s="614" t="str">
        <f t="shared" si="4"/>
        <v/>
      </c>
      <c r="V42" s="614"/>
      <c r="W42" s="615"/>
      <c r="X42" s="615"/>
      <c r="Y42" s="615"/>
      <c r="Z42" s="615"/>
      <c r="AA42" s="615"/>
      <c r="AB42" s="615"/>
      <c r="AC42" s="615"/>
      <c r="AD42" s="615"/>
      <c r="AE42" s="615"/>
      <c r="AF42" s="615"/>
      <c r="AG42" s="615"/>
      <c r="AH42" s="615"/>
      <c r="AI42" s="615"/>
      <c r="AJ42" s="615"/>
      <c r="AK42" s="615"/>
      <c r="AL42" s="69"/>
      <c r="AM42" s="614" t="str">
        <f t="shared" si="0"/>
        <v/>
      </c>
      <c r="AN42" s="614"/>
      <c r="AO42" s="615"/>
      <c r="AP42" s="615"/>
      <c r="AQ42" s="615"/>
      <c r="AR42" s="615"/>
      <c r="AS42" s="615"/>
      <c r="AT42" s="615"/>
      <c r="AU42" s="615"/>
      <c r="AV42" s="615"/>
      <c r="AW42" s="615"/>
      <c r="AX42" s="615"/>
      <c r="AY42" s="615"/>
      <c r="AZ42" s="615"/>
      <c r="BA42" s="615"/>
      <c r="BB42" s="615"/>
      <c r="BC42" s="615"/>
      <c r="BD42" s="69"/>
      <c r="BE42" s="614" t="str">
        <f t="shared" si="1"/>
        <v/>
      </c>
      <c r="BF42" s="614"/>
      <c r="BG42" s="615"/>
      <c r="BH42" s="615"/>
      <c r="BI42" s="615"/>
      <c r="BJ42" s="615"/>
      <c r="BK42" s="615"/>
      <c r="BL42" s="615"/>
      <c r="BM42" s="615"/>
      <c r="BN42" s="615"/>
      <c r="BO42" s="615"/>
      <c r="BP42" s="615"/>
      <c r="BQ42" s="615"/>
      <c r="BR42" s="615"/>
      <c r="BS42" s="615"/>
      <c r="BT42" s="615"/>
      <c r="BU42" s="615"/>
      <c r="BV42" s="69"/>
      <c r="BW42" s="614">
        <f t="shared" si="2"/>
        <v>19</v>
      </c>
      <c r="BX42" s="614"/>
      <c r="BY42" s="615" t="str">
        <f>IF('各会計、関係団体の財政状況及び健全化判断比率'!B76="","",'各会計、関係団体の財政状況及び健全化判断比率'!B76)</f>
        <v>吉野川環境整備組合（一般会計）</v>
      </c>
      <c r="BZ42" s="615"/>
      <c r="CA42" s="615"/>
      <c r="CB42" s="615"/>
      <c r="CC42" s="615"/>
      <c r="CD42" s="615"/>
      <c r="CE42" s="615"/>
      <c r="CF42" s="615"/>
      <c r="CG42" s="615"/>
      <c r="CH42" s="615"/>
      <c r="CI42" s="615"/>
      <c r="CJ42" s="615"/>
      <c r="CK42" s="615"/>
      <c r="CL42" s="615"/>
      <c r="CM42" s="615"/>
      <c r="CN42" s="69"/>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66"/>
      <c r="DG42" s="616" t="str">
        <f>IF('各会計、関係団体の財政状況及び健全化判断比率'!BR15="","",'各会計、関係団体の財政状況及び健全化判断比率'!BR15)</f>
        <v/>
      </c>
      <c r="DH42" s="616"/>
      <c r="DI42" s="73"/>
      <c r="DJ42" s="41"/>
      <c r="DK42" s="41"/>
      <c r="DL42" s="41"/>
      <c r="DM42" s="41"/>
      <c r="DN42" s="41"/>
      <c r="DO42" s="41"/>
    </row>
    <row r="43" spans="1:119" ht="32.25" customHeight="1" x14ac:dyDescent="0.15">
      <c r="A43" s="41"/>
      <c r="B43" s="68"/>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69"/>
      <c r="U43" s="614" t="str">
        <f t="shared" si="4"/>
        <v/>
      </c>
      <c r="V43" s="614"/>
      <c r="W43" s="615"/>
      <c r="X43" s="615"/>
      <c r="Y43" s="615"/>
      <c r="Z43" s="615"/>
      <c r="AA43" s="615"/>
      <c r="AB43" s="615"/>
      <c r="AC43" s="615"/>
      <c r="AD43" s="615"/>
      <c r="AE43" s="615"/>
      <c r="AF43" s="615"/>
      <c r="AG43" s="615"/>
      <c r="AH43" s="615"/>
      <c r="AI43" s="615"/>
      <c r="AJ43" s="615"/>
      <c r="AK43" s="615"/>
      <c r="AL43" s="69"/>
      <c r="AM43" s="614" t="str">
        <f t="shared" si="0"/>
        <v/>
      </c>
      <c r="AN43" s="614"/>
      <c r="AO43" s="615"/>
      <c r="AP43" s="615"/>
      <c r="AQ43" s="615"/>
      <c r="AR43" s="615"/>
      <c r="AS43" s="615"/>
      <c r="AT43" s="615"/>
      <c r="AU43" s="615"/>
      <c r="AV43" s="615"/>
      <c r="AW43" s="615"/>
      <c r="AX43" s="615"/>
      <c r="AY43" s="615"/>
      <c r="AZ43" s="615"/>
      <c r="BA43" s="615"/>
      <c r="BB43" s="615"/>
      <c r="BC43" s="615"/>
      <c r="BD43" s="69"/>
      <c r="BE43" s="614" t="str">
        <f t="shared" si="1"/>
        <v/>
      </c>
      <c r="BF43" s="614"/>
      <c r="BG43" s="615"/>
      <c r="BH43" s="615"/>
      <c r="BI43" s="615"/>
      <c r="BJ43" s="615"/>
      <c r="BK43" s="615"/>
      <c r="BL43" s="615"/>
      <c r="BM43" s="615"/>
      <c r="BN43" s="615"/>
      <c r="BO43" s="615"/>
      <c r="BP43" s="615"/>
      <c r="BQ43" s="615"/>
      <c r="BR43" s="615"/>
      <c r="BS43" s="615"/>
      <c r="BT43" s="615"/>
      <c r="BU43" s="615"/>
      <c r="BV43" s="69"/>
      <c r="BW43" s="614">
        <f t="shared" si="2"/>
        <v>20</v>
      </c>
      <c r="BX43" s="614"/>
      <c r="BY43" s="615" t="str">
        <f>IF('各会計、関係団体の財政状況及び健全化判断比率'!B77="","",'各会計、関係団体の財政状況及び健全化判断比率'!B77)</f>
        <v>西阿老人ホーム組合（一般会計）</v>
      </c>
      <c r="BZ43" s="615"/>
      <c r="CA43" s="615"/>
      <c r="CB43" s="615"/>
      <c r="CC43" s="615"/>
      <c r="CD43" s="615"/>
      <c r="CE43" s="615"/>
      <c r="CF43" s="615"/>
      <c r="CG43" s="615"/>
      <c r="CH43" s="615"/>
      <c r="CI43" s="615"/>
      <c r="CJ43" s="615"/>
      <c r="CK43" s="615"/>
      <c r="CL43" s="615"/>
      <c r="CM43" s="615"/>
      <c r="CN43" s="69"/>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66"/>
      <c r="DG43" s="616" t="str">
        <f>IF('各会計、関係団体の財政状況及び健全化判断比率'!BR16="","",'各会計、関係団体の財政状況及び健全化判断比率'!BR16)</f>
        <v/>
      </c>
      <c r="DH43" s="616"/>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142</v>
      </c>
      <c r="C46" s="41"/>
      <c r="D46" s="41"/>
      <c r="E46" s="41" t="s">
        <v>143</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144</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145</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146</v>
      </c>
    </row>
    <row r="50" spans="5:5" x14ac:dyDescent="0.15">
      <c r="E50" s="43" t="s">
        <v>147</v>
      </c>
    </row>
    <row r="51" spans="5:5" x14ac:dyDescent="0.15">
      <c r="E51" s="43" t="s">
        <v>148</v>
      </c>
    </row>
    <row r="52" spans="5:5" x14ac:dyDescent="0.15">
      <c r="E52" s="43" t="s">
        <v>149</v>
      </c>
    </row>
    <row r="53" spans="5:5" x14ac:dyDescent="0.15"/>
    <row r="54" spans="5:5" x14ac:dyDescent="0.15"/>
    <row r="55" spans="5:5" x14ac:dyDescent="0.15"/>
    <row r="56" spans="5:5" x14ac:dyDescent="0.15"/>
  </sheetData>
  <sheetProtection algorithmName="SHA-512" hashValue="9hu25oycmgiTv4Jmpfyw65AjuYJmpXsNfCs2WwSu+b8FfyI3YgKn3AC/YE6HJXbiLZ78xSxbdBdIPisrqQFrVA==" saltValue="yddo4VNpnyBP2vSGnGOaR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519</v>
      </c>
      <c r="K32" s="260"/>
      <c r="L32" s="260"/>
      <c r="M32" s="260"/>
      <c r="N32" s="260"/>
      <c r="O32" s="260"/>
      <c r="P32" s="260"/>
    </row>
    <row r="33" spans="1:16" ht="39" customHeight="1" thickBot="1" x14ac:dyDescent="0.25">
      <c r="A33" s="260"/>
      <c r="B33" s="263" t="s">
        <v>520</v>
      </c>
      <c r="C33" s="264"/>
      <c r="D33" s="264"/>
      <c r="E33" s="265" t="s">
        <v>511</v>
      </c>
      <c r="F33" s="266" t="s">
        <v>4</v>
      </c>
      <c r="G33" s="267" t="s">
        <v>5</v>
      </c>
      <c r="H33" s="267" t="s">
        <v>6</v>
      </c>
      <c r="I33" s="267" t="s">
        <v>7</v>
      </c>
      <c r="J33" s="268" t="s">
        <v>8</v>
      </c>
      <c r="K33" s="260"/>
      <c r="L33" s="260"/>
      <c r="M33" s="260"/>
      <c r="N33" s="260"/>
      <c r="O33" s="260"/>
      <c r="P33" s="260"/>
    </row>
    <row r="34" spans="1:16" ht="39" customHeight="1" x14ac:dyDescent="0.15">
      <c r="A34" s="260"/>
      <c r="B34" s="269"/>
      <c r="C34" s="1206" t="s">
        <v>521</v>
      </c>
      <c r="D34" s="1206"/>
      <c r="E34" s="1207"/>
      <c r="F34" s="270">
        <v>11.41</v>
      </c>
      <c r="G34" s="271">
        <v>11.05</v>
      </c>
      <c r="H34" s="271">
        <v>8.44</v>
      </c>
      <c r="I34" s="271">
        <v>6.84</v>
      </c>
      <c r="J34" s="272">
        <v>6.95</v>
      </c>
      <c r="K34" s="260"/>
      <c r="L34" s="260"/>
      <c r="M34" s="260"/>
      <c r="N34" s="260"/>
      <c r="O34" s="260"/>
      <c r="P34" s="260"/>
    </row>
    <row r="35" spans="1:16" ht="39" customHeight="1" x14ac:dyDescent="0.15">
      <c r="A35" s="260"/>
      <c r="B35" s="273"/>
      <c r="C35" s="1200" t="s">
        <v>522</v>
      </c>
      <c r="D35" s="1201"/>
      <c r="E35" s="1202"/>
      <c r="F35" s="274">
        <v>1.54</v>
      </c>
      <c r="G35" s="275">
        <v>1.75</v>
      </c>
      <c r="H35" s="275">
        <v>1.87</v>
      </c>
      <c r="I35" s="275">
        <v>2.0099999999999998</v>
      </c>
      <c r="J35" s="276">
        <v>2.61</v>
      </c>
      <c r="K35" s="260"/>
      <c r="L35" s="260"/>
      <c r="M35" s="260"/>
      <c r="N35" s="260"/>
      <c r="O35" s="260"/>
      <c r="P35" s="260"/>
    </row>
    <row r="36" spans="1:16" ht="39" customHeight="1" x14ac:dyDescent="0.15">
      <c r="A36" s="260"/>
      <c r="B36" s="273"/>
      <c r="C36" s="1200" t="s">
        <v>523</v>
      </c>
      <c r="D36" s="1201"/>
      <c r="E36" s="1202"/>
      <c r="F36" s="274">
        <v>6.29</v>
      </c>
      <c r="G36" s="275">
        <v>2.2999999999999998</v>
      </c>
      <c r="H36" s="275">
        <v>2.19</v>
      </c>
      <c r="I36" s="275">
        <v>2.27</v>
      </c>
      <c r="J36" s="276">
        <v>2.2200000000000002</v>
      </c>
      <c r="K36" s="260"/>
      <c r="L36" s="260"/>
      <c r="M36" s="260"/>
      <c r="N36" s="260"/>
      <c r="O36" s="260"/>
      <c r="P36" s="260"/>
    </row>
    <row r="37" spans="1:16" ht="39" customHeight="1" x14ac:dyDescent="0.15">
      <c r="A37" s="260"/>
      <c r="B37" s="273"/>
      <c r="C37" s="1200" t="s">
        <v>524</v>
      </c>
      <c r="D37" s="1201"/>
      <c r="E37" s="1202"/>
      <c r="F37" s="274">
        <v>2.63</v>
      </c>
      <c r="G37" s="275">
        <v>1.93</v>
      </c>
      <c r="H37" s="275">
        <v>2.39</v>
      </c>
      <c r="I37" s="275">
        <v>2.77</v>
      </c>
      <c r="J37" s="276">
        <v>1.75</v>
      </c>
      <c r="K37" s="260"/>
      <c r="L37" s="260"/>
      <c r="M37" s="260"/>
      <c r="N37" s="260"/>
      <c r="O37" s="260"/>
      <c r="P37" s="260"/>
    </row>
    <row r="38" spans="1:16" ht="39" customHeight="1" x14ac:dyDescent="0.15">
      <c r="A38" s="260"/>
      <c r="B38" s="273"/>
      <c r="C38" s="1200" t="s">
        <v>525</v>
      </c>
      <c r="D38" s="1201"/>
      <c r="E38" s="1202"/>
      <c r="F38" s="274">
        <v>0.91</v>
      </c>
      <c r="G38" s="275">
        <v>1.56</v>
      </c>
      <c r="H38" s="275">
        <v>1.42</v>
      </c>
      <c r="I38" s="275">
        <v>1.1299999999999999</v>
      </c>
      <c r="J38" s="276">
        <v>0.77</v>
      </c>
      <c r="K38" s="260"/>
      <c r="L38" s="260"/>
      <c r="M38" s="260"/>
      <c r="N38" s="260"/>
      <c r="O38" s="260"/>
      <c r="P38" s="260"/>
    </row>
    <row r="39" spans="1:16" ht="39" customHeight="1" x14ac:dyDescent="0.15">
      <c r="A39" s="260"/>
      <c r="B39" s="273"/>
      <c r="C39" s="1200" t="s">
        <v>526</v>
      </c>
      <c r="D39" s="1201"/>
      <c r="E39" s="1202"/>
      <c r="F39" s="274">
        <v>0.03</v>
      </c>
      <c r="G39" s="275">
        <v>0.03</v>
      </c>
      <c r="H39" s="275">
        <v>0.08</v>
      </c>
      <c r="I39" s="275">
        <v>0.12</v>
      </c>
      <c r="J39" s="276">
        <v>0.27</v>
      </c>
      <c r="K39" s="260"/>
      <c r="L39" s="260"/>
      <c r="M39" s="260"/>
      <c r="N39" s="260"/>
      <c r="O39" s="260"/>
      <c r="P39" s="260"/>
    </row>
    <row r="40" spans="1:16" ht="39" customHeight="1" x14ac:dyDescent="0.15">
      <c r="A40" s="260"/>
      <c r="B40" s="273"/>
      <c r="C40" s="1200" t="s">
        <v>527</v>
      </c>
      <c r="D40" s="1201"/>
      <c r="E40" s="1202"/>
      <c r="F40" s="274">
        <v>0</v>
      </c>
      <c r="G40" s="275">
        <v>0.01</v>
      </c>
      <c r="H40" s="275">
        <v>0.01</v>
      </c>
      <c r="I40" s="275">
        <v>0.03</v>
      </c>
      <c r="J40" s="276">
        <v>7.0000000000000007E-2</v>
      </c>
      <c r="K40" s="260"/>
      <c r="L40" s="260"/>
      <c r="M40" s="260"/>
      <c r="N40" s="260"/>
      <c r="O40" s="260"/>
      <c r="P40" s="260"/>
    </row>
    <row r="41" spans="1:16" ht="39" customHeight="1" x14ac:dyDescent="0.15">
      <c r="A41" s="260"/>
      <c r="B41" s="273"/>
      <c r="C41" s="1200" t="s">
        <v>528</v>
      </c>
      <c r="D41" s="1201"/>
      <c r="E41" s="1202"/>
      <c r="F41" s="274">
        <v>0.04</v>
      </c>
      <c r="G41" s="275">
        <v>0.06</v>
      </c>
      <c r="H41" s="275">
        <v>0.06</v>
      </c>
      <c r="I41" s="275">
        <v>0.05</v>
      </c>
      <c r="J41" s="276">
        <v>0.06</v>
      </c>
      <c r="K41" s="260"/>
      <c r="L41" s="260"/>
      <c r="M41" s="260"/>
      <c r="N41" s="260"/>
      <c r="O41" s="260"/>
      <c r="P41" s="260"/>
    </row>
    <row r="42" spans="1:16" ht="39" customHeight="1" x14ac:dyDescent="0.15">
      <c r="A42" s="260"/>
      <c r="B42" s="277"/>
      <c r="C42" s="1200" t="s">
        <v>529</v>
      </c>
      <c r="D42" s="1201"/>
      <c r="E42" s="1202"/>
      <c r="F42" s="274" t="s">
        <v>470</v>
      </c>
      <c r="G42" s="275" t="s">
        <v>470</v>
      </c>
      <c r="H42" s="275" t="s">
        <v>470</v>
      </c>
      <c r="I42" s="275" t="s">
        <v>470</v>
      </c>
      <c r="J42" s="276" t="s">
        <v>470</v>
      </c>
      <c r="K42" s="260"/>
      <c r="L42" s="260"/>
      <c r="M42" s="260"/>
      <c r="N42" s="260"/>
      <c r="O42" s="260"/>
      <c r="P42" s="260"/>
    </row>
    <row r="43" spans="1:16" ht="39" customHeight="1" thickBot="1" x14ac:dyDescent="0.2">
      <c r="A43" s="260"/>
      <c r="B43" s="278"/>
      <c r="C43" s="1203" t="s">
        <v>530</v>
      </c>
      <c r="D43" s="1204"/>
      <c r="E43" s="1205"/>
      <c r="F43" s="279">
        <v>0.12</v>
      </c>
      <c r="G43" s="280">
        <v>0.09</v>
      </c>
      <c r="H43" s="280">
        <v>0.09</v>
      </c>
      <c r="I43" s="280">
        <v>0.08</v>
      </c>
      <c r="J43" s="281">
        <v>7.0000000000000007E-2</v>
      </c>
      <c r="K43" s="260"/>
      <c r="L43" s="260"/>
      <c r="M43" s="260"/>
      <c r="N43" s="260"/>
      <c r="O43" s="260"/>
      <c r="P43" s="260"/>
    </row>
    <row r="44" spans="1:16" ht="39" customHeight="1" x14ac:dyDescent="0.15">
      <c r="A44" s="260"/>
      <c r="B44" s="282" t="s">
        <v>531</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hP7O1Ap7bzAcR9F7x4WlCtJNn/DPqXceJD0Q8n1oili3Hdkgsq5+P4ZtTLwQhmZFWgCC4DIoVJXQHdOlhfn4xg==" saltValue="QuBZW+0sZOrXyTFxoze+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532</v>
      </c>
      <c r="P43" s="286"/>
      <c r="Q43" s="286"/>
      <c r="R43" s="286"/>
      <c r="S43" s="286"/>
      <c r="T43" s="286"/>
      <c r="U43" s="286"/>
    </row>
    <row r="44" spans="1:21" ht="30.75" customHeight="1" thickBot="1" x14ac:dyDescent="0.2">
      <c r="A44" s="286"/>
      <c r="B44" s="289" t="s">
        <v>533</v>
      </c>
      <c r="C44" s="290"/>
      <c r="D44" s="290"/>
      <c r="E44" s="291"/>
      <c r="F44" s="291"/>
      <c r="G44" s="291"/>
      <c r="H44" s="291"/>
      <c r="I44" s="291"/>
      <c r="J44" s="292" t="s">
        <v>511</v>
      </c>
      <c r="K44" s="293" t="s">
        <v>4</v>
      </c>
      <c r="L44" s="294" t="s">
        <v>5</v>
      </c>
      <c r="M44" s="294" t="s">
        <v>6</v>
      </c>
      <c r="N44" s="294" t="s">
        <v>7</v>
      </c>
      <c r="O44" s="295" t="s">
        <v>8</v>
      </c>
      <c r="P44" s="286"/>
      <c r="Q44" s="286"/>
      <c r="R44" s="286"/>
      <c r="S44" s="286"/>
      <c r="T44" s="286"/>
      <c r="U44" s="286"/>
    </row>
    <row r="45" spans="1:21" ht="30.75" customHeight="1" x14ac:dyDescent="0.15">
      <c r="A45" s="286"/>
      <c r="B45" s="1208" t="s">
        <v>534</v>
      </c>
      <c r="C45" s="1209"/>
      <c r="D45" s="296"/>
      <c r="E45" s="1214" t="s">
        <v>535</v>
      </c>
      <c r="F45" s="1214"/>
      <c r="G45" s="1214"/>
      <c r="H45" s="1214"/>
      <c r="I45" s="1214"/>
      <c r="J45" s="1215"/>
      <c r="K45" s="297">
        <v>1162</v>
      </c>
      <c r="L45" s="298">
        <v>1174</v>
      </c>
      <c r="M45" s="298">
        <v>1239</v>
      </c>
      <c r="N45" s="298">
        <v>1231</v>
      </c>
      <c r="O45" s="299">
        <v>1397</v>
      </c>
      <c r="P45" s="286"/>
      <c r="Q45" s="286"/>
      <c r="R45" s="286"/>
      <c r="S45" s="286"/>
      <c r="T45" s="286"/>
      <c r="U45" s="286"/>
    </row>
    <row r="46" spans="1:21" ht="30.75" customHeight="1" x14ac:dyDescent="0.15">
      <c r="A46" s="286"/>
      <c r="B46" s="1210"/>
      <c r="C46" s="1211"/>
      <c r="D46" s="300"/>
      <c r="E46" s="1216" t="s">
        <v>536</v>
      </c>
      <c r="F46" s="1216"/>
      <c r="G46" s="1216"/>
      <c r="H46" s="1216"/>
      <c r="I46" s="1216"/>
      <c r="J46" s="1217"/>
      <c r="K46" s="301" t="s">
        <v>470</v>
      </c>
      <c r="L46" s="302" t="s">
        <v>470</v>
      </c>
      <c r="M46" s="302" t="s">
        <v>470</v>
      </c>
      <c r="N46" s="302" t="s">
        <v>470</v>
      </c>
      <c r="O46" s="303" t="s">
        <v>470</v>
      </c>
      <c r="P46" s="286"/>
      <c r="Q46" s="286"/>
      <c r="R46" s="286"/>
      <c r="S46" s="286"/>
      <c r="T46" s="286"/>
      <c r="U46" s="286"/>
    </row>
    <row r="47" spans="1:21" ht="30.75" customHeight="1" x14ac:dyDescent="0.15">
      <c r="A47" s="286"/>
      <c r="B47" s="1210"/>
      <c r="C47" s="1211"/>
      <c r="D47" s="300"/>
      <c r="E47" s="1216" t="s">
        <v>537</v>
      </c>
      <c r="F47" s="1216"/>
      <c r="G47" s="1216"/>
      <c r="H47" s="1216"/>
      <c r="I47" s="1216"/>
      <c r="J47" s="1217"/>
      <c r="K47" s="301" t="s">
        <v>470</v>
      </c>
      <c r="L47" s="302" t="s">
        <v>470</v>
      </c>
      <c r="M47" s="302" t="s">
        <v>470</v>
      </c>
      <c r="N47" s="302" t="s">
        <v>470</v>
      </c>
      <c r="O47" s="303" t="s">
        <v>470</v>
      </c>
      <c r="P47" s="286"/>
      <c r="Q47" s="286"/>
      <c r="R47" s="286"/>
      <c r="S47" s="286"/>
      <c r="T47" s="286"/>
      <c r="U47" s="286"/>
    </row>
    <row r="48" spans="1:21" ht="30.75" customHeight="1" x14ac:dyDescent="0.15">
      <c r="A48" s="286"/>
      <c r="B48" s="1210"/>
      <c r="C48" s="1211"/>
      <c r="D48" s="300"/>
      <c r="E48" s="1216" t="s">
        <v>538</v>
      </c>
      <c r="F48" s="1216"/>
      <c r="G48" s="1216"/>
      <c r="H48" s="1216"/>
      <c r="I48" s="1216"/>
      <c r="J48" s="1217"/>
      <c r="K48" s="301">
        <v>297</v>
      </c>
      <c r="L48" s="302">
        <v>300</v>
      </c>
      <c r="M48" s="302">
        <v>304</v>
      </c>
      <c r="N48" s="302">
        <v>283</v>
      </c>
      <c r="O48" s="303">
        <v>269</v>
      </c>
      <c r="P48" s="286"/>
      <c r="Q48" s="286"/>
      <c r="R48" s="286"/>
      <c r="S48" s="286"/>
      <c r="T48" s="286"/>
      <c r="U48" s="286"/>
    </row>
    <row r="49" spans="1:21" ht="30.75" customHeight="1" x14ac:dyDescent="0.15">
      <c r="A49" s="286"/>
      <c r="B49" s="1210"/>
      <c r="C49" s="1211"/>
      <c r="D49" s="300"/>
      <c r="E49" s="1216" t="s">
        <v>539</v>
      </c>
      <c r="F49" s="1216"/>
      <c r="G49" s="1216"/>
      <c r="H49" s="1216"/>
      <c r="I49" s="1216"/>
      <c r="J49" s="1217"/>
      <c r="K49" s="301">
        <v>69</v>
      </c>
      <c r="L49" s="302">
        <v>59</v>
      </c>
      <c r="M49" s="302">
        <v>50</v>
      </c>
      <c r="N49" s="302">
        <v>47</v>
      </c>
      <c r="O49" s="303">
        <v>47</v>
      </c>
      <c r="P49" s="286"/>
      <c r="Q49" s="286"/>
      <c r="R49" s="286"/>
      <c r="S49" s="286"/>
      <c r="T49" s="286"/>
      <c r="U49" s="286"/>
    </row>
    <row r="50" spans="1:21" ht="30.75" customHeight="1" x14ac:dyDescent="0.15">
      <c r="A50" s="286"/>
      <c r="B50" s="1210"/>
      <c r="C50" s="1211"/>
      <c r="D50" s="300"/>
      <c r="E50" s="1216" t="s">
        <v>540</v>
      </c>
      <c r="F50" s="1216"/>
      <c r="G50" s="1216"/>
      <c r="H50" s="1216"/>
      <c r="I50" s="1216"/>
      <c r="J50" s="1217"/>
      <c r="K50" s="301" t="s">
        <v>470</v>
      </c>
      <c r="L50" s="302" t="s">
        <v>470</v>
      </c>
      <c r="M50" s="302" t="s">
        <v>470</v>
      </c>
      <c r="N50" s="302" t="s">
        <v>470</v>
      </c>
      <c r="O50" s="303" t="s">
        <v>470</v>
      </c>
      <c r="P50" s="286"/>
      <c r="Q50" s="286"/>
      <c r="R50" s="286"/>
      <c r="S50" s="286"/>
      <c r="T50" s="286"/>
      <c r="U50" s="286"/>
    </row>
    <row r="51" spans="1:21" ht="30.75" customHeight="1" x14ac:dyDescent="0.15">
      <c r="A51" s="286"/>
      <c r="B51" s="1212"/>
      <c r="C51" s="1213"/>
      <c r="D51" s="304"/>
      <c r="E51" s="1216" t="s">
        <v>541</v>
      </c>
      <c r="F51" s="1216"/>
      <c r="G51" s="1216"/>
      <c r="H51" s="1216"/>
      <c r="I51" s="1216"/>
      <c r="J51" s="1217"/>
      <c r="K51" s="301" t="s">
        <v>470</v>
      </c>
      <c r="L51" s="302" t="s">
        <v>470</v>
      </c>
      <c r="M51" s="302" t="s">
        <v>470</v>
      </c>
      <c r="N51" s="302" t="s">
        <v>470</v>
      </c>
      <c r="O51" s="303" t="s">
        <v>470</v>
      </c>
      <c r="P51" s="286"/>
      <c r="Q51" s="286"/>
      <c r="R51" s="286"/>
      <c r="S51" s="286"/>
      <c r="T51" s="286"/>
      <c r="U51" s="286"/>
    </row>
    <row r="52" spans="1:21" ht="30.75" customHeight="1" x14ac:dyDescent="0.15">
      <c r="A52" s="286"/>
      <c r="B52" s="1218" t="s">
        <v>542</v>
      </c>
      <c r="C52" s="1219"/>
      <c r="D52" s="304"/>
      <c r="E52" s="1216" t="s">
        <v>543</v>
      </c>
      <c r="F52" s="1216"/>
      <c r="G52" s="1216"/>
      <c r="H52" s="1216"/>
      <c r="I52" s="1216"/>
      <c r="J52" s="1217"/>
      <c r="K52" s="301">
        <v>1176</v>
      </c>
      <c r="L52" s="302">
        <v>1191</v>
      </c>
      <c r="M52" s="302">
        <v>1205</v>
      </c>
      <c r="N52" s="302">
        <v>1172</v>
      </c>
      <c r="O52" s="303">
        <v>1272</v>
      </c>
      <c r="P52" s="286"/>
      <c r="Q52" s="286"/>
      <c r="R52" s="286"/>
      <c r="S52" s="286"/>
      <c r="T52" s="286"/>
      <c r="U52" s="286"/>
    </row>
    <row r="53" spans="1:21" ht="30.75" customHeight="1" thickBot="1" x14ac:dyDescent="0.2">
      <c r="A53" s="286"/>
      <c r="B53" s="1220" t="s">
        <v>544</v>
      </c>
      <c r="C53" s="1221"/>
      <c r="D53" s="305"/>
      <c r="E53" s="1222" t="s">
        <v>545</v>
      </c>
      <c r="F53" s="1222"/>
      <c r="G53" s="1222"/>
      <c r="H53" s="1222"/>
      <c r="I53" s="1222"/>
      <c r="J53" s="1223"/>
      <c r="K53" s="306">
        <v>352</v>
      </c>
      <c r="L53" s="307">
        <v>342</v>
      </c>
      <c r="M53" s="307">
        <v>388</v>
      </c>
      <c r="N53" s="307">
        <v>389</v>
      </c>
      <c r="O53" s="308">
        <v>441</v>
      </c>
      <c r="P53" s="286"/>
      <c r="Q53" s="286"/>
      <c r="R53" s="286"/>
      <c r="S53" s="286"/>
      <c r="T53" s="286"/>
      <c r="U53" s="286"/>
    </row>
    <row r="54" spans="1:21" ht="24" customHeight="1" x14ac:dyDescent="0.15">
      <c r="A54" s="286"/>
      <c r="B54" s="309" t="s">
        <v>546</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547</v>
      </c>
      <c r="C55" s="311"/>
      <c r="D55" s="311"/>
      <c r="E55" s="311"/>
      <c r="F55" s="311"/>
      <c r="G55" s="311"/>
      <c r="H55" s="311"/>
      <c r="I55" s="311"/>
      <c r="J55" s="311"/>
      <c r="K55" s="312"/>
      <c r="L55" s="312"/>
      <c r="M55" s="312"/>
      <c r="N55" s="312"/>
      <c r="O55" s="313" t="s">
        <v>548</v>
      </c>
      <c r="P55" s="286"/>
      <c r="Q55" s="286"/>
      <c r="R55" s="286"/>
      <c r="S55" s="286"/>
      <c r="T55" s="286"/>
      <c r="U55" s="286"/>
    </row>
    <row r="56" spans="1:21" ht="31.5" customHeight="1" thickBot="1" x14ac:dyDescent="0.2">
      <c r="A56" s="286"/>
      <c r="B56" s="314"/>
      <c r="C56" s="315"/>
      <c r="D56" s="315"/>
      <c r="E56" s="316"/>
      <c r="F56" s="316"/>
      <c r="G56" s="316"/>
      <c r="H56" s="316"/>
      <c r="I56" s="316"/>
      <c r="J56" s="317" t="s">
        <v>511</v>
      </c>
      <c r="K56" s="318" t="s">
        <v>549</v>
      </c>
      <c r="L56" s="319" t="s">
        <v>550</v>
      </c>
      <c r="M56" s="319" t="s">
        <v>551</v>
      </c>
      <c r="N56" s="319" t="s">
        <v>552</v>
      </c>
      <c r="O56" s="320" t="s">
        <v>553</v>
      </c>
      <c r="P56" s="286"/>
      <c r="Q56" s="286"/>
      <c r="R56" s="286"/>
      <c r="S56" s="286"/>
      <c r="T56" s="286"/>
      <c r="U56" s="286"/>
    </row>
    <row r="57" spans="1:21" ht="31.5" customHeight="1" x14ac:dyDescent="0.15">
      <c r="B57" s="1224" t="s">
        <v>554</v>
      </c>
      <c r="C57" s="1225"/>
      <c r="D57" s="1228" t="s">
        <v>555</v>
      </c>
      <c r="E57" s="1229"/>
      <c r="F57" s="1229"/>
      <c r="G57" s="1229"/>
      <c r="H57" s="1229"/>
      <c r="I57" s="1229"/>
      <c r="J57" s="1230"/>
      <c r="K57" s="321" t="s">
        <v>556</v>
      </c>
      <c r="L57" s="322" t="s">
        <v>556</v>
      </c>
      <c r="M57" s="322" t="s">
        <v>327</v>
      </c>
      <c r="N57" s="322" t="s">
        <v>327</v>
      </c>
      <c r="O57" s="323" t="s">
        <v>556</v>
      </c>
    </row>
    <row r="58" spans="1:21" ht="31.5" customHeight="1" thickBot="1" x14ac:dyDescent="0.2">
      <c r="B58" s="1226"/>
      <c r="C58" s="1227"/>
      <c r="D58" s="1231" t="s">
        <v>557</v>
      </c>
      <c r="E58" s="1232"/>
      <c r="F58" s="1232"/>
      <c r="G58" s="1232"/>
      <c r="H58" s="1232"/>
      <c r="I58" s="1232"/>
      <c r="J58" s="1233"/>
      <c r="K58" s="324" t="s">
        <v>556</v>
      </c>
      <c r="L58" s="325" t="s">
        <v>556</v>
      </c>
      <c r="M58" s="325" t="s">
        <v>556</v>
      </c>
      <c r="N58" s="325" t="s">
        <v>556</v>
      </c>
      <c r="O58" s="326" t="s">
        <v>327</v>
      </c>
    </row>
    <row r="59" spans="1:21" ht="24" customHeight="1" x14ac:dyDescent="0.15">
      <c r="B59" s="327"/>
      <c r="C59" s="327"/>
      <c r="D59" s="328" t="s">
        <v>558</v>
      </c>
      <c r="E59" s="329"/>
      <c r="F59" s="329"/>
      <c r="G59" s="329"/>
      <c r="H59" s="329"/>
      <c r="I59" s="329"/>
      <c r="J59" s="329"/>
      <c r="K59" s="329"/>
      <c r="L59" s="329"/>
      <c r="M59" s="329"/>
      <c r="N59" s="329"/>
      <c r="O59" s="329"/>
    </row>
    <row r="60" spans="1:21" ht="24" customHeight="1" x14ac:dyDescent="0.15">
      <c r="B60" s="330"/>
      <c r="C60" s="330"/>
      <c r="D60" s="328" t="s">
        <v>559</v>
      </c>
      <c r="E60" s="329"/>
      <c r="F60" s="329"/>
      <c r="G60" s="329"/>
      <c r="H60" s="329"/>
      <c r="I60" s="329"/>
      <c r="J60" s="329"/>
      <c r="K60" s="329"/>
      <c r="L60" s="329"/>
      <c r="M60" s="329"/>
      <c r="N60" s="329"/>
      <c r="O60" s="329"/>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cQJxCbU0n0S9+/yVJRj8a7cOxXqYUI+bpYdbcFEoSs6Co3HYToKhQbLLHLVSXlHt8jznjd1ub9kmNAry6Nlkrg==" saltValue="n2unELD9vP8ehh7c2v+lq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331" customWidth="1"/>
    <col min="2" max="3" width="12.625" style="331" customWidth="1"/>
    <col min="4" max="4" width="11.625" style="331" customWidth="1"/>
    <col min="5" max="8" width="10.375" style="331" customWidth="1"/>
    <col min="9" max="13" width="16.375" style="331" customWidth="1"/>
    <col min="14" max="19" width="12.625" style="331" customWidth="1"/>
    <col min="20" max="16384" width="0" style="33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2" t="s">
        <v>532</v>
      </c>
    </row>
    <row r="40" spans="2:13" ht="27.75" customHeight="1" thickBot="1" x14ac:dyDescent="0.2">
      <c r="B40" s="333" t="s">
        <v>533</v>
      </c>
      <c r="C40" s="334"/>
      <c r="D40" s="334"/>
      <c r="E40" s="335"/>
      <c r="F40" s="335"/>
      <c r="G40" s="335"/>
      <c r="H40" s="336" t="s">
        <v>511</v>
      </c>
      <c r="I40" s="337" t="s">
        <v>4</v>
      </c>
      <c r="J40" s="338" t="s">
        <v>5</v>
      </c>
      <c r="K40" s="338" t="s">
        <v>6</v>
      </c>
      <c r="L40" s="338" t="s">
        <v>7</v>
      </c>
      <c r="M40" s="339" t="s">
        <v>8</v>
      </c>
    </row>
    <row r="41" spans="2:13" ht="27.75" customHeight="1" x14ac:dyDescent="0.15">
      <c r="B41" s="1234" t="s">
        <v>560</v>
      </c>
      <c r="C41" s="1235"/>
      <c r="D41" s="340"/>
      <c r="E41" s="1240" t="s">
        <v>561</v>
      </c>
      <c r="F41" s="1240"/>
      <c r="G41" s="1240"/>
      <c r="H41" s="1241"/>
      <c r="I41" s="341">
        <v>11146</v>
      </c>
      <c r="J41" s="342">
        <v>11542</v>
      </c>
      <c r="K41" s="342">
        <v>11449</v>
      </c>
      <c r="L41" s="342">
        <v>11681</v>
      </c>
      <c r="M41" s="343">
        <v>11004</v>
      </c>
    </row>
    <row r="42" spans="2:13" ht="27.75" customHeight="1" x14ac:dyDescent="0.15">
      <c r="B42" s="1236"/>
      <c r="C42" s="1237"/>
      <c r="D42" s="344"/>
      <c r="E42" s="1242" t="s">
        <v>562</v>
      </c>
      <c r="F42" s="1242"/>
      <c r="G42" s="1242"/>
      <c r="H42" s="1243"/>
      <c r="I42" s="345" t="s">
        <v>470</v>
      </c>
      <c r="J42" s="346" t="s">
        <v>470</v>
      </c>
      <c r="K42" s="346" t="s">
        <v>470</v>
      </c>
      <c r="L42" s="346" t="s">
        <v>470</v>
      </c>
      <c r="M42" s="347" t="s">
        <v>470</v>
      </c>
    </row>
    <row r="43" spans="2:13" ht="27.75" customHeight="1" x14ac:dyDescent="0.15">
      <c r="B43" s="1236"/>
      <c r="C43" s="1237"/>
      <c r="D43" s="344"/>
      <c r="E43" s="1242" t="s">
        <v>563</v>
      </c>
      <c r="F43" s="1242"/>
      <c r="G43" s="1242"/>
      <c r="H43" s="1243"/>
      <c r="I43" s="345">
        <v>3137</v>
      </c>
      <c r="J43" s="346">
        <v>2849</v>
      </c>
      <c r="K43" s="346">
        <v>2593</v>
      </c>
      <c r="L43" s="346">
        <v>2489</v>
      </c>
      <c r="M43" s="347">
        <v>2287</v>
      </c>
    </row>
    <row r="44" spans="2:13" ht="27.75" customHeight="1" x14ac:dyDescent="0.15">
      <c r="B44" s="1236"/>
      <c r="C44" s="1237"/>
      <c r="D44" s="344"/>
      <c r="E44" s="1242" t="s">
        <v>564</v>
      </c>
      <c r="F44" s="1242"/>
      <c r="G44" s="1242"/>
      <c r="H44" s="1243"/>
      <c r="I44" s="345">
        <v>271</v>
      </c>
      <c r="J44" s="346">
        <v>211</v>
      </c>
      <c r="K44" s="346">
        <v>161</v>
      </c>
      <c r="L44" s="346">
        <v>117</v>
      </c>
      <c r="M44" s="347">
        <v>73</v>
      </c>
    </row>
    <row r="45" spans="2:13" ht="27.75" customHeight="1" x14ac:dyDescent="0.15">
      <c r="B45" s="1236"/>
      <c r="C45" s="1237"/>
      <c r="D45" s="344"/>
      <c r="E45" s="1242" t="s">
        <v>565</v>
      </c>
      <c r="F45" s="1242"/>
      <c r="G45" s="1242"/>
      <c r="H45" s="1243"/>
      <c r="I45" s="345">
        <v>1121</v>
      </c>
      <c r="J45" s="346">
        <v>1012</v>
      </c>
      <c r="K45" s="346">
        <v>862</v>
      </c>
      <c r="L45" s="346">
        <v>762</v>
      </c>
      <c r="M45" s="347">
        <v>783</v>
      </c>
    </row>
    <row r="46" spans="2:13" ht="27.75" customHeight="1" x14ac:dyDescent="0.15">
      <c r="B46" s="1236"/>
      <c r="C46" s="1237"/>
      <c r="D46" s="348"/>
      <c r="E46" s="1242" t="s">
        <v>566</v>
      </c>
      <c r="F46" s="1242"/>
      <c r="G46" s="1242"/>
      <c r="H46" s="1243"/>
      <c r="I46" s="345" t="s">
        <v>470</v>
      </c>
      <c r="J46" s="346" t="s">
        <v>470</v>
      </c>
      <c r="K46" s="346" t="s">
        <v>470</v>
      </c>
      <c r="L46" s="346" t="s">
        <v>470</v>
      </c>
      <c r="M46" s="347" t="s">
        <v>470</v>
      </c>
    </row>
    <row r="47" spans="2:13" ht="27.75" customHeight="1" x14ac:dyDescent="0.15">
      <c r="B47" s="1236"/>
      <c r="C47" s="1237"/>
      <c r="D47" s="349"/>
      <c r="E47" s="1244" t="s">
        <v>567</v>
      </c>
      <c r="F47" s="1245"/>
      <c r="G47" s="1245"/>
      <c r="H47" s="1246"/>
      <c r="I47" s="345" t="s">
        <v>470</v>
      </c>
      <c r="J47" s="346" t="s">
        <v>470</v>
      </c>
      <c r="K47" s="346" t="s">
        <v>470</v>
      </c>
      <c r="L47" s="346" t="s">
        <v>470</v>
      </c>
      <c r="M47" s="347" t="s">
        <v>470</v>
      </c>
    </row>
    <row r="48" spans="2:13" ht="27.75" customHeight="1" x14ac:dyDescent="0.15">
      <c r="B48" s="1236"/>
      <c r="C48" s="1237"/>
      <c r="D48" s="344"/>
      <c r="E48" s="1242" t="s">
        <v>568</v>
      </c>
      <c r="F48" s="1242"/>
      <c r="G48" s="1242"/>
      <c r="H48" s="1243"/>
      <c r="I48" s="345" t="s">
        <v>470</v>
      </c>
      <c r="J48" s="346" t="s">
        <v>470</v>
      </c>
      <c r="K48" s="346" t="s">
        <v>470</v>
      </c>
      <c r="L48" s="346" t="s">
        <v>470</v>
      </c>
      <c r="M48" s="347" t="s">
        <v>470</v>
      </c>
    </row>
    <row r="49" spans="2:13" ht="27.75" customHeight="1" x14ac:dyDescent="0.15">
      <c r="B49" s="1238"/>
      <c r="C49" s="1239"/>
      <c r="D49" s="344"/>
      <c r="E49" s="1242" t="s">
        <v>569</v>
      </c>
      <c r="F49" s="1242"/>
      <c r="G49" s="1242"/>
      <c r="H49" s="1243"/>
      <c r="I49" s="345" t="s">
        <v>470</v>
      </c>
      <c r="J49" s="346" t="s">
        <v>470</v>
      </c>
      <c r="K49" s="346" t="s">
        <v>470</v>
      </c>
      <c r="L49" s="346" t="s">
        <v>470</v>
      </c>
      <c r="M49" s="347" t="s">
        <v>470</v>
      </c>
    </row>
    <row r="50" spans="2:13" ht="27.75" customHeight="1" x14ac:dyDescent="0.15">
      <c r="B50" s="1247" t="s">
        <v>570</v>
      </c>
      <c r="C50" s="1248"/>
      <c r="D50" s="350"/>
      <c r="E50" s="1242" t="s">
        <v>571</v>
      </c>
      <c r="F50" s="1242"/>
      <c r="G50" s="1242"/>
      <c r="H50" s="1243"/>
      <c r="I50" s="345">
        <v>3928</v>
      </c>
      <c r="J50" s="346">
        <v>3813</v>
      </c>
      <c r="K50" s="346">
        <v>3524</v>
      </c>
      <c r="L50" s="346">
        <v>3290</v>
      </c>
      <c r="M50" s="347">
        <v>3066</v>
      </c>
    </row>
    <row r="51" spans="2:13" ht="27.75" customHeight="1" x14ac:dyDescent="0.15">
      <c r="B51" s="1236"/>
      <c r="C51" s="1237"/>
      <c r="D51" s="344"/>
      <c r="E51" s="1242" t="s">
        <v>572</v>
      </c>
      <c r="F51" s="1242"/>
      <c r="G51" s="1242"/>
      <c r="H51" s="1243"/>
      <c r="I51" s="345">
        <v>117</v>
      </c>
      <c r="J51" s="346">
        <v>96</v>
      </c>
      <c r="K51" s="346">
        <v>77</v>
      </c>
      <c r="L51" s="346">
        <v>49</v>
      </c>
      <c r="M51" s="347">
        <v>24</v>
      </c>
    </row>
    <row r="52" spans="2:13" ht="27.75" customHeight="1" x14ac:dyDescent="0.15">
      <c r="B52" s="1238"/>
      <c r="C52" s="1239"/>
      <c r="D52" s="344"/>
      <c r="E52" s="1242" t="s">
        <v>573</v>
      </c>
      <c r="F52" s="1242"/>
      <c r="G52" s="1242"/>
      <c r="H52" s="1243"/>
      <c r="I52" s="345">
        <v>10641</v>
      </c>
      <c r="J52" s="346">
        <v>10717</v>
      </c>
      <c r="K52" s="346">
        <v>10483</v>
      </c>
      <c r="L52" s="346">
        <v>10518</v>
      </c>
      <c r="M52" s="347">
        <v>9835</v>
      </c>
    </row>
    <row r="53" spans="2:13" ht="27.75" customHeight="1" thickBot="1" x14ac:dyDescent="0.2">
      <c r="B53" s="1249" t="s">
        <v>574</v>
      </c>
      <c r="C53" s="1250"/>
      <c r="D53" s="351"/>
      <c r="E53" s="1251" t="s">
        <v>575</v>
      </c>
      <c r="F53" s="1251"/>
      <c r="G53" s="1251"/>
      <c r="H53" s="1252"/>
      <c r="I53" s="352">
        <v>988</v>
      </c>
      <c r="J53" s="353">
        <v>988</v>
      </c>
      <c r="K53" s="353">
        <v>980</v>
      </c>
      <c r="L53" s="353">
        <v>1192</v>
      </c>
      <c r="M53" s="354">
        <v>1224</v>
      </c>
    </row>
    <row r="54" spans="2:13" ht="27.75" customHeight="1" x14ac:dyDescent="0.15">
      <c r="B54" s="355" t="s">
        <v>576</v>
      </c>
      <c r="C54" s="356"/>
      <c r="D54" s="356"/>
      <c r="E54" s="357"/>
      <c r="F54" s="357"/>
      <c r="G54" s="357"/>
      <c r="H54" s="357"/>
      <c r="I54" s="358"/>
      <c r="J54" s="358"/>
      <c r="K54" s="358"/>
      <c r="L54" s="358"/>
      <c r="M54" s="358"/>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r1bYGHSApIn4p09Hst4OM6SCvqP1CqCU0uD7fin098d0ZpFU/0OfVn/q1sZL07eLn/U3bJmtzyobmATXxS45w==" saltValue="jQkiWcqD4+raiBudpK+V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9" t="s">
        <v>577</v>
      </c>
    </row>
    <row r="54" spans="2:8" ht="29.25" customHeight="1" thickBot="1" x14ac:dyDescent="0.25">
      <c r="B54" s="360" t="s">
        <v>26</v>
      </c>
      <c r="C54" s="361"/>
      <c r="D54" s="361"/>
      <c r="E54" s="362" t="s">
        <v>511</v>
      </c>
      <c r="F54" s="363" t="s">
        <v>6</v>
      </c>
      <c r="G54" s="363" t="s">
        <v>7</v>
      </c>
      <c r="H54" s="364" t="s">
        <v>8</v>
      </c>
    </row>
    <row r="55" spans="2:8" ht="52.5" customHeight="1" x14ac:dyDescent="0.15">
      <c r="B55" s="365"/>
      <c r="C55" s="1261" t="s">
        <v>121</v>
      </c>
      <c r="D55" s="1261"/>
      <c r="E55" s="1262"/>
      <c r="F55" s="366">
        <v>943</v>
      </c>
      <c r="G55" s="366">
        <v>847</v>
      </c>
      <c r="H55" s="367">
        <v>750</v>
      </c>
    </row>
    <row r="56" spans="2:8" ht="52.5" customHeight="1" x14ac:dyDescent="0.15">
      <c r="B56" s="368"/>
      <c r="C56" s="1263" t="s">
        <v>578</v>
      </c>
      <c r="D56" s="1263"/>
      <c r="E56" s="1264"/>
      <c r="F56" s="369">
        <v>1889</v>
      </c>
      <c r="G56" s="369">
        <v>1751</v>
      </c>
      <c r="H56" s="370">
        <v>1622</v>
      </c>
    </row>
    <row r="57" spans="2:8" ht="53.25" customHeight="1" x14ac:dyDescent="0.15">
      <c r="B57" s="368"/>
      <c r="C57" s="1265" t="s">
        <v>126</v>
      </c>
      <c r="D57" s="1265"/>
      <c r="E57" s="1266"/>
      <c r="F57" s="371">
        <v>2191</v>
      </c>
      <c r="G57" s="371">
        <v>2192</v>
      </c>
      <c r="H57" s="372">
        <v>2099</v>
      </c>
    </row>
    <row r="58" spans="2:8" ht="45.75" customHeight="1" x14ac:dyDescent="0.15">
      <c r="B58" s="373"/>
      <c r="C58" s="1253" t="s">
        <v>579</v>
      </c>
      <c r="D58" s="1254"/>
      <c r="E58" s="1255"/>
      <c r="F58" s="374">
        <v>1508</v>
      </c>
      <c r="G58" s="374">
        <v>1508</v>
      </c>
      <c r="H58" s="375">
        <v>1407</v>
      </c>
    </row>
    <row r="59" spans="2:8" ht="45.75" customHeight="1" x14ac:dyDescent="0.15">
      <c r="B59" s="373"/>
      <c r="C59" s="1253" t="s">
        <v>580</v>
      </c>
      <c r="D59" s="1254"/>
      <c r="E59" s="1255"/>
      <c r="F59" s="374">
        <v>539</v>
      </c>
      <c r="G59" s="374">
        <v>538</v>
      </c>
      <c r="H59" s="375">
        <v>539</v>
      </c>
    </row>
    <row r="60" spans="2:8" ht="45.75" customHeight="1" x14ac:dyDescent="0.15">
      <c r="B60" s="373"/>
      <c r="C60" s="1253" t="s">
        <v>581</v>
      </c>
      <c r="D60" s="1254"/>
      <c r="E60" s="1255"/>
      <c r="F60" s="374">
        <v>44</v>
      </c>
      <c r="G60" s="374">
        <v>42</v>
      </c>
      <c r="H60" s="375">
        <v>41</v>
      </c>
    </row>
    <row r="61" spans="2:8" ht="45.75" customHeight="1" x14ac:dyDescent="0.15">
      <c r="B61" s="373"/>
      <c r="C61" s="1253" t="s">
        <v>582</v>
      </c>
      <c r="D61" s="1254"/>
      <c r="E61" s="1255"/>
      <c r="F61" s="374">
        <v>31</v>
      </c>
      <c r="G61" s="374">
        <v>31</v>
      </c>
      <c r="H61" s="375">
        <v>31</v>
      </c>
    </row>
    <row r="62" spans="2:8" ht="45.75" customHeight="1" thickBot="1" x14ac:dyDescent="0.2">
      <c r="B62" s="376"/>
      <c r="C62" s="1256" t="s">
        <v>583</v>
      </c>
      <c r="D62" s="1257"/>
      <c r="E62" s="1258"/>
      <c r="F62" s="377">
        <v>22</v>
      </c>
      <c r="G62" s="377">
        <v>26</v>
      </c>
      <c r="H62" s="378">
        <v>30</v>
      </c>
    </row>
    <row r="63" spans="2:8" ht="52.5" customHeight="1" thickBot="1" x14ac:dyDescent="0.2">
      <c r="B63" s="379"/>
      <c r="C63" s="1259" t="s">
        <v>584</v>
      </c>
      <c r="D63" s="1259"/>
      <c r="E63" s="1260"/>
      <c r="F63" s="380">
        <v>5024</v>
      </c>
      <c r="G63" s="380">
        <v>4790</v>
      </c>
      <c r="H63" s="381">
        <v>4471</v>
      </c>
    </row>
    <row r="64" spans="2:8" ht="15" customHeight="1" x14ac:dyDescent="0.15"/>
  </sheetData>
  <sheetProtection algorithmName="SHA-512" hashValue="8y3VJ0TY+t/QMlcHyFABGemayqmxl/CtsWz5c8v8mRHO++gdgWJ4uy1TaPBp/FdGWBlNzwVfRnUsq/bt26nnfQ==" saltValue="SgCEEXXGJ+AFjZX2PEGa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68" t="s">
        <v>17</v>
      </c>
      <c r="AO43" s="1269"/>
      <c r="AP43" s="1269"/>
      <c r="AQ43" s="1269"/>
      <c r="AR43" s="1269"/>
      <c r="AS43" s="1269"/>
      <c r="AT43" s="1269"/>
      <c r="AU43" s="1269"/>
      <c r="AV43" s="1269"/>
      <c r="AW43" s="1269"/>
      <c r="AX43" s="1269"/>
      <c r="AY43" s="1269"/>
      <c r="AZ43" s="1269"/>
      <c r="BA43" s="1269"/>
      <c r="BB43" s="1269"/>
      <c r="BC43" s="1269"/>
      <c r="BD43" s="1269"/>
      <c r="BE43" s="1269"/>
      <c r="BF43" s="1269"/>
      <c r="BG43" s="1269"/>
      <c r="BH43" s="1269"/>
      <c r="BI43" s="1269"/>
      <c r="BJ43" s="1269"/>
      <c r="BK43" s="1269"/>
      <c r="BL43" s="1269"/>
      <c r="BM43" s="1269"/>
      <c r="BN43" s="1269"/>
      <c r="BO43" s="1269"/>
      <c r="BP43" s="1269"/>
      <c r="BQ43" s="1269"/>
      <c r="BR43" s="1269"/>
      <c r="BS43" s="1269"/>
      <c r="BT43" s="1269"/>
      <c r="BU43" s="1269"/>
      <c r="BV43" s="1269"/>
      <c r="BW43" s="1269"/>
      <c r="BX43" s="1269"/>
      <c r="BY43" s="1269"/>
      <c r="BZ43" s="1269"/>
      <c r="CA43" s="1269"/>
      <c r="CB43" s="1269"/>
      <c r="CC43" s="1269"/>
      <c r="CD43" s="1269"/>
      <c r="CE43" s="1269"/>
      <c r="CF43" s="1269"/>
      <c r="CG43" s="1269"/>
      <c r="CH43" s="1269"/>
      <c r="CI43" s="1269"/>
      <c r="CJ43" s="1269"/>
      <c r="CK43" s="1269"/>
      <c r="CL43" s="1269"/>
      <c r="CM43" s="1269"/>
      <c r="CN43" s="1269"/>
      <c r="CO43" s="1269"/>
      <c r="CP43" s="1269"/>
      <c r="CQ43" s="1269"/>
      <c r="CR43" s="1269"/>
      <c r="CS43" s="1269"/>
      <c r="CT43" s="1269"/>
      <c r="CU43" s="1269"/>
      <c r="CV43" s="1269"/>
      <c r="CW43" s="1269"/>
      <c r="CX43" s="1269"/>
      <c r="CY43" s="1269"/>
      <c r="CZ43" s="1269"/>
      <c r="DA43" s="1269"/>
      <c r="DB43" s="1269"/>
      <c r="DC43" s="1270"/>
    </row>
    <row r="44" spans="2:109" x14ac:dyDescent="0.15">
      <c r="B44" s="12"/>
      <c r="AN44" s="1271"/>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3"/>
    </row>
    <row r="45" spans="2:109" x14ac:dyDescent="0.15">
      <c r="B45" s="12"/>
      <c r="AN45" s="1271"/>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3"/>
    </row>
    <row r="46" spans="2:109" x14ac:dyDescent="0.15">
      <c r="B46" s="12"/>
      <c r="AN46" s="1271"/>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3"/>
    </row>
    <row r="47" spans="2:109" x14ac:dyDescent="0.15">
      <c r="B47" s="12"/>
      <c r="AN47" s="1274"/>
      <c r="AO47" s="1275"/>
      <c r="AP47" s="1275"/>
      <c r="AQ47" s="1275"/>
      <c r="AR47" s="1275"/>
      <c r="AS47" s="1275"/>
      <c r="AT47" s="1275"/>
      <c r="AU47" s="1275"/>
      <c r="AV47" s="1275"/>
      <c r="AW47" s="1275"/>
      <c r="AX47" s="1275"/>
      <c r="AY47" s="1275"/>
      <c r="AZ47" s="1275"/>
      <c r="BA47" s="1275"/>
      <c r="BB47" s="1275"/>
      <c r="BC47" s="1275"/>
      <c r="BD47" s="1275"/>
      <c r="BE47" s="1275"/>
      <c r="BF47" s="1275"/>
      <c r="BG47" s="1275"/>
      <c r="BH47" s="1275"/>
      <c r="BI47" s="1275"/>
      <c r="BJ47" s="1275"/>
      <c r="BK47" s="1275"/>
      <c r="BL47" s="1275"/>
      <c r="BM47" s="1275"/>
      <c r="BN47" s="1275"/>
      <c r="BO47" s="1275"/>
      <c r="BP47" s="1275"/>
      <c r="BQ47" s="1275"/>
      <c r="BR47" s="1275"/>
      <c r="BS47" s="1275"/>
      <c r="BT47" s="1275"/>
      <c r="BU47" s="1275"/>
      <c r="BV47" s="1275"/>
      <c r="BW47" s="1275"/>
      <c r="BX47" s="1275"/>
      <c r="BY47" s="1275"/>
      <c r="BZ47" s="1275"/>
      <c r="CA47" s="1275"/>
      <c r="CB47" s="1275"/>
      <c r="CC47" s="1275"/>
      <c r="CD47" s="1275"/>
      <c r="CE47" s="1275"/>
      <c r="CF47" s="1275"/>
      <c r="CG47" s="1275"/>
      <c r="CH47" s="1275"/>
      <c r="CI47" s="1275"/>
      <c r="CJ47" s="1275"/>
      <c r="CK47" s="1275"/>
      <c r="CL47" s="1275"/>
      <c r="CM47" s="1275"/>
      <c r="CN47" s="1275"/>
      <c r="CO47" s="1275"/>
      <c r="CP47" s="1275"/>
      <c r="CQ47" s="1275"/>
      <c r="CR47" s="1275"/>
      <c r="CS47" s="1275"/>
      <c r="CT47" s="1275"/>
      <c r="CU47" s="1275"/>
      <c r="CV47" s="1275"/>
      <c r="CW47" s="1275"/>
      <c r="CX47" s="1275"/>
      <c r="CY47" s="1275"/>
      <c r="CZ47" s="1275"/>
      <c r="DA47" s="1275"/>
      <c r="DB47" s="1275"/>
      <c r="DC47" s="1276"/>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77"/>
      <c r="H50" s="1277"/>
      <c r="I50" s="1277"/>
      <c r="J50" s="1277"/>
      <c r="K50" s="22"/>
      <c r="L50" s="22"/>
      <c r="M50" s="23"/>
      <c r="N50" s="23"/>
      <c r="AN50" s="1278"/>
      <c r="AO50" s="1279"/>
      <c r="AP50" s="1279"/>
      <c r="AQ50" s="1279"/>
      <c r="AR50" s="1279"/>
      <c r="AS50" s="1279"/>
      <c r="AT50" s="1279"/>
      <c r="AU50" s="1279"/>
      <c r="AV50" s="1279"/>
      <c r="AW50" s="1279"/>
      <c r="AX50" s="1279"/>
      <c r="AY50" s="1279"/>
      <c r="AZ50" s="1279"/>
      <c r="BA50" s="1279"/>
      <c r="BB50" s="1279"/>
      <c r="BC50" s="1279"/>
      <c r="BD50" s="1279"/>
      <c r="BE50" s="1279"/>
      <c r="BF50" s="1279"/>
      <c r="BG50" s="1279"/>
      <c r="BH50" s="1279"/>
      <c r="BI50" s="1279"/>
      <c r="BJ50" s="1279"/>
      <c r="BK50" s="1279"/>
      <c r="BL50" s="1279"/>
      <c r="BM50" s="1279"/>
      <c r="BN50" s="1279"/>
      <c r="BO50" s="1280"/>
      <c r="BP50" s="1281" t="s">
        <v>4</v>
      </c>
      <c r="BQ50" s="1281"/>
      <c r="BR50" s="1281"/>
      <c r="BS50" s="1281"/>
      <c r="BT50" s="1281"/>
      <c r="BU50" s="1281"/>
      <c r="BV50" s="1281"/>
      <c r="BW50" s="1281"/>
      <c r="BX50" s="1281" t="s">
        <v>5</v>
      </c>
      <c r="BY50" s="1281"/>
      <c r="BZ50" s="1281"/>
      <c r="CA50" s="1281"/>
      <c r="CB50" s="1281"/>
      <c r="CC50" s="1281"/>
      <c r="CD50" s="1281"/>
      <c r="CE50" s="1281"/>
      <c r="CF50" s="1281" t="s">
        <v>6</v>
      </c>
      <c r="CG50" s="1281"/>
      <c r="CH50" s="1281"/>
      <c r="CI50" s="1281"/>
      <c r="CJ50" s="1281"/>
      <c r="CK50" s="1281"/>
      <c r="CL50" s="1281"/>
      <c r="CM50" s="1281"/>
      <c r="CN50" s="1281" t="s">
        <v>7</v>
      </c>
      <c r="CO50" s="1281"/>
      <c r="CP50" s="1281"/>
      <c r="CQ50" s="1281"/>
      <c r="CR50" s="1281"/>
      <c r="CS50" s="1281"/>
      <c r="CT50" s="1281"/>
      <c r="CU50" s="1281"/>
      <c r="CV50" s="1281" t="s">
        <v>8</v>
      </c>
      <c r="CW50" s="1281"/>
      <c r="CX50" s="1281"/>
      <c r="CY50" s="1281"/>
      <c r="CZ50" s="1281"/>
      <c r="DA50" s="1281"/>
      <c r="DB50" s="1281"/>
      <c r="DC50" s="1281"/>
    </row>
    <row r="51" spans="1:109" ht="13.5" customHeight="1" x14ac:dyDescent="0.15">
      <c r="B51" s="12"/>
      <c r="G51" s="1282"/>
      <c r="H51" s="1282"/>
      <c r="I51" s="1285"/>
      <c r="J51" s="1285"/>
      <c r="K51" s="1283"/>
      <c r="L51" s="1283"/>
      <c r="M51" s="1283"/>
      <c r="N51" s="1283"/>
      <c r="AM51" s="21"/>
      <c r="AN51" s="1284" t="s">
        <v>9</v>
      </c>
      <c r="AO51" s="1284"/>
      <c r="AP51" s="1284"/>
      <c r="AQ51" s="1284"/>
      <c r="AR51" s="1284"/>
      <c r="AS51" s="1284"/>
      <c r="AT51" s="1284"/>
      <c r="AU51" s="1284"/>
      <c r="AV51" s="1284"/>
      <c r="AW51" s="1284"/>
      <c r="AX51" s="1284"/>
      <c r="AY51" s="1284"/>
      <c r="AZ51" s="1284"/>
      <c r="BA51" s="1284"/>
      <c r="BB51" s="1284" t="s">
        <v>10</v>
      </c>
      <c r="BC51" s="1284"/>
      <c r="BD51" s="1284"/>
      <c r="BE51" s="1284"/>
      <c r="BF51" s="1284"/>
      <c r="BG51" s="1284"/>
      <c r="BH51" s="1284"/>
      <c r="BI51" s="1284"/>
      <c r="BJ51" s="1284"/>
      <c r="BK51" s="1284"/>
      <c r="BL51" s="1284"/>
      <c r="BM51" s="1284"/>
      <c r="BN51" s="1284"/>
      <c r="BO51" s="1284"/>
      <c r="BP51" s="1267">
        <v>22.6</v>
      </c>
      <c r="BQ51" s="1267"/>
      <c r="BR51" s="1267"/>
      <c r="BS51" s="1267"/>
      <c r="BT51" s="1267"/>
      <c r="BU51" s="1267"/>
      <c r="BV51" s="1267"/>
      <c r="BW51" s="1267"/>
      <c r="BX51" s="1267">
        <v>23.7</v>
      </c>
      <c r="BY51" s="1267"/>
      <c r="BZ51" s="1267"/>
      <c r="CA51" s="1267"/>
      <c r="CB51" s="1267"/>
      <c r="CC51" s="1267"/>
      <c r="CD51" s="1267"/>
      <c r="CE51" s="1267"/>
      <c r="CF51" s="1267">
        <v>24.6</v>
      </c>
      <c r="CG51" s="1267"/>
      <c r="CH51" s="1267"/>
      <c r="CI51" s="1267"/>
      <c r="CJ51" s="1267"/>
      <c r="CK51" s="1267"/>
      <c r="CL51" s="1267"/>
      <c r="CM51" s="1267"/>
      <c r="CN51" s="1267">
        <v>30.9</v>
      </c>
      <c r="CO51" s="1267"/>
      <c r="CP51" s="1267"/>
      <c r="CQ51" s="1267"/>
      <c r="CR51" s="1267"/>
      <c r="CS51" s="1267"/>
      <c r="CT51" s="1267"/>
      <c r="CU51" s="1267"/>
      <c r="CV51" s="1267">
        <v>31.1</v>
      </c>
      <c r="CW51" s="1267"/>
      <c r="CX51" s="1267"/>
      <c r="CY51" s="1267"/>
      <c r="CZ51" s="1267"/>
      <c r="DA51" s="1267"/>
      <c r="DB51" s="1267"/>
      <c r="DC51" s="1267"/>
    </row>
    <row r="52" spans="1:109" x14ac:dyDescent="0.15">
      <c r="B52" s="12"/>
      <c r="G52" s="1282"/>
      <c r="H52" s="1282"/>
      <c r="I52" s="1285"/>
      <c r="J52" s="1285"/>
      <c r="K52" s="1283"/>
      <c r="L52" s="1283"/>
      <c r="M52" s="1283"/>
      <c r="N52" s="1283"/>
      <c r="AM52" s="21"/>
      <c r="AN52" s="1284"/>
      <c r="AO52" s="1284"/>
      <c r="AP52" s="1284"/>
      <c r="AQ52" s="1284"/>
      <c r="AR52" s="1284"/>
      <c r="AS52" s="1284"/>
      <c r="AT52" s="1284"/>
      <c r="AU52" s="1284"/>
      <c r="AV52" s="1284"/>
      <c r="AW52" s="1284"/>
      <c r="AX52" s="1284"/>
      <c r="AY52" s="1284"/>
      <c r="AZ52" s="1284"/>
      <c r="BA52" s="1284"/>
      <c r="BB52" s="1284"/>
      <c r="BC52" s="1284"/>
      <c r="BD52" s="1284"/>
      <c r="BE52" s="1284"/>
      <c r="BF52" s="1284"/>
      <c r="BG52" s="1284"/>
      <c r="BH52" s="1284"/>
      <c r="BI52" s="1284"/>
      <c r="BJ52" s="1284"/>
      <c r="BK52" s="1284"/>
      <c r="BL52" s="1284"/>
      <c r="BM52" s="1284"/>
      <c r="BN52" s="1284"/>
      <c r="BO52" s="1284"/>
      <c r="BP52" s="1267"/>
      <c r="BQ52" s="1267"/>
      <c r="BR52" s="1267"/>
      <c r="BS52" s="1267"/>
      <c r="BT52" s="1267"/>
      <c r="BU52" s="1267"/>
      <c r="BV52" s="1267"/>
      <c r="BW52" s="1267"/>
      <c r="BX52" s="1267"/>
      <c r="BY52" s="1267"/>
      <c r="BZ52" s="1267"/>
      <c r="CA52" s="1267"/>
      <c r="CB52" s="1267"/>
      <c r="CC52" s="1267"/>
      <c r="CD52" s="1267"/>
      <c r="CE52" s="1267"/>
      <c r="CF52" s="1267"/>
      <c r="CG52" s="1267"/>
      <c r="CH52" s="1267"/>
      <c r="CI52" s="1267"/>
      <c r="CJ52" s="1267"/>
      <c r="CK52" s="1267"/>
      <c r="CL52" s="1267"/>
      <c r="CM52" s="1267"/>
      <c r="CN52" s="1267"/>
      <c r="CO52" s="1267"/>
      <c r="CP52" s="1267"/>
      <c r="CQ52" s="1267"/>
      <c r="CR52" s="1267"/>
      <c r="CS52" s="1267"/>
      <c r="CT52" s="1267"/>
      <c r="CU52" s="1267"/>
      <c r="CV52" s="1267"/>
      <c r="CW52" s="1267"/>
      <c r="CX52" s="1267"/>
      <c r="CY52" s="1267"/>
      <c r="CZ52" s="1267"/>
      <c r="DA52" s="1267"/>
      <c r="DB52" s="1267"/>
      <c r="DC52" s="1267"/>
    </row>
    <row r="53" spans="1:109" x14ac:dyDescent="0.15">
      <c r="A53" s="20"/>
      <c r="B53" s="12"/>
      <c r="G53" s="1282"/>
      <c r="H53" s="1282"/>
      <c r="I53" s="1277"/>
      <c r="J53" s="1277"/>
      <c r="K53" s="1283"/>
      <c r="L53" s="1283"/>
      <c r="M53" s="1283"/>
      <c r="N53" s="1283"/>
      <c r="AM53" s="21"/>
      <c r="AN53" s="1284"/>
      <c r="AO53" s="1284"/>
      <c r="AP53" s="1284"/>
      <c r="AQ53" s="1284"/>
      <c r="AR53" s="1284"/>
      <c r="AS53" s="1284"/>
      <c r="AT53" s="1284"/>
      <c r="AU53" s="1284"/>
      <c r="AV53" s="1284"/>
      <c r="AW53" s="1284"/>
      <c r="AX53" s="1284"/>
      <c r="AY53" s="1284"/>
      <c r="AZ53" s="1284"/>
      <c r="BA53" s="1284"/>
      <c r="BB53" s="1284" t="s">
        <v>11</v>
      </c>
      <c r="BC53" s="1284"/>
      <c r="BD53" s="1284"/>
      <c r="BE53" s="1284"/>
      <c r="BF53" s="1284"/>
      <c r="BG53" s="1284"/>
      <c r="BH53" s="1284"/>
      <c r="BI53" s="1284"/>
      <c r="BJ53" s="1284"/>
      <c r="BK53" s="1284"/>
      <c r="BL53" s="1284"/>
      <c r="BM53" s="1284"/>
      <c r="BN53" s="1284"/>
      <c r="BO53" s="1284"/>
      <c r="BP53" s="1267">
        <v>61.4</v>
      </c>
      <c r="BQ53" s="1267"/>
      <c r="BR53" s="1267"/>
      <c r="BS53" s="1267"/>
      <c r="BT53" s="1267"/>
      <c r="BU53" s="1267"/>
      <c r="BV53" s="1267"/>
      <c r="BW53" s="1267"/>
      <c r="BX53" s="1267">
        <v>64.599999999999994</v>
      </c>
      <c r="BY53" s="1267"/>
      <c r="BZ53" s="1267"/>
      <c r="CA53" s="1267"/>
      <c r="CB53" s="1267"/>
      <c r="CC53" s="1267"/>
      <c r="CD53" s="1267"/>
      <c r="CE53" s="1267"/>
      <c r="CF53" s="1267">
        <v>65.5</v>
      </c>
      <c r="CG53" s="1267"/>
      <c r="CH53" s="1267"/>
      <c r="CI53" s="1267"/>
      <c r="CJ53" s="1267"/>
      <c r="CK53" s="1267"/>
      <c r="CL53" s="1267"/>
      <c r="CM53" s="1267"/>
      <c r="CN53" s="1267">
        <v>65.8</v>
      </c>
      <c r="CO53" s="1267"/>
      <c r="CP53" s="1267"/>
      <c r="CQ53" s="1267"/>
      <c r="CR53" s="1267"/>
      <c r="CS53" s="1267"/>
      <c r="CT53" s="1267"/>
      <c r="CU53" s="1267"/>
      <c r="CV53" s="1267">
        <v>65.2</v>
      </c>
      <c r="CW53" s="1267"/>
      <c r="CX53" s="1267"/>
      <c r="CY53" s="1267"/>
      <c r="CZ53" s="1267"/>
      <c r="DA53" s="1267"/>
      <c r="DB53" s="1267"/>
      <c r="DC53" s="1267"/>
    </row>
    <row r="54" spans="1:109" x14ac:dyDescent="0.15">
      <c r="A54" s="20"/>
      <c r="B54" s="12"/>
      <c r="G54" s="1282"/>
      <c r="H54" s="1282"/>
      <c r="I54" s="1277"/>
      <c r="J54" s="1277"/>
      <c r="K54" s="1283"/>
      <c r="L54" s="1283"/>
      <c r="M54" s="1283"/>
      <c r="N54" s="1283"/>
      <c r="AM54" s="21"/>
      <c r="AN54" s="1284"/>
      <c r="AO54" s="1284"/>
      <c r="AP54" s="1284"/>
      <c r="AQ54" s="1284"/>
      <c r="AR54" s="1284"/>
      <c r="AS54" s="1284"/>
      <c r="AT54" s="1284"/>
      <c r="AU54" s="1284"/>
      <c r="AV54" s="1284"/>
      <c r="AW54" s="1284"/>
      <c r="AX54" s="1284"/>
      <c r="AY54" s="1284"/>
      <c r="AZ54" s="1284"/>
      <c r="BA54" s="1284"/>
      <c r="BB54" s="1284"/>
      <c r="BC54" s="1284"/>
      <c r="BD54" s="1284"/>
      <c r="BE54" s="1284"/>
      <c r="BF54" s="1284"/>
      <c r="BG54" s="1284"/>
      <c r="BH54" s="1284"/>
      <c r="BI54" s="1284"/>
      <c r="BJ54" s="1284"/>
      <c r="BK54" s="1284"/>
      <c r="BL54" s="1284"/>
      <c r="BM54" s="1284"/>
      <c r="BN54" s="1284"/>
      <c r="BO54" s="1284"/>
      <c r="BP54" s="1267"/>
      <c r="BQ54" s="1267"/>
      <c r="BR54" s="1267"/>
      <c r="BS54" s="1267"/>
      <c r="BT54" s="1267"/>
      <c r="BU54" s="1267"/>
      <c r="BV54" s="1267"/>
      <c r="BW54" s="1267"/>
      <c r="BX54" s="1267"/>
      <c r="BY54" s="1267"/>
      <c r="BZ54" s="1267"/>
      <c r="CA54" s="1267"/>
      <c r="CB54" s="1267"/>
      <c r="CC54" s="1267"/>
      <c r="CD54" s="1267"/>
      <c r="CE54" s="1267"/>
      <c r="CF54" s="1267"/>
      <c r="CG54" s="1267"/>
      <c r="CH54" s="1267"/>
      <c r="CI54" s="1267"/>
      <c r="CJ54" s="1267"/>
      <c r="CK54" s="1267"/>
      <c r="CL54" s="1267"/>
      <c r="CM54" s="1267"/>
      <c r="CN54" s="1267"/>
      <c r="CO54" s="1267"/>
      <c r="CP54" s="1267"/>
      <c r="CQ54" s="1267"/>
      <c r="CR54" s="1267"/>
      <c r="CS54" s="1267"/>
      <c r="CT54" s="1267"/>
      <c r="CU54" s="1267"/>
      <c r="CV54" s="1267"/>
      <c r="CW54" s="1267"/>
      <c r="CX54" s="1267"/>
      <c r="CY54" s="1267"/>
      <c r="CZ54" s="1267"/>
      <c r="DA54" s="1267"/>
      <c r="DB54" s="1267"/>
      <c r="DC54" s="1267"/>
    </row>
    <row r="55" spans="1:109" x14ac:dyDescent="0.15">
      <c r="A55" s="20"/>
      <c r="B55" s="12"/>
      <c r="G55" s="1277"/>
      <c r="H55" s="1277"/>
      <c r="I55" s="1277"/>
      <c r="J55" s="1277"/>
      <c r="K55" s="1283"/>
      <c r="L55" s="1283"/>
      <c r="M55" s="1283"/>
      <c r="N55" s="1283"/>
      <c r="AN55" s="1281" t="s">
        <v>12</v>
      </c>
      <c r="AO55" s="1281"/>
      <c r="AP55" s="1281"/>
      <c r="AQ55" s="1281"/>
      <c r="AR55" s="1281"/>
      <c r="AS55" s="1281"/>
      <c r="AT55" s="1281"/>
      <c r="AU55" s="1281"/>
      <c r="AV55" s="1281"/>
      <c r="AW55" s="1281"/>
      <c r="AX55" s="1281"/>
      <c r="AY55" s="1281"/>
      <c r="AZ55" s="1281"/>
      <c r="BA55" s="1281"/>
      <c r="BB55" s="1284" t="s">
        <v>10</v>
      </c>
      <c r="BC55" s="1284"/>
      <c r="BD55" s="1284"/>
      <c r="BE55" s="1284"/>
      <c r="BF55" s="1284"/>
      <c r="BG55" s="1284"/>
      <c r="BH55" s="1284"/>
      <c r="BI55" s="1284"/>
      <c r="BJ55" s="1284"/>
      <c r="BK55" s="1284"/>
      <c r="BL55" s="1284"/>
      <c r="BM55" s="1284"/>
      <c r="BN55" s="1284"/>
      <c r="BO55" s="1284"/>
      <c r="BP55" s="1267">
        <v>27</v>
      </c>
      <c r="BQ55" s="1267"/>
      <c r="BR55" s="1267"/>
      <c r="BS55" s="1267"/>
      <c r="BT55" s="1267"/>
      <c r="BU55" s="1267"/>
      <c r="BV55" s="1267"/>
      <c r="BW55" s="1267"/>
      <c r="BX55" s="1267">
        <v>25.4</v>
      </c>
      <c r="BY55" s="1267"/>
      <c r="BZ55" s="1267"/>
      <c r="CA55" s="1267"/>
      <c r="CB55" s="1267"/>
      <c r="CC55" s="1267"/>
      <c r="CD55" s="1267"/>
      <c r="CE55" s="1267"/>
      <c r="CF55" s="1267">
        <v>23.4</v>
      </c>
      <c r="CG55" s="1267"/>
      <c r="CH55" s="1267"/>
      <c r="CI55" s="1267"/>
      <c r="CJ55" s="1267"/>
      <c r="CK55" s="1267"/>
      <c r="CL55" s="1267"/>
      <c r="CM55" s="1267"/>
      <c r="CN55" s="1267">
        <v>7.7</v>
      </c>
      <c r="CO55" s="1267"/>
      <c r="CP55" s="1267"/>
      <c r="CQ55" s="1267"/>
      <c r="CR55" s="1267"/>
      <c r="CS55" s="1267"/>
      <c r="CT55" s="1267"/>
      <c r="CU55" s="1267"/>
      <c r="CV55" s="1267">
        <v>3.2</v>
      </c>
      <c r="CW55" s="1267"/>
      <c r="CX55" s="1267"/>
      <c r="CY55" s="1267"/>
      <c r="CZ55" s="1267"/>
      <c r="DA55" s="1267"/>
      <c r="DB55" s="1267"/>
      <c r="DC55" s="1267"/>
    </row>
    <row r="56" spans="1:109" x14ac:dyDescent="0.15">
      <c r="A56" s="20"/>
      <c r="B56" s="12"/>
      <c r="G56" s="1277"/>
      <c r="H56" s="1277"/>
      <c r="I56" s="1277"/>
      <c r="J56" s="1277"/>
      <c r="K56" s="1283"/>
      <c r="L56" s="1283"/>
      <c r="M56" s="1283"/>
      <c r="N56" s="1283"/>
      <c r="AN56" s="1281"/>
      <c r="AO56" s="1281"/>
      <c r="AP56" s="1281"/>
      <c r="AQ56" s="1281"/>
      <c r="AR56" s="1281"/>
      <c r="AS56" s="1281"/>
      <c r="AT56" s="1281"/>
      <c r="AU56" s="1281"/>
      <c r="AV56" s="1281"/>
      <c r="AW56" s="1281"/>
      <c r="AX56" s="1281"/>
      <c r="AY56" s="1281"/>
      <c r="AZ56" s="1281"/>
      <c r="BA56" s="1281"/>
      <c r="BB56" s="1284"/>
      <c r="BC56" s="1284"/>
      <c r="BD56" s="1284"/>
      <c r="BE56" s="1284"/>
      <c r="BF56" s="1284"/>
      <c r="BG56" s="1284"/>
      <c r="BH56" s="1284"/>
      <c r="BI56" s="1284"/>
      <c r="BJ56" s="1284"/>
      <c r="BK56" s="1284"/>
      <c r="BL56" s="1284"/>
      <c r="BM56" s="1284"/>
      <c r="BN56" s="1284"/>
      <c r="BO56" s="1284"/>
      <c r="BP56" s="1267"/>
      <c r="BQ56" s="1267"/>
      <c r="BR56" s="1267"/>
      <c r="BS56" s="1267"/>
      <c r="BT56" s="1267"/>
      <c r="BU56" s="1267"/>
      <c r="BV56" s="1267"/>
      <c r="BW56" s="1267"/>
      <c r="BX56" s="1267"/>
      <c r="BY56" s="1267"/>
      <c r="BZ56" s="1267"/>
      <c r="CA56" s="1267"/>
      <c r="CB56" s="1267"/>
      <c r="CC56" s="1267"/>
      <c r="CD56" s="1267"/>
      <c r="CE56" s="1267"/>
      <c r="CF56" s="1267"/>
      <c r="CG56" s="1267"/>
      <c r="CH56" s="1267"/>
      <c r="CI56" s="1267"/>
      <c r="CJ56" s="1267"/>
      <c r="CK56" s="1267"/>
      <c r="CL56" s="1267"/>
      <c r="CM56" s="1267"/>
      <c r="CN56" s="1267"/>
      <c r="CO56" s="1267"/>
      <c r="CP56" s="1267"/>
      <c r="CQ56" s="1267"/>
      <c r="CR56" s="1267"/>
      <c r="CS56" s="1267"/>
      <c r="CT56" s="1267"/>
      <c r="CU56" s="1267"/>
      <c r="CV56" s="1267"/>
      <c r="CW56" s="1267"/>
      <c r="CX56" s="1267"/>
      <c r="CY56" s="1267"/>
      <c r="CZ56" s="1267"/>
      <c r="DA56" s="1267"/>
      <c r="DB56" s="1267"/>
      <c r="DC56" s="1267"/>
    </row>
    <row r="57" spans="1:109" s="20" customFormat="1" x14ac:dyDescent="0.15">
      <c r="B57" s="24"/>
      <c r="G57" s="1277"/>
      <c r="H57" s="1277"/>
      <c r="I57" s="1286"/>
      <c r="J57" s="1286"/>
      <c r="K57" s="1283"/>
      <c r="L57" s="1283"/>
      <c r="M57" s="1283"/>
      <c r="N57" s="1283"/>
      <c r="AM57" s="3"/>
      <c r="AN57" s="1281"/>
      <c r="AO57" s="1281"/>
      <c r="AP57" s="1281"/>
      <c r="AQ57" s="1281"/>
      <c r="AR57" s="1281"/>
      <c r="AS57" s="1281"/>
      <c r="AT57" s="1281"/>
      <c r="AU57" s="1281"/>
      <c r="AV57" s="1281"/>
      <c r="AW57" s="1281"/>
      <c r="AX57" s="1281"/>
      <c r="AY57" s="1281"/>
      <c r="AZ57" s="1281"/>
      <c r="BA57" s="1281"/>
      <c r="BB57" s="1284" t="s">
        <v>11</v>
      </c>
      <c r="BC57" s="1284"/>
      <c r="BD57" s="1284"/>
      <c r="BE57" s="1284"/>
      <c r="BF57" s="1284"/>
      <c r="BG57" s="1284"/>
      <c r="BH57" s="1284"/>
      <c r="BI57" s="1284"/>
      <c r="BJ57" s="1284"/>
      <c r="BK57" s="1284"/>
      <c r="BL57" s="1284"/>
      <c r="BM57" s="1284"/>
      <c r="BN57" s="1284"/>
      <c r="BO57" s="1284"/>
      <c r="BP57" s="1267">
        <v>57.2</v>
      </c>
      <c r="BQ57" s="1267"/>
      <c r="BR57" s="1267"/>
      <c r="BS57" s="1267"/>
      <c r="BT57" s="1267"/>
      <c r="BU57" s="1267"/>
      <c r="BV57" s="1267"/>
      <c r="BW57" s="1267"/>
      <c r="BX57" s="1267">
        <v>58.7</v>
      </c>
      <c r="BY57" s="1267"/>
      <c r="BZ57" s="1267"/>
      <c r="CA57" s="1267"/>
      <c r="CB57" s="1267"/>
      <c r="CC57" s="1267"/>
      <c r="CD57" s="1267"/>
      <c r="CE57" s="1267"/>
      <c r="CF57" s="1267">
        <v>59.2</v>
      </c>
      <c r="CG57" s="1267"/>
      <c r="CH57" s="1267"/>
      <c r="CI57" s="1267"/>
      <c r="CJ57" s="1267"/>
      <c r="CK57" s="1267"/>
      <c r="CL57" s="1267"/>
      <c r="CM57" s="1267"/>
      <c r="CN57" s="1267">
        <v>63.4</v>
      </c>
      <c r="CO57" s="1267"/>
      <c r="CP57" s="1267"/>
      <c r="CQ57" s="1267"/>
      <c r="CR57" s="1267"/>
      <c r="CS57" s="1267"/>
      <c r="CT57" s="1267"/>
      <c r="CU57" s="1267"/>
      <c r="CV57" s="1267">
        <v>63.1</v>
      </c>
      <c r="CW57" s="1267"/>
      <c r="CX57" s="1267"/>
      <c r="CY57" s="1267"/>
      <c r="CZ57" s="1267"/>
      <c r="DA57" s="1267"/>
      <c r="DB57" s="1267"/>
      <c r="DC57" s="1267"/>
      <c r="DD57" s="25"/>
      <c r="DE57" s="24"/>
    </row>
    <row r="58" spans="1:109" s="20" customFormat="1" x14ac:dyDescent="0.15">
      <c r="A58" s="3"/>
      <c r="B58" s="24"/>
      <c r="G58" s="1277"/>
      <c r="H58" s="1277"/>
      <c r="I58" s="1286"/>
      <c r="J58" s="1286"/>
      <c r="K58" s="1283"/>
      <c r="L58" s="1283"/>
      <c r="M58" s="1283"/>
      <c r="N58" s="1283"/>
      <c r="AM58" s="3"/>
      <c r="AN58" s="1281"/>
      <c r="AO58" s="1281"/>
      <c r="AP58" s="1281"/>
      <c r="AQ58" s="1281"/>
      <c r="AR58" s="1281"/>
      <c r="AS58" s="1281"/>
      <c r="AT58" s="1281"/>
      <c r="AU58" s="1281"/>
      <c r="AV58" s="1281"/>
      <c r="AW58" s="1281"/>
      <c r="AX58" s="1281"/>
      <c r="AY58" s="1281"/>
      <c r="AZ58" s="1281"/>
      <c r="BA58" s="1281"/>
      <c r="BB58" s="1284"/>
      <c r="BC58" s="1284"/>
      <c r="BD58" s="1284"/>
      <c r="BE58" s="1284"/>
      <c r="BF58" s="1284"/>
      <c r="BG58" s="1284"/>
      <c r="BH58" s="1284"/>
      <c r="BI58" s="1284"/>
      <c r="BJ58" s="1284"/>
      <c r="BK58" s="1284"/>
      <c r="BL58" s="1284"/>
      <c r="BM58" s="1284"/>
      <c r="BN58" s="1284"/>
      <c r="BO58" s="1284"/>
      <c r="BP58" s="1267"/>
      <c r="BQ58" s="1267"/>
      <c r="BR58" s="1267"/>
      <c r="BS58" s="1267"/>
      <c r="BT58" s="1267"/>
      <c r="BU58" s="1267"/>
      <c r="BV58" s="1267"/>
      <c r="BW58" s="1267"/>
      <c r="BX58" s="1267"/>
      <c r="BY58" s="1267"/>
      <c r="BZ58" s="1267"/>
      <c r="CA58" s="1267"/>
      <c r="CB58" s="1267"/>
      <c r="CC58" s="1267"/>
      <c r="CD58" s="1267"/>
      <c r="CE58" s="1267"/>
      <c r="CF58" s="1267"/>
      <c r="CG58" s="1267"/>
      <c r="CH58" s="1267"/>
      <c r="CI58" s="1267"/>
      <c r="CJ58" s="1267"/>
      <c r="CK58" s="1267"/>
      <c r="CL58" s="1267"/>
      <c r="CM58" s="1267"/>
      <c r="CN58" s="1267"/>
      <c r="CO58" s="1267"/>
      <c r="CP58" s="1267"/>
      <c r="CQ58" s="1267"/>
      <c r="CR58" s="1267"/>
      <c r="CS58" s="1267"/>
      <c r="CT58" s="1267"/>
      <c r="CU58" s="1267"/>
      <c r="CV58" s="1267"/>
      <c r="CW58" s="1267"/>
      <c r="CX58" s="1267"/>
      <c r="CY58" s="1267"/>
      <c r="CZ58" s="1267"/>
      <c r="DA58" s="1267"/>
      <c r="DB58" s="1267"/>
      <c r="DC58" s="1267"/>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68" t="s">
        <v>18</v>
      </c>
      <c r="AO65" s="1269"/>
      <c r="AP65" s="1269"/>
      <c r="AQ65" s="1269"/>
      <c r="AR65" s="1269"/>
      <c r="AS65" s="1269"/>
      <c r="AT65" s="1269"/>
      <c r="AU65" s="1269"/>
      <c r="AV65" s="1269"/>
      <c r="AW65" s="1269"/>
      <c r="AX65" s="1269"/>
      <c r="AY65" s="1269"/>
      <c r="AZ65" s="1269"/>
      <c r="BA65" s="1269"/>
      <c r="BB65" s="1269"/>
      <c r="BC65" s="1269"/>
      <c r="BD65" s="1269"/>
      <c r="BE65" s="1269"/>
      <c r="BF65" s="1269"/>
      <c r="BG65" s="1269"/>
      <c r="BH65" s="1269"/>
      <c r="BI65" s="1269"/>
      <c r="BJ65" s="1269"/>
      <c r="BK65" s="1269"/>
      <c r="BL65" s="1269"/>
      <c r="BM65" s="1269"/>
      <c r="BN65" s="1269"/>
      <c r="BO65" s="1269"/>
      <c r="BP65" s="1269"/>
      <c r="BQ65" s="1269"/>
      <c r="BR65" s="1269"/>
      <c r="BS65" s="1269"/>
      <c r="BT65" s="1269"/>
      <c r="BU65" s="1269"/>
      <c r="BV65" s="1269"/>
      <c r="BW65" s="1269"/>
      <c r="BX65" s="1269"/>
      <c r="BY65" s="1269"/>
      <c r="BZ65" s="1269"/>
      <c r="CA65" s="1269"/>
      <c r="CB65" s="1269"/>
      <c r="CC65" s="1269"/>
      <c r="CD65" s="1269"/>
      <c r="CE65" s="1269"/>
      <c r="CF65" s="1269"/>
      <c r="CG65" s="1269"/>
      <c r="CH65" s="1269"/>
      <c r="CI65" s="1269"/>
      <c r="CJ65" s="1269"/>
      <c r="CK65" s="1269"/>
      <c r="CL65" s="1269"/>
      <c r="CM65" s="1269"/>
      <c r="CN65" s="1269"/>
      <c r="CO65" s="1269"/>
      <c r="CP65" s="1269"/>
      <c r="CQ65" s="1269"/>
      <c r="CR65" s="1269"/>
      <c r="CS65" s="1269"/>
      <c r="CT65" s="1269"/>
      <c r="CU65" s="1269"/>
      <c r="CV65" s="1269"/>
      <c r="CW65" s="1269"/>
      <c r="CX65" s="1269"/>
      <c r="CY65" s="1269"/>
      <c r="CZ65" s="1269"/>
      <c r="DA65" s="1269"/>
      <c r="DB65" s="1269"/>
      <c r="DC65" s="1270"/>
    </row>
    <row r="66" spans="2:107" x14ac:dyDescent="0.15">
      <c r="B66" s="12"/>
      <c r="AN66" s="1271"/>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3"/>
    </row>
    <row r="67" spans="2:107" x14ac:dyDescent="0.15">
      <c r="B67" s="12"/>
      <c r="AN67" s="1271"/>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3"/>
    </row>
    <row r="68" spans="2:107" x14ac:dyDescent="0.15">
      <c r="B68" s="12"/>
      <c r="AN68" s="1271"/>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3"/>
    </row>
    <row r="69" spans="2:107" x14ac:dyDescent="0.15">
      <c r="B69" s="12"/>
      <c r="AN69" s="1274"/>
      <c r="AO69" s="1275"/>
      <c r="AP69" s="1275"/>
      <c r="AQ69" s="1275"/>
      <c r="AR69" s="1275"/>
      <c r="AS69" s="1275"/>
      <c r="AT69" s="1275"/>
      <c r="AU69" s="1275"/>
      <c r="AV69" s="1275"/>
      <c r="AW69" s="1275"/>
      <c r="AX69" s="1275"/>
      <c r="AY69" s="1275"/>
      <c r="AZ69" s="1275"/>
      <c r="BA69" s="1275"/>
      <c r="BB69" s="1275"/>
      <c r="BC69" s="1275"/>
      <c r="BD69" s="1275"/>
      <c r="BE69" s="1275"/>
      <c r="BF69" s="1275"/>
      <c r="BG69" s="1275"/>
      <c r="BH69" s="1275"/>
      <c r="BI69" s="1275"/>
      <c r="BJ69" s="1275"/>
      <c r="BK69" s="1275"/>
      <c r="BL69" s="1275"/>
      <c r="BM69" s="1275"/>
      <c r="BN69" s="1275"/>
      <c r="BO69" s="1275"/>
      <c r="BP69" s="1275"/>
      <c r="BQ69" s="1275"/>
      <c r="BR69" s="1275"/>
      <c r="BS69" s="1275"/>
      <c r="BT69" s="1275"/>
      <c r="BU69" s="1275"/>
      <c r="BV69" s="1275"/>
      <c r="BW69" s="1275"/>
      <c r="BX69" s="1275"/>
      <c r="BY69" s="1275"/>
      <c r="BZ69" s="1275"/>
      <c r="CA69" s="1275"/>
      <c r="CB69" s="1275"/>
      <c r="CC69" s="1275"/>
      <c r="CD69" s="1275"/>
      <c r="CE69" s="1275"/>
      <c r="CF69" s="1275"/>
      <c r="CG69" s="1275"/>
      <c r="CH69" s="1275"/>
      <c r="CI69" s="1275"/>
      <c r="CJ69" s="1275"/>
      <c r="CK69" s="1275"/>
      <c r="CL69" s="1275"/>
      <c r="CM69" s="1275"/>
      <c r="CN69" s="1275"/>
      <c r="CO69" s="1275"/>
      <c r="CP69" s="1275"/>
      <c r="CQ69" s="1275"/>
      <c r="CR69" s="1275"/>
      <c r="CS69" s="1275"/>
      <c r="CT69" s="1275"/>
      <c r="CU69" s="1275"/>
      <c r="CV69" s="1275"/>
      <c r="CW69" s="1275"/>
      <c r="CX69" s="1275"/>
      <c r="CY69" s="1275"/>
      <c r="CZ69" s="1275"/>
      <c r="DA69" s="1275"/>
      <c r="DB69" s="1275"/>
      <c r="DC69" s="1276"/>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77"/>
      <c r="H72" s="1277"/>
      <c r="I72" s="1277"/>
      <c r="J72" s="1277"/>
      <c r="K72" s="22"/>
      <c r="L72" s="22"/>
      <c r="M72" s="23"/>
      <c r="N72" s="23"/>
      <c r="AN72" s="1278"/>
      <c r="AO72" s="1279"/>
      <c r="AP72" s="1279"/>
      <c r="AQ72" s="1279"/>
      <c r="AR72" s="1279"/>
      <c r="AS72" s="1279"/>
      <c r="AT72" s="1279"/>
      <c r="AU72" s="1279"/>
      <c r="AV72" s="1279"/>
      <c r="AW72" s="1279"/>
      <c r="AX72" s="1279"/>
      <c r="AY72" s="1279"/>
      <c r="AZ72" s="1279"/>
      <c r="BA72" s="1279"/>
      <c r="BB72" s="1279"/>
      <c r="BC72" s="1279"/>
      <c r="BD72" s="1279"/>
      <c r="BE72" s="1279"/>
      <c r="BF72" s="1279"/>
      <c r="BG72" s="1279"/>
      <c r="BH72" s="1279"/>
      <c r="BI72" s="1279"/>
      <c r="BJ72" s="1279"/>
      <c r="BK72" s="1279"/>
      <c r="BL72" s="1279"/>
      <c r="BM72" s="1279"/>
      <c r="BN72" s="1279"/>
      <c r="BO72" s="1280"/>
      <c r="BP72" s="1281" t="s">
        <v>4</v>
      </c>
      <c r="BQ72" s="1281"/>
      <c r="BR72" s="1281"/>
      <c r="BS72" s="1281"/>
      <c r="BT72" s="1281"/>
      <c r="BU72" s="1281"/>
      <c r="BV72" s="1281"/>
      <c r="BW72" s="1281"/>
      <c r="BX72" s="1281" t="s">
        <v>5</v>
      </c>
      <c r="BY72" s="1281"/>
      <c r="BZ72" s="1281"/>
      <c r="CA72" s="1281"/>
      <c r="CB72" s="1281"/>
      <c r="CC72" s="1281"/>
      <c r="CD72" s="1281"/>
      <c r="CE72" s="1281"/>
      <c r="CF72" s="1281" t="s">
        <v>6</v>
      </c>
      <c r="CG72" s="1281"/>
      <c r="CH72" s="1281"/>
      <c r="CI72" s="1281"/>
      <c r="CJ72" s="1281"/>
      <c r="CK72" s="1281"/>
      <c r="CL72" s="1281"/>
      <c r="CM72" s="1281"/>
      <c r="CN72" s="1281" t="s">
        <v>7</v>
      </c>
      <c r="CO72" s="1281"/>
      <c r="CP72" s="1281"/>
      <c r="CQ72" s="1281"/>
      <c r="CR72" s="1281"/>
      <c r="CS72" s="1281"/>
      <c r="CT72" s="1281"/>
      <c r="CU72" s="1281"/>
      <c r="CV72" s="1281" t="s">
        <v>8</v>
      </c>
      <c r="CW72" s="1281"/>
      <c r="CX72" s="1281"/>
      <c r="CY72" s="1281"/>
      <c r="CZ72" s="1281"/>
      <c r="DA72" s="1281"/>
      <c r="DB72" s="1281"/>
      <c r="DC72" s="1281"/>
    </row>
    <row r="73" spans="2:107" x14ac:dyDescent="0.15">
      <c r="B73" s="12"/>
      <c r="G73" s="1282"/>
      <c r="H73" s="1282"/>
      <c r="I73" s="1282"/>
      <c r="J73" s="1282"/>
      <c r="K73" s="1287"/>
      <c r="L73" s="1287"/>
      <c r="M73" s="1287"/>
      <c r="N73" s="1287"/>
      <c r="AM73" s="21"/>
      <c r="AN73" s="1284" t="s">
        <v>9</v>
      </c>
      <c r="AO73" s="1284"/>
      <c r="AP73" s="1284"/>
      <c r="AQ73" s="1284"/>
      <c r="AR73" s="1284"/>
      <c r="AS73" s="1284"/>
      <c r="AT73" s="1284"/>
      <c r="AU73" s="1284"/>
      <c r="AV73" s="1284"/>
      <c r="AW73" s="1284"/>
      <c r="AX73" s="1284"/>
      <c r="AY73" s="1284"/>
      <c r="AZ73" s="1284"/>
      <c r="BA73" s="1284"/>
      <c r="BB73" s="1284" t="s">
        <v>10</v>
      </c>
      <c r="BC73" s="1284"/>
      <c r="BD73" s="1284"/>
      <c r="BE73" s="1284"/>
      <c r="BF73" s="1284"/>
      <c r="BG73" s="1284"/>
      <c r="BH73" s="1284"/>
      <c r="BI73" s="1284"/>
      <c r="BJ73" s="1284"/>
      <c r="BK73" s="1284"/>
      <c r="BL73" s="1284"/>
      <c r="BM73" s="1284"/>
      <c r="BN73" s="1284"/>
      <c r="BO73" s="1284"/>
      <c r="BP73" s="1267">
        <v>22.6</v>
      </c>
      <c r="BQ73" s="1267"/>
      <c r="BR73" s="1267"/>
      <c r="BS73" s="1267"/>
      <c r="BT73" s="1267"/>
      <c r="BU73" s="1267"/>
      <c r="BV73" s="1267"/>
      <c r="BW73" s="1267"/>
      <c r="BX73" s="1267">
        <v>23.7</v>
      </c>
      <c r="BY73" s="1267"/>
      <c r="BZ73" s="1267"/>
      <c r="CA73" s="1267"/>
      <c r="CB73" s="1267"/>
      <c r="CC73" s="1267"/>
      <c r="CD73" s="1267"/>
      <c r="CE73" s="1267"/>
      <c r="CF73" s="1267">
        <v>24.6</v>
      </c>
      <c r="CG73" s="1267"/>
      <c r="CH73" s="1267"/>
      <c r="CI73" s="1267"/>
      <c r="CJ73" s="1267"/>
      <c r="CK73" s="1267"/>
      <c r="CL73" s="1267"/>
      <c r="CM73" s="1267"/>
      <c r="CN73" s="1267">
        <v>30.9</v>
      </c>
      <c r="CO73" s="1267"/>
      <c r="CP73" s="1267"/>
      <c r="CQ73" s="1267"/>
      <c r="CR73" s="1267"/>
      <c r="CS73" s="1267"/>
      <c r="CT73" s="1267"/>
      <c r="CU73" s="1267"/>
      <c r="CV73" s="1267">
        <v>31.1</v>
      </c>
      <c r="CW73" s="1267"/>
      <c r="CX73" s="1267"/>
      <c r="CY73" s="1267"/>
      <c r="CZ73" s="1267"/>
      <c r="DA73" s="1267"/>
      <c r="DB73" s="1267"/>
      <c r="DC73" s="1267"/>
    </row>
    <row r="74" spans="2:107" x14ac:dyDescent="0.15">
      <c r="B74" s="12"/>
      <c r="G74" s="1282"/>
      <c r="H74" s="1282"/>
      <c r="I74" s="1282"/>
      <c r="J74" s="1282"/>
      <c r="K74" s="1287"/>
      <c r="L74" s="1287"/>
      <c r="M74" s="1287"/>
      <c r="N74" s="1287"/>
      <c r="AM74" s="21"/>
      <c r="AN74" s="1284"/>
      <c r="AO74" s="1284"/>
      <c r="AP74" s="1284"/>
      <c r="AQ74" s="1284"/>
      <c r="AR74" s="1284"/>
      <c r="AS74" s="1284"/>
      <c r="AT74" s="1284"/>
      <c r="AU74" s="1284"/>
      <c r="AV74" s="1284"/>
      <c r="AW74" s="1284"/>
      <c r="AX74" s="1284"/>
      <c r="AY74" s="1284"/>
      <c r="AZ74" s="1284"/>
      <c r="BA74" s="1284"/>
      <c r="BB74" s="1284"/>
      <c r="BC74" s="1284"/>
      <c r="BD74" s="1284"/>
      <c r="BE74" s="1284"/>
      <c r="BF74" s="1284"/>
      <c r="BG74" s="1284"/>
      <c r="BH74" s="1284"/>
      <c r="BI74" s="1284"/>
      <c r="BJ74" s="1284"/>
      <c r="BK74" s="1284"/>
      <c r="BL74" s="1284"/>
      <c r="BM74" s="1284"/>
      <c r="BN74" s="1284"/>
      <c r="BO74" s="1284"/>
      <c r="BP74" s="1267"/>
      <c r="BQ74" s="1267"/>
      <c r="BR74" s="1267"/>
      <c r="BS74" s="1267"/>
      <c r="BT74" s="1267"/>
      <c r="BU74" s="1267"/>
      <c r="BV74" s="1267"/>
      <c r="BW74" s="1267"/>
      <c r="BX74" s="1267"/>
      <c r="BY74" s="1267"/>
      <c r="BZ74" s="1267"/>
      <c r="CA74" s="1267"/>
      <c r="CB74" s="1267"/>
      <c r="CC74" s="1267"/>
      <c r="CD74" s="1267"/>
      <c r="CE74" s="1267"/>
      <c r="CF74" s="1267"/>
      <c r="CG74" s="1267"/>
      <c r="CH74" s="1267"/>
      <c r="CI74" s="1267"/>
      <c r="CJ74" s="1267"/>
      <c r="CK74" s="1267"/>
      <c r="CL74" s="1267"/>
      <c r="CM74" s="1267"/>
      <c r="CN74" s="1267"/>
      <c r="CO74" s="1267"/>
      <c r="CP74" s="1267"/>
      <c r="CQ74" s="1267"/>
      <c r="CR74" s="1267"/>
      <c r="CS74" s="1267"/>
      <c r="CT74" s="1267"/>
      <c r="CU74" s="1267"/>
      <c r="CV74" s="1267"/>
      <c r="CW74" s="1267"/>
      <c r="CX74" s="1267"/>
      <c r="CY74" s="1267"/>
      <c r="CZ74" s="1267"/>
      <c r="DA74" s="1267"/>
      <c r="DB74" s="1267"/>
      <c r="DC74" s="1267"/>
    </row>
    <row r="75" spans="2:107" x14ac:dyDescent="0.15">
      <c r="B75" s="12"/>
      <c r="G75" s="1282"/>
      <c r="H75" s="1282"/>
      <c r="I75" s="1277"/>
      <c r="J75" s="1277"/>
      <c r="K75" s="1283"/>
      <c r="L75" s="1283"/>
      <c r="M75" s="1283"/>
      <c r="N75" s="1283"/>
      <c r="AM75" s="21"/>
      <c r="AN75" s="1284"/>
      <c r="AO75" s="1284"/>
      <c r="AP75" s="1284"/>
      <c r="AQ75" s="1284"/>
      <c r="AR75" s="1284"/>
      <c r="AS75" s="1284"/>
      <c r="AT75" s="1284"/>
      <c r="AU75" s="1284"/>
      <c r="AV75" s="1284"/>
      <c r="AW75" s="1284"/>
      <c r="AX75" s="1284"/>
      <c r="AY75" s="1284"/>
      <c r="AZ75" s="1284"/>
      <c r="BA75" s="1284"/>
      <c r="BB75" s="1284" t="s">
        <v>14</v>
      </c>
      <c r="BC75" s="1284"/>
      <c r="BD75" s="1284"/>
      <c r="BE75" s="1284"/>
      <c r="BF75" s="1284"/>
      <c r="BG75" s="1284"/>
      <c r="BH75" s="1284"/>
      <c r="BI75" s="1284"/>
      <c r="BJ75" s="1284"/>
      <c r="BK75" s="1284"/>
      <c r="BL75" s="1284"/>
      <c r="BM75" s="1284"/>
      <c r="BN75" s="1284"/>
      <c r="BO75" s="1284"/>
      <c r="BP75" s="1267">
        <v>8.5</v>
      </c>
      <c r="BQ75" s="1267"/>
      <c r="BR75" s="1267"/>
      <c r="BS75" s="1267"/>
      <c r="BT75" s="1267"/>
      <c r="BU75" s="1267"/>
      <c r="BV75" s="1267"/>
      <c r="BW75" s="1267"/>
      <c r="BX75" s="1267">
        <v>8.3000000000000007</v>
      </c>
      <c r="BY75" s="1267"/>
      <c r="BZ75" s="1267"/>
      <c r="CA75" s="1267"/>
      <c r="CB75" s="1267"/>
      <c r="CC75" s="1267"/>
      <c r="CD75" s="1267"/>
      <c r="CE75" s="1267"/>
      <c r="CF75" s="1267">
        <v>8.6</v>
      </c>
      <c r="CG75" s="1267"/>
      <c r="CH75" s="1267"/>
      <c r="CI75" s="1267"/>
      <c r="CJ75" s="1267"/>
      <c r="CK75" s="1267"/>
      <c r="CL75" s="1267"/>
      <c r="CM75" s="1267"/>
      <c r="CN75" s="1267">
        <v>9.3000000000000007</v>
      </c>
      <c r="CO75" s="1267"/>
      <c r="CP75" s="1267"/>
      <c r="CQ75" s="1267"/>
      <c r="CR75" s="1267"/>
      <c r="CS75" s="1267"/>
      <c r="CT75" s="1267"/>
      <c r="CU75" s="1267"/>
      <c r="CV75" s="1267">
        <v>10.3</v>
      </c>
      <c r="CW75" s="1267"/>
      <c r="CX75" s="1267"/>
      <c r="CY75" s="1267"/>
      <c r="CZ75" s="1267"/>
      <c r="DA75" s="1267"/>
      <c r="DB75" s="1267"/>
      <c r="DC75" s="1267"/>
    </row>
    <row r="76" spans="2:107" x14ac:dyDescent="0.15">
      <c r="B76" s="12"/>
      <c r="G76" s="1282"/>
      <c r="H76" s="1282"/>
      <c r="I76" s="1277"/>
      <c r="J76" s="1277"/>
      <c r="K76" s="1283"/>
      <c r="L76" s="1283"/>
      <c r="M76" s="1283"/>
      <c r="N76" s="1283"/>
      <c r="AM76" s="21"/>
      <c r="AN76" s="1284"/>
      <c r="AO76" s="1284"/>
      <c r="AP76" s="1284"/>
      <c r="AQ76" s="1284"/>
      <c r="AR76" s="1284"/>
      <c r="AS76" s="1284"/>
      <c r="AT76" s="1284"/>
      <c r="AU76" s="1284"/>
      <c r="AV76" s="1284"/>
      <c r="AW76" s="1284"/>
      <c r="AX76" s="1284"/>
      <c r="AY76" s="1284"/>
      <c r="AZ76" s="1284"/>
      <c r="BA76" s="1284"/>
      <c r="BB76" s="1284"/>
      <c r="BC76" s="1284"/>
      <c r="BD76" s="1284"/>
      <c r="BE76" s="1284"/>
      <c r="BF76" s="1284"/>
      <c r="BG76" s="1284"/>
      <c r="BH76" s="1284"/>
      <c r="BI76" s="1284"/>
      <c r="BJ76" s="1284"/>
      <c r="BK76" s="1284"/>
      <c r="BL76" s="1284"/>
      <c r="BM76" s="1284"/>
      <c r="BN76" s="1284"/>
      <c r="BO76" s="1284"/>
      <c r="BP76" s="1267"/>
      <c r="BQ76" s="1267"/>
      <c r="BR76" s="1267"/>
      <c r="BS76" s="1267"/>
      <c r="BT76" s="1267"/>
      <c r="BU76" s="1267"/>
      <c r="BV76" s="1267"/>
      <c r="BW76" s="1267"/>
      <c r="BX76" s="1267"/>
      <c r="BY76" s="1267"/>
      <c r="BZ76" s="1267"/>
      <c r="CA76" s="1267"/>
      <c r="CB76" s="1267"/>
      <c r="CC76" s="1267"/>
      <c r="CD76" s="1267"/>
      <c r="CE76" s="1267"/>
      <c r="CF76" s="1267"/>
      <c r="CG76" s="1267"/>
      <c r="CH76" s="1267"/>
      <c r="CI76" s="1267"/>
      <c r="CJ76" s="1267"/>
      <c r="CK76" s="1267"/>
      <c r="CL76" s="1267"/>
      <c r="CM76" s="1267"/>
      <c r="CN76" s="1267"/>
      <c r="CO76" s="1267"/>
      <c r="CP76" s="1267"/>
      <c r="CQ76" s="1267"/>
      <c r="CR76" s="1267"/>
      <c r="CS76" s="1267"/>
      <c r="CT76" s="1267"/>
      <c r="CU76" s="1267"/>
      <c r="CV76" s="1267"/>
      <c r="CW76" s="1267"/>
      <c r="CX76" s="1267"/>
      <c r="CY76" s="1267"/>
      <c r="CZ76" s="1267"/>
      <c r="DA76" s="1267"/>
      <c r="DB76" s="1267"/>
      <c r="DC76" s="1267"/>
    </row>
    <row r="77" spans="2:107" x14ac:dyDescent="0.15">
      <c r="B77" s="12"/>
      <c r="G77" s="1277"/>
      <c r="H77" s="1277"/>
      <c r="I77" s="1277"/>
      <c r="J77" s="1277"/>
      <c r="K77" s="1287"/>
      <c r="L77" s="1287"/>
      <c r="M77" s="1287"/>
      <c r="N77" s="1287"/>
      <c r="AN77" s="1281" t="s">
        <v>12</v>
      </c>
      <c r="AO77" s="1281"/>
      <c r="AP77" s="1281"/>
      <c r="AQ77" s="1281"/>
      <c r="AR77" s="1281"/>
      <c r="AS77" s="1281"/>
      <c r="AT77" s="1281"/>
      <c r="AU77" s="1281"/>
      <c r="AV77" s="1281"/>
      <c r="AW77" s="1281"/>
      <c r="AX77" s="1281"/>
      <c r="AY77" s="1281"/>
      <c r="AZ77" s="1281"/>
      <c r="BA77" s="1281"/>
      <c r="BB77" s="1284" t="s">
        <v>10</v>
      </c>
      <c r="BC77" s="1284"/>
      <c r="BD77" s="1284"/>
      <c r="BE77" s="1284"/>
      <c r="BF77" s="1284"/>
      <c r="BG77" s="1284"/>
      <c r="BH77" s="1284"/>
      <c r="BI77" s="1284"/>
      <c r="BJ77" s="1284"/>
      <c r="BK77" s="1284"/>
      <c r="BL77" s="1284"/>
      <c r="BM77" s="1284"/>
      <c r="BN77" s="1284"/>
      <c r="BO77" s="1284"/>
      <c r="BP77" s="1267">
        <v>27</v>
      </c>
      <c r="BQ77" s="1267"/>
      <c r="BR77" s="1267"/>
      <c r="BS77" s="1267"/>
      <c r="BT77" s="1267"/>
      <c r="BU77" s="1267"/>
      <c r="BV77" s="1267"/>
      <c r="BW77" s="1267"/>
      <c r="BX77" s="1267">
        <v>25.4</v>
      </c>
      <c r="BY77" s="1267"/>
      <c r="BZ77" s="1267"/>
      <c r="CA77" s="1267"/>
      <c r="CB77" s="1267"/>
      <c r="CC77" s="1267"/>
      <c r="CD77" s="1267"/>
      <c r="CE77" s="1267"/>
      <c r="CF77" s="1267">
        <v>23.4</v>
      </c>
      <c r="CG77" s="1267"/>
      <c r="CH77" s="1267"/>
      <c r="CI77" s="1267"/>
      <c r="CJ77" s="1267"/>
      <c r="CK77" s="1267"/>
      <c r="CL77" s="1267"/>
      <c r="CM77" s="1267"/>
      <c r="CN77" s="1267">
        <v>7.7</v>
      </c>
      <c r="CO77" s="1267"/>
      <c r="CP77" s="1267"/>
      <c r="CQ77" s="1267"/>
      <c r="CR77" s="1267"/>
      <c r="CS77" s="1267"/>
      <c r="CT77" s="1267"/>
      <c r="CU77" s="1267"/>
      <c r="CV77" s="1267">
        <v>3.2</v>
      </c>
      <c r="CW77" s="1267"/>
      <c r="CX77" s="1267"/>
      <c r="CY77" s="1267"/>
      <c r="CZ77" s="1267"/>
      <c r="DA77" s="1267"/>
      <c r="DB77" s="1267"/>
      <c r="DC77" s="1267"/>
    </row>
    <row r="78" spans="2:107" x14ac:dyDescent="0.15">
      <c r="B78" s="12"/>
      <c r="G78" s="1277"/>
      <c r="H78" s="1277"/>
      <c r="I78" s="1277"/>
      <c r="J78" s="1277"/>
      <c r="K78" s="1287"/>
      <c r="L78" s="1287"/>
      <c r="M78" s="1287"/>
      <c r="N78" s="1287"/>
      <c r="AN78" s="1281"/>
      <c r="AO78" s="1281"/>
      <c r="AP78" s="1281"/>
      <c r="AQ78" s="1281"/>
      <c r="AR78" s="1281"/>
      <c r="AS78" s="1281"/>
      <c r="AT78" s="1281"/>
      <c r="AU78" s="1281"/>
      <c r="AV78" s="1281"/>
      <c r="AW78" s="1281"/>
      <c r="AX78" s="1281"/>
      <c r="AY78" s="1281"/>
      <c r="AZ78" s="1281"/>
      <c r="BA78" s="1281"/>
      <c r="BB78" s="1284"/>
      <c r="BC78" s="1284"/>
      <c r="BD78" s="1284"/>
      <c r="BE78" s="1284"/>
      <c r="BF78" s="1284"/>
      <c r="BG78" s="1284"/>
      <c r="BH78" s="1284"/>
      <c r="BI78" s="1284"/>
      <c r="BJ78" s="1284"/>
      <c r="BK78" s="1284"/>
      <c r="BL78" s="1284"/>
      <c r="BM78" s="1284"/>
      <c r="BN78" s="1284"/>
      <c r="BO78" s="1284"/>
      <c r="BP78" s="1267"/>
      <c r="BQ78" s="1267"/>
      <c r="BR78" s="1267"/>
      <c r="BS78" s="1267"/>
      <c r="BT78" s="1267"/>
      <c r="BU78" s="1267"/>
      <c r="BV78" s="1267"/>
      <c r="BW78" s="1267"/>
      <c r="BX78" s="1267"/>
      <c r="BY78" s="1267"/>
      <c r="BZ78" s="1267"/>
      <c r="CA78" s="1267"/>
      <c r="CB78" s="1267"/>
      <c r="CC78" s="1267"/>
      <c r="CD78" s="1267"/>
      <c r="CE78" s="1267"/>
      <c r="CF78" s="1267"/>
      <c r="CG78" s="1267"/>
      <c r="CH78" s="1267"/>
      <c r="CI78" s="1267"/>
      <c r="CJ78" s="1267"/>
      <c r="CK78" s="1267"/>
      <c r="CL78" s="1267"/>
      <c r="CM78" s="1267"/>
      <c r="CN78" s="1267"/>
      <c r="CO78" s="1267"/>
      <c r="CP78" s="1267"/>
      <c r="CQ78" s="1267"/>
      <c r="CR78" s="1267"/>
      <c r="CS78" s="1267"/>
      <c r="CT78" s="1267"/>
      <c r="CU78" s="1267"/>
      <c r="CV78" s="1267"/>
      <c r="CW78" s="1267"/>
      <c r="CX78" s="1267"/>
      <c r="CY78" s="1267"/>
      <c r="CZ78" s="1267"/>
      <c r="DA78" s="1267"/>
      <c r="DB78" s="1267"/>
      <c r="DC78" s="1267"/>
    </row>
    <row r="79" spans="2:107" x14ac:dyDescent="0.15">
      <c r="B79" s="12"/>
      <c r="G79" s="1277"/>
      <c r="H79" s="1277"/>
      <c r="I79" s="1286"/>
      <c r="J79" s="1286"/>
      <c r="K79" s="1288"/>
      <c r="L79" s="1288"/>
      <c r="M79" s="1288"/>
      <c r="N79" s="1288"/>
      <c r="AN79" s="1281"/>
      <c r="AO79" s="1281"/>
      <c r="AP79" s="1281"/>
      <c r="AQ79" s="1281"/>
      <c r="AR79" s="1281"/>
      <c r="AS79" s="1281"/>
      <c r="AT79" s="1281"/>
      <c r="AU79" s="1281"/>
      <c r="AV79" s="1281"/>
      <c r="AW79" s="1281"/>
      <c r="AX79" s="1281"/>
      <c r="AY79" s="1281"/>
      <c r="AZ79" s="1281"/>
      <c r="BA79" s="1281"/>
      <c r="BB79" s="1284" t="s">
        <v>14</v>
      </c>
      <c r="BC79" s="1284"/>
      <c r="BD79" s="1284"/>
      <c r="BE79" s="1284"/>
      <c r="BF79" s="1284"/>
      <c r="BG79" s="1284"/>
      <c r="BH79" s="1284"/>
      <c r="BI79" s="1284"/>
      <c r="BJ79" s="1284"/>
      <c r="BK79" s="1284"/>
      <c r="BL79" s="1284"/>
      <c r="BM79" s="1284"/>
      <c r="BN79" s="1284"/>
      <c r="BO79" s="1284"/>
      <c r="BP79" s="1267">
        <v>8.6999999999999993</v>
      </c>
      <c r="BQ79" s="1267"/>
      <c r="BR79" s="1267"/>
      <c r="BS79" s="1267"/>
      <c r="BT79" s="1267"/>
      <c r="BU79" s="1267"/>
      <c r="BV79" s="1267"/>
      <c r="BW79" s="1267"/>
      <c r="BX79" s="1267">
        <v>8.6</v>
      </c>
      <c r="BY79" s="1267"/>
      <c r="BZ79" s="1267"/>
      <c r="CA79" s="1267"/>
      <c r="CB79" s="1267"/>
      <c r="CC79" s="1267"/>
      <c r="CD79" s="1267"/>
      <c r="CE79" s="1267"/>
      <c r="CF79" s="1267">
        <v>8.5</v>
      </c>
      <c r="CG79" s="1267"/>
      <c r="CH79" s="1267"/>
      <c r="CI79" s="1267"/>
      <c r="CJ79" s="1267"/>
      <c r="CK79" s="1267"/>
      <c r="CL79" s="1267"/>
      <c r="CM79" s="1267"/>
      <c r="CN79" s="1267">
        <v>8.6</v>
      </c>
      <c r="CO79" s="1267"/>
      <c r="CP79" s="1267"/>
      <c r="CQ79" s="1267"/>
      <c r="CR79" s="1267"/>
      <c r="CS79" s="1267"/>
      <c r="CT79" s="1267"/>
      <c r="CU79" s="1267"/>
      <c r="CV79" s="1267">
        <v>8.8000000000000007</v>
      </c>
      <c r="CW79" s="1267"/>
      <c r="CX79" s="1267"/>
      <c r="CY79" s="1267"/>
      <c r="CZ79" s="1267"/>
      <c r="DA79" s="1267"/>
      <c r="DB79" s="1267"/>
      <c r="DC79" s="1267"/>
    </row>
    <row r="80" spans="2:107" x14ac:dyDescent="0.15">
      <c r="B80" s="12"/>
      <c r="G80" s="1277"/>
      <c r="H80" s="1277"/>
      <c r="I80" s="1286"/>
      <c r="J80" s="1286"/>
      <c r="K80" s="1288"/>
      <c r="L80" s="1288"/>
      <c r="M80" s="1288"/>
      <c r="N80" s="1288"/>
      <c r="AN80" s="1281"/>
      <c r="AO80" s="1281"/>
      <c r="AP80" s="1281"/>
      <c r="AQ80" s="1281"/>
      <c r="AR80" s="1281"/>
      <c r="AS80" s="1281"/>
      <c r="AT80" s="1281"/>
      <c r="AU80" s="1281"/>
      <c r="AV80" s="1281"/>
      <c r="AW80" s="1281"/>
      <c r="AX80" s="1281"/>
      <c r="AY80" s="1281"/>
      <c r="AZ80" s="1281"/>
      <c r="BA80" s="1281"/>
      <c r="BB80" s="1284"/>
      <c r="BC80" s="1284"/>
      <c r="BD80" s="1284"/>
      <c r="BE80" s="1284"/>
      <c r="BF80" s="1284"/>
      <c r="BG80" s="1284"/>
      <c r="BH80" s="1284"/>
      <c r="BI80" s="1284"/>
      <c r="BJ80" s="1284"/>
      <c r="BK80" s="1284"/>
      <c r="BL80" s="1284"/>
      <c r="BM80" s="1284"/>
      <c r="BN80" s="1284"/>
      <c r="BO80" s="1284"/>
      <c r="BP80" s="1267"/>
      <c r="BQ80" s="1267"/>
      <c r="BR80" s="1267"/>
      <c r="BS80" s="1267"/>
      <c r="BT80" s="1267"/>
      <c r="BU80" s="1267"/>
      <c r="BV80" s="1267"/>
      <c r="BW80" s="1267"/>
      <c r="BX80" s="1267"/>
      <c r="BY80" s="1267"/>
      <c r="BZ80" s="1267"/>
      <c r="CA80" s="1267"/>
      <c r="CB80" s="1267"/>
      <c r="CC80" s="1267"/>
      <c r="CD80" s="1267"/>
      <c r="CE80" s="1267"/>
      <c r="CF80" s="1267"/>
      <c r="CG80" s="1267"/>
      <c r="CH80" s="1267"/>
      <c r="CI80" s="1267"/>
      <c r="CJ80" s="1267"/>
      <c r="CK80" s="1267"/>
      <c r="CL80" s="1267"/>
      <c r="CM80" s="1267"/>
      <c r="CN80" s="1267"/>
      <c r="CO80" s="1267"/>
      <c r="CP80" s="1267"/>
      <c r="CQ80" s="1267"/>
      <c r="CR80" s="1267"/>
      <c r="CS80" s="1267"/>
      <c r="CT80" s="1267"/>
      <c r="CU80" s="1267"/>
      <c r="CV80" s="1267"/>
      <c r="CW80" s="1267"/>
      <c r="CX80" s="1267"/>
      <c r="CY80" s="1267"/>
      <c r="CZ80" s="1267"/>
      <c r="DA80" s="1267"/>
      <c r="DB80" s="1267"/>
      <c r="DC80" s="1267"/>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Uw7DG+NMIRwd6lYJXwUP0v5uQIf3YJh1NYKONkrwlSSexUs7L06TwQv285HCpBOF23eZOrN6hXyh5pBI7sWo5A==" saltValue="PKnwoxBmUZ1gy89rTpCVl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btf92qgKoqzvCFfi44VOzpwYyxwVXiqZcPQfcvMd1Ibzmh/EOpPhdMilXKZCiOzuF/arJM79mMWt01Iue+zFHg==" saltValue="Kk7GUwVuBsuzWQiY/jF/o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C1LpqMMsoLI2ugH63K3o+Ke+3iJqFYcZ4BQejYjMKu2oJSV97FyoYpwmqbBWTSyi24aBju9qCJKd83xa+P8qQ==" saltValue="TQq1IYUdTCsIEHeAvo+NM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7" t="s">
        <v>150</v>
      </c>
      <c r="DI1" s="618"/>
      <c r="DJ1" s="618"/>
      <c r="DK1" s="618"/>
      <c r="DL1" s="618"/>
      <c r="DM1" s="618"/>
      <c r="DN1" s="619"/>
      <c r="DO1" s="81"/>
      <c r="DP1" s="617" t="s">
        <v>151</v>
      </c>
      <c r="DQ1" s="618"/>
      <c r="DR1" s="618"/>
      <c r="DS1" s="618"/>
      <c r="DT1" s="618"/>
      <c r="DU1" s="618"/>
      <c r="DV1" s="618"/>
      <c r="DW1" s="618"/>
      <c r="DX1" s="618"/>
      <c r="DY1" s="618"/>
      <c r="DZ1" s="618"/>
      <c r="EA1" s="618"/>
      <c r="EB1" s="618"/>
      <c r="EC1" s="619"/>
      <c r="ED1" s="79"/>
      <c r="EE1" s="79"/>
      <c r="EF1" s="79"/>
      <c r="EG1" s="79"/>
      <c r="EH1" s="79"/>
      <c r="EI1" s="79"/>
      <c r="EJ1" s="79"/>
      <c r="EK1" s="79"/>
      <c r="EL1" s="79"/>
      <c r="EM1" s="79"/>
    </row>
    <row r="2" spans="2:143" ht="22.5" customHeight="1" x14ac:dyDescent="0.15">
      <c r="B2" s="82" t="s">
        <v>152</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20" t="s">
        <v>153</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154</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155</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26</v>
      </c>
      <c r="C4" s="621"/>
      <c r="D4" s="621"/>
      <c r="E4" s="621"/>
      <c r="F4" s="621"/>
      <c r="G4" s="621"/>
      <c r="H4" s="621"/>
      <c r="I4" s="621"/>
      <c r="J4" s="621"/>
      <c r="K4" s="621"/>
      <c r="L4" s="621"/>
      <c r="M4" s="621"/>
      <c r="N4" s="621"/>
      <c r="O4" s="621"/>
      <c r="P4" s="621"/>
      <c r="Q4" s="622"/>
      <c r="R4" s="620" t="s">
        <v>156</v>
      </c>
      <c r="S4" s="621"/>
      <c r="T4" s="621"/>
      <c r="U4" s="621"/>
      <c r="V4" s="621"/>
      <c r="W4" s="621"/>
      <c r="X4" s="621"/>
      <c r="Y4" s="622"/>
      <c r="Z4" s="620" t="s">
        <v>157</v>
      </c>
      <c r="AA4" s="621"/>
      <c r="AB4" s="621"/>
      <c r="AC4" s="622"/>
      <c r="AD4" s="620" t="s">
        <v>158</v>
      </c>
      <c r="AE4" s="621"/>
      <c r="AF4" s="621"/>
      <c r="AG4" s="621"/>
      <c r="AH4" s="621"/>
      <c r="AI4" s="621"/>
      <c r="AJ4" s="621"/>
      <c r="AK4" s="622"/>
      <c r="AL4" s="620" t="s">
        <v>157</v>
      </c>
      <c r="AM4" s="621"/>
      <c r="AN4" s="621"/>
      <c r="AO4" s="622"/>
      <c r="AP4" s="626" t="s">
        <v>159</v>
      </c>
      <c r="AQ4" s="626"/>
      <c r="AR4" s="626"/>
      <c r="AS4" s="626"/>
      <c r="AT4" s="626"/>
      <c r="AU4" s="626"/>
      <c r="AV4" s="626"/>
      <c r="AW4" s="626"/>
      <c r="AX4" s="626"/>
      <c r="AY4" s="626"/>
      <c r="AZ4" s="626"/>
      <c r="BA4" s="626"/>
      <c r="BB4" s="626"/>
      <c r="BC4" s="626"/>
      <c r="BD4" s="626"/>
      <c r="BE4" s="626"/>
      <c r="BF4" s="626"/>
      <c r="BG4" s="626" t="s">
        <v>160</v>
      </c>
      <c r="BH4" s="626"/>
      <c r="BI4" s="626"/>
      <c r="BJ4" s="626"/>
      <c r="BK4" s="626"/>
      <c r="BL4" s="626"/>
      <c r="BM4" s="626"/>
      <c r="BN4" s="626"/>
      <c r="BO4" s="626" t="s">
        <v>157</v>
      </c>
      <c r="BP4" s="626"/>
      <c r="BQ4" s="626"/>
      <c r="BR4" s="626"/>
      <c r="BS4" s="626" t="s">
        <v>161</v>
      </c>
      <c r="BT4" s="626"/>
      <c r="BU4" s="626"/>
      <c r="BV4" s="626"/>
      <c r="BW4" s="626"/>
      <c r="BX4" s="626"/>
      <c r="BY4" s="626"/>
      <c r="BZ4" s="626"/>
      <c r="CA4" s="626"/>
      <c r="CB4" s="626"/>
      <c r="CD4" s="623" t="s">
        <v>162</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85" customFormat="1" ht="11.25" customHeight="1" x14ac:dyDescent="0.15">
      <c r="B5" s="627" t="s">
        <v>163</v>
      </c>
      <c r="C5" s="628"/>
      <c r="D5" s="628"/>
      <c r="E5" s="628"/>
      <c r="F5" s="628"/>
      <c r="G5" s="628"/>
      <c r="H5" s="628"/>
      <c r="I5" s="628"/>
      <c r="J5" s="628"/>
      <c r="K5" s="628"/>
      <c r="L5" s="628"/>
      <c r="M5" s="628"/>
      <c r="N5" s="628"/>
      <c r="O5" s="628"/>
      <c r="P5" s="628"/>
      <c r="Q5" s="629"/>
      <c r="R5" s="630">
        <v>765452</v>
      </c>
      <c r="S5" s="631"/>
      <c r="T5" s="631"/>
      <c r="U5" s="631"/>
      <c r="V5" s="631"/>
      <c r="W5" s="631"/>
      <c r="X5" s="631"/>
      <c r="Y5" s="632"/>
      <c r="Z5" s="633">
        <v>9.6</v>
      </c>
      <c r="AA5" s="633"/>
      <c r="AB5" s="633"/>
      <c r="AC5" s="633"/>
      <c r="AD5" s="634">
        <v>765452</v>
      </c>
      <c r="AE5" s="634"/>
      <c r="AF5" s="634"/>
      <c r="AG5" s="634"/>
      <c r="AH5" s="634"/>
      <c r="AI5" s="634"/>
      <c r="AJ5" s="634"/>
      <c r="AK5" s="634"/>
      <c r="AL5" s="635">
        <v>15.2</v>
      </c>
      <c r="AM5" s="636"/>
      <c r="AN5" s="636"/>
      <c r="AO5" s="637"/>
      <c r="AP5" s="627" t="s">
        <v>164</v>
      </c>
      <c r="AQ5" s="628"/>
      <c r="AR5" s="628"/>
      <c r="AS5" s="628"/>
      <c r="AT5" s="628"/>
      <c r="AU5" s="628"/>
      <c r="AV5" s="628"/>
      <c r="AW5" s="628"/>
      <c r="AX5" s="628"/>
      <c r="AY5" s="628"/>
      <c r="AZ5" s="628"/>
      <c r="BA5" s="628"/>
      <c r="BB5" s="628"/>
      <c r="BC5" s="628"/>
      <c r="BD5" s="628"/>
      <c r="BE5" s="628"/>
      <c r="BF5" s="629"/>
      <c r="BG5" s="641">
        <v>765452</v>
      </c>
      <c r="BH5" s="642"/>
      <c r="BI5" s="642"/>
      <c r="BJ5" s="642"/>
      <c r="BK5" s="642"/>
      <c r="BL5" s="642"/>
      <c r="BM5" s="642"/>
      <c r="BN5" s="643"/>
      <c r="BO5" s="644">
        <v>100</v>
      </c>
      <c r="BP5" s="644"/>
      <c r="BQ5" s="644"/>
      <c r="BR5" s="644"/>
      <c r="BS5" s="645" t="s">
        <v>66</v>
      </c>
      <c r="BT5" s="645"/>
      <c r="BU5" s="645"/>
      <c r="BV5" s="645"/>
      <c r="BW5" s="645"/>
      <c r="BX5" s="645"/>
      <c r="BY5" s="645"/>
      <c r="BZ5" s="645"/>
      <c r="CA5" s="645"/>
      <c r="CB5" s="649"/>
      <c r="CD5" s="623" t="s">
        <v>159</v>
      </c>
      <c r="CE5" s="624"/>
      <c r="CF5" s="624"/>
      <c r="CG5" s="624"/>
      <c r="CH5" s="624"/>
      <c r="CI5" s="624"/>
      <c r="CJ5" s="624"/>
      <c r="CK5" s="624"/>
      <c r="CL5" s="624"/>
      <c r="CM5" s="624"/>
      <c r="CN5" s="624"/>
      <c r="CO5" s="624"/>
      <c r="CP5" s="624"/>
      <c r="CQ5" s="625"/>
      <c r="CR5" s="623" t="s">
        <v>165</v>
      </c>
      <c r="CS5" s="624"/>
      <c r="CT5" s="624"/>
      <c r="CU5" s="624"/>
      <c r="CV5" s="624"/>
      <c r="CW5" s="624"/>
      <c r="CX5" s="624"/>
      <c r="CY5" s="625"/>
      <c r="CZ5" s="623" t="s">
        <v>157</v>
      </c>
      <c r="DA5" s="624"/>
      <c r="DB5" s="624"/>
      <c r="DC5" s="625"/>
      <c r="DD5" s="623" t="s">
        <v>166</v>
      </c>
      <c r="DE5" s="624"/>
      <c r="DF5" s="624"/>
      <c r="DG5" s="624"/>
      <c r="DH5" s="624"/>
      <c r="DI5" s="624"/>
      <c r="DJ5" s="624"/>
      <c r="DK5" s="624"/>
      <c r="DL5" s="624"/>
      <c r="DM5" s="624"/>
      <c r="DN5" s="624"/>
      <c r="DO5" s="624"/>
      <c r="DP5" s="625"/>
      <c r="DQ5" s="623" t="s">
        <v>167</v>
      </c>
      <c r="DR5" s="624"/>
      <c r="DS5" s="624"/>
      <c r="DT5" s="624"/>
      <c r="DU5" s="624"/>
      <c r="DV5" s="624"/>
      <c r="DW5" s="624"/>
      <c r="DX5" s="624"/>
      <c r="DY5" s="624"/>
      <c r="DZ5" s="624"/>
      <c r="EA5" s="624"/>
      <c r="EB5" s="624"/>
      <c r="EC5" s="625"/>
    </row>
    <row r="6" spans="2:143" ht="11.25" customHeight="1" x14ac:dyDescent="0.15">
      <c r="B6" s="638" t="s">
        <v>168</v>
      </c>
      <c r="C6" s="639"/>
      <c r="D6" s="639"/>
      <c r="E6" s="639"/>
      <c r="F6" s="639"/>
      <c r="G6" s="639"/>
      <c r="H6" s="639"/>
      <c r="I6" s="639"/>
      <c r="J6" s="639"/>
      <c r="K6" s="639"/>
      <c r="L6" s="639"/>
      <c r="M6" s="639"/>
      <c r="N6" s="639"/>
      <c r="O6" s="639"/>
      <c r="P6" s="639"/>
      <c r="Q6" s="640"/>
      <c r="R6" s="641">
        <v>105199</v>
      </c>
      <c r="S6" s="642"/>
      <c r="T6" s="642"/>
      <c r="U6" s="642"/>
      <c r="V6" s="642"/>
      <c r="W6" s="642"/>
      <c r="X6" s="642"/>
      <c r="Y6" s="643"/>
      <c r="Z6" s="644">
        <v>1.3</v>
      </c>
      <c r="AA6" s="644"/>
      <c r="AB6" s="644"/>
      <c r="AC6" s="644"/>
      <c r="AD6" s="645">
        <v>105199</v>
      </c>
      <c r="AE6" s="645"/>
      <c r="AF6" s="645"/>
      <c r="AG6" s="645"/>
      <c r="AH6" s="645"/>
      <c r="AI6" s="645"/>
      <c r="AJ6" s="645"/>
      <c r="AK6" s="645"/>
      <c r="AL6" s="646">
        <v>2.1</v>
      </c>
      <c r="AM6" s="647"/>
      <c r="AN6" s="647"/>
      <c r="AO6" s="648"/>
      <c r="AP6" s="638" t="s">
        <v>169</v>
      </c>
      <c r="AQ6" s="639"/>
      <c r="AR6" s="639"/>
      <c r="AS6" s="639"/>
      <c r="AT6" s="639"/>
      <c r="AU6" s="639"/>
      <c r="AV6" s="639"/>
      <c r="AW6" s="639"/>
      <c r="AX6" s="639"/>
      <c r="AY6" s="639"/>
      <c r="AZ6" s="639"/>
      <c r="BA6" s="639"/>
      <c r="BB6" s="639"/>
      <c r="BC6" s="639"/>
      <c r="BD6" s="639"/>
      <c r="BE6" s="639"/>
      <c r="BF6" s="640"/>
      <c r="BG6" s="641">
        <v>765452</v>
      </c>
      <c r="BH6" s="642"/>
      <c r="BI6" s="642"/>
      <c r="BJ6" s="642"/>
      <c r="BK6" s="642"/>
      <c r="BL6" s="642"/>
      <c r="BM6" s="642"/>
      <c r="BN6" s="643"/>
      <c r="BO6" s="644">
        <v>100</v>
      </c>
      <c r="BP6" s="644"/>
      <c r="BQ6" s="644"/>
      <c r="BR6" s="644"/>
      <c r="BS6" s="645" t="s">
        <v>66</v>
      </c>
      <c r="BT6" s="645"/>
      <c r="BU6" s="645"/>
      <c r="BV6" s="645"/>
      <c r="BW6" s="645"/>
      <c r="BX6" s="645"/>
      <c r="BY6" s="645"/>
      <c r="BZ6" s="645"/>
      <c r="CA6" s="645"/>
      <c r="CB6" s="649"/>
      <c r="CD6" s="652" t="s">
        <v>170</v>
      </c>
      <c r="CE6" s="653"/>
      <c r="CF6" s="653"/>
      <c r="CG6" s="653"/>
      <c r="CH6" s="653"/>
      <c r="CI6" s="653"/>
      <c r="CJ6" s="653"/>
      <c r="CK6" s="653"/>
      <c r="CL6" s="653"/>
      <c r="CM6" s="653"/>
      <c r="CN6" s="653"/>
      <c r="CO6" s="653"/>
      <c r="CP6" s="653"/>
      <c r="CQ6" s="654"/>
      <c r="CR6" s="641">
        <v>76764</v>
      </c>
      <c r="CS6" s="642"/>
      <c r="CT6" s="642"/>
      <c r="CU6" s="642"/>
      <c r="CV6" s="642"/>
      <c r="CW6" s="642"/>
      <c r="CX6" s="642"/>
      <c r="CY6" s="643"/>
      <c r="CZ6" s="635">
        <v>1</v>
      </c>
      <c r="DA6" s="636"/>
      <c r="DB6" s="636"/>
      <c r="DC6" s="655"/>
      <c r="DD6" s="650" t="s">
        <v>171</v>
      </c>
      <c r="DE6" s="642"/>
      <c r="DF6" s="642"/>
      <c r="DG6" s="642"/>
      <c r="DH6" s="642"/>
      <c r="DI6" s="642"/>
      <c r="DJ6" s="642"/>
      <c r="DK6" s="642"/>
      <c r="DL6" s="642"/>
      <c r="DM6" s="642"/>
      <c r="DN6" s="642"/>
      <c r="DO6" s="642"/>
      <c r="DP6" s="643"/>
      <c r="DQ6" s="650">
        <v>76764</v>
      </c>
      <c r="DR6" s="642"/>
      <c r="DS6" s="642"/>
      <c r="DT6" s="642"/>
      <c r="DU6" s="642"/>
      <c r="DV6" s="642"/>
      <c r="DW6" s="642"/>
      <c r="DX6" s="642"/>
      <c r="DY6" s="642"/>
      <c r="DZ6" s="642"/>
      <c r="EA6" s="642"/>
      <c r="EB6" s="642"/>
      <c r="EC6" s="651"/>
    </row>
    <row r="7" spans="2:143" ht="11.25" customHeight="1" x14ac:dyDescent="0.15">
      <c r="B7" s="638" t="s">
        <v>172</v>
      </c>
      <c r="C7" s="639"/>
      <c r="D7" s="639"/>
      <c r="E7" s="639"/>
      <c r="F7" s="639"/>
      <c r="G7" s="639"/>
      <c r="H7" s="639"/>
      <c r="I7" s="639"/>
      <c r="J7" s="639"/>
      <c r="K7" s="639"/>
      <c r="L7" s="639"/>
      <c r="M7" s="639"/>
      <c r="N7" s="639"/>
      <c r="O7" s="639"/>
      <c r="P7" s="639"/>
      <c r="Q7" s="640"/>
      <c r="R7" s="641">
        <v>864</v>
      </c>
      <c r="S7" s="642"/>
      <c r="T7" s="642"/>
      <c r="U7" s="642"/>
      <c r="V7" s="642"/>
      <c r="W7" s="642"/>
      <c r="X7" s="642"/>
      <c r="Y7" s="643"/>
      <c r="Z7" s="644">
        <v>0</v>
      </c>
      <c r="AA7" s="644"/>
      <c r="AB7" s="644"/>
      <c r="AC7" s="644"/>
      <c r="AD7" s="645">
        <v>864</v>
      </c>
      <c r="AE7" s="645"/>
      <c r="AF7" s="645"/>
      <c r="AG7" s="645"/>
      <c r="AH7" s="645"/>
      <c r="AI7" s="645"/>
      <c r="AJ7" s="645"/>
      <c r="AK7" s="645"/>
      <c r="AL7" s="646">
        <v>0</v>
      </c>
      <c r="AM7" s="647"/>
      <c r="AN7" s="647"/>
      <c r="AO7" s="648"/>
      <c r="AP7" s="638" t="s">
        <v>173</v>
      </c>
      <c r="AQ7" s="639"/>
      <c r="AR7" s="639"/>
      <c r="AS7" s="639"/>
      <c r="AT7" s="639"/>
      <c r="AU7" s="639"/>
      <c r="AV7" s="639"/>
      <c r="AW7" s="639"/>
      <c r="AX7" s="639"/>
      <c r="AY7" s="639"/>
      <c r="AZ7" s="639"/>
      <c r="BA7" s="639"/>
      <c r="BB7" s="639"/>
      <c r="BC7" s="639"/>
      <c r="BD7" s="639"/>
      <c r="BE7" s="639"/>
      <c r="BF7" s="640"/>
      <c r="BG7" s="641">
        <v>316485</v>
      </c>
      <c r="BH7" s="642"/>
      <c r="BI7" s="642"/>
      <c r="BJ7" s="642"/>
      <c r="BK7" s="642"/>
      <c r="BL7" s="642"/>
      <c r="BM7" s="642"/>
      <c r="BN7" s="643"/>
      <c r="BO7" s="644">
        <v>41.3</v>
      </c>
      <c r="BP7" s="644"/>
      <c r="BQ7" s="644"/>
      <c r="BR7" s="644"/>
      <c r="BS7" s="645" t="s">
        <v>66</v>
      </c>
      <c r="BT7" s="645"/>
      <c r="BU7" s="645"/>
      <c r="BV7" s="645"/>
      <c r="BW7" s="645"/>
      <c r="BX7" s="645"/>
      <c r="BY7" s="645"/>
      <c r="BZ7" s="645"/>
      <c r="CA7" s="645"/>
      <c r="CB7" s="649"/>
      <c r="CD7" s="656" t="s">
        <v>174</v>
      </c>
      <c r="CE7" s="657"/>
      <c r="CF7" s="657"/>
      <c r="CG7" s="657"/>
      <c r="CH7" s="657"/>
      <c r="CI7" s="657"/>
      <c r="CJ7" s="657"/>
      <c r="CK7" s="657"/>
      <c r="CL7" s="657"/>
      <c r="CM7" s="657"/>
      <c r="CN7" s="657"/>
      <c r="CO7" s="657"/>
      <c r="CP7" s="657"/>
      <c r="CQ7" s="658"/>
      <c r="CR7" s="641">
        <v>1190126</v>
      </c>
      <c r="CS7" s="642"/>
      <c r="CT7" s="642"/>
      <c r="CU7" s="642"/>
      <c r="CV7" s="642"/>
      <c r="CW7" s="642"/>
      <c r="CX7" s="642"/>
      <c r="CY7" s="643"/>
      <c r="CZ7" s="644">
        <v>15.2</v>
      </c>
      <c r="DA7" s="644"/>
      <c r="DB7" s="644"/>
      <c r="DC7" s="644"/>
      <c r="DD7" s="650">
        <v>69451</v>
      </c>
      <c r="DE7" s="642"/>
      <c r="DF7" s="642"/>
      <c r="DG7" s="642"/>
      <c r="DH7" s="642"/>
      <c r="DI7" s="642"/>
      <c r="DJ7" s="642"/>
      <c r="DK7" s="642"/>
      <c r="DL7" s="642"/>
      <c r="DM7" s="642"/>
      <c r="DN7" s="642"/>
      <c r="DO7" s="642"/>
      <c r="DP7" s="643"/>
      <c r="DQ7" s="650">
        <v>898343</v>
      </c>
      <c r="DR7" s="642"/>
      <c r="DS7" s="642"/>
      <c r="DT7" s="642"/>
      <c r="DU7" s="642"/>
      <c r="DV7" s="642"/>
      <c r="DW7" s="642"/>
      <c r="DX7" s="642"/>
      <c r="DY7" s="642"/>
      <c r="DZ7" s="642"/>
      <c r="EA7" s="642"/>
      <c r="EB7" s="642"/>
      <c r="EC7" s="651"/>
    </row>
    <row r="8" spans="2:143" ht="11.25" customHeight="1" x14ac:dyDescent="0.15">
      <c r="B8" s="638" t="s">
        <v>175</v>
      </c>
      <c r="C8" s="639"/>
      <c r="D8" s="639"/>
      <c r="E8" s="639"/>
      <c r="F8" s="639"/>
      <c r="G8" s="639"/>
      <c r="H8" s="639"/>
      <c r="I8" s="639"/>
      <c r="J8" s="639"/>
      <c r="K8" s="639"/>
      <c r="L8" s="639"/>
      <c r="M8" s="639"/>
      <c r="N8" s="639"/>
      <c r="O8" s="639"/>
      <c r="P8" s="639"/>
      <c r="Q8" s="640"/>
      <c r="R8" s="641">
        <v>5925</v>
      </c>
      <c r="S8" s="642"/>
      <c r="T8" s="642"/>
      <c r="U8" s="642"/>
      <c r="V8" s="642"/>
      <c r="W8" s="642"/>
      <c r="X8" s="642"/>
      <c r="Y8" s="643"/>
      <c r="Z8" s="644">
        <v>0.1</v>
      </c>
      <c r="AA8" s="644"/>
      <c r="AB8" s="644"/>
      <c r="AC8" s="644"/>
      <c r="AD8" s="645">
        <v>5925</v>
      </c>
      <c r="AE8" s="645"/>
      <c r="AF8" s="645"/>
      <c r="AG8" s="645"/>
      <c r="AH8" s="645"/>
      <c r="AI8" s="645"/>
      <c r="AJ8" s="645"/>
      <c r="AK8" s="645"/>
      <c r="AL8" s="646">
        <v>0.1</v>
      </c>
      <c r="AM8" s="647"/>
      <c r="AN8" s="647"/>
      <c r="AO8" s="648"/>
      <c r="AP8" s="638" t="s">
        <v>176</v>
      </c>
      <c r="AQ8" s="639"/>
      <c r="AR8" s="639"/>
      <c r="AS8" s="639"/>
      <c r="AT8" s="639"/>
      <c r="AU8" s="639"/>
      <c r="AV8" s="639"/>
      <c r="AW8" s="639"/>
      <c r="AX8" s="639"/>
      <c r="AY8" s="639"/>
      <c r="AZ8" s="639"/>
      <c r="BA8" s="639"/>
      <c r="BB8" s="639"/>
      <c r="BC8" s="639"/>
      <c r="BD8" s="639"/>
      <c r="BE8" s="639"/>
      <c r="BF8" s="640"/>
      <c r="BG8" s="641">
        <v>12919</v>
      </c>
      <c r="BH8" s="642"/>
      <c r="BI8" s="642"/>
      <c r="BJ8" s="642"/>
      <c r="BK8" s="642"/>
      <c r="BL8" s="642"/>
      <c r="BM8" s="642"/>
      <c r="BN8" s="643"/>
      <c r="BO8" s="644">
        <v>1.7</v>
      </c>
      <c r="BP8" s="644"/>
      <c r="BQ8" s="644"/>
      <c r="BR8" s="644"/>
      <c r="BS8" s="650" t="s">
        <v>66</v>
      </c>
      <c r="BT8" s="642"/>
      <c r="BU8" s="642"/>
      <c r="BV8" s="642"/>
      <c r="BW8" s="642"/>
      <c r="BX8" s="642"/>
      <c r="BY8" s="642"/>
      <c r="BZ8" s="642"/>
      <c r="CA8" s="642"/>
      <c r="CB8" s="651"/>
      <c r="CD8" s="656" t="s">
        <v>177</v>
      </c>
      <c r="CE8" s="657"/>
      <c r="CF8" s="657"/>
      <c r="CG8" s="657"/>
      <c r="CH8" s="657"/>
      <c r="CI8" s="657"/>
      <c r="CJ8" s="657"/>
      <c r="CK8" s="657"/>
      <c r="CL8" s="657"/>
      <c r="CM8" s="657"/>
      <c r="CN8" s="657"/>
      <c r="CO8" s="657"/>
      <c r="CP8" s="657"/>
      <c r="CQ8" s="658"/>
      <c r="CR8" s="641">
        <v>2107134</v>
      </c>
      <c r="CS8" s="642"/>
      <c r="CT8" s="642"/>
      <c r="CU8" s="642"/>
      <c r="CV8" s="642"/>
      <c r="CW8" s="642"/>
      <c r="CX8" s="642"/>
      <c r="CY8" s="643"/>
      <c r="CZ8" s="644">
        <v>26.9</v>
      </c>
      <c r="DA8" s="644"/>
      <c r="DB8" s="644"/>
      <c r="DC8" s="644"/>
      <c r="DD8" s="650" t="s">
        <v>66</v>
      </c>
      <c r="DE8" s="642"/>
      <c r="DF8" s="642"/>
      <c r="DG8" s="642"/>
      <c r="DH8" s="642"/>
      <c r="DI8" s="642"/>
      <c r="DJ8" s="642"/>
      <c r="DK8" s="642"/>
      <c r="DL8" s="642"/>
      <c r="DM8" s="642"/>
      <c r="DN8" s="642"/>
      <c r="DO8" s="642"/>
      <c r="DP8" s="643"/>
      <c r="DQ8" s="650">
        <v>1483601</v>
      </c>
      <c r="DR8" s="642"/>
      <c r="DS8" s="642"/>
      <c r="DT8" s="642"/>
      <c r="DU8" s="642"/>
      <c r="DV8" s="642"/>
      <c r="DW8" s="642"/>
      <c r="DX8" s="642"/>
      <c r="DY8" s="642"/>
      <c r="DZ8" s="642"/>
      <c r="EA8" s="642"/>
      <c r="EB8" s="642"/>
      <c r="EC8" s="651"/>
    </row>
    <row r="9" spans="2:143" ht="11.25" customHeight="1" x14ac:dyDescent="0.15">
      <c r="B9" s="638" t="s">
        <v>178</v>
      </c>
      <c r="C9" s="639"/>
      <c r="D9" s="639"/>
      <c r="E9" s="639"/>
      <c r="F9" s="639"/>
      <c r="G9" s="639"/>
      <c r="H9" s="639"/>
      <c r="I9" s="639"/>
      <c r="J9" s="639"/>
      <c r="K9" s="639"/>
      <c r="L9" s="639"/>
      <c r="M9" s="639"/>
      <c r="N9" s="639"/>
      <c r="O9" s="639"/>
      <c r="P9" s="639"/>
      <c r="Q9" s="640"/>
      <c r="R9" s="641">
        <v>3061</v>
      </c>
      <c r="S9" s="642"/>
      <c r="T9" s="642"/>
      <c r="U9" s="642"/>
      <c r="V9" s="642"/>
      <c r="W9" s="642"/>
      <c r="X9" s="642"/>
      <c r="Y9" s="643"/>
      <c r="Z9" s="644">
        <v>0</v>
      </c>
      <c r="AA9" s="644"/>
      <c r="AB9" s="644"/>
      <c r="AC9" s="644"/>
      <c r="AD9" s="645">
        <v>3061</v>
      </c>
      <c r="AE9" s="645"/>
      <c r="AF9" s="645"/>
      <c r="AG9" s="645"/>
      <c r="AH9" s="645"/>
      <c r="AI9" s="645"/>
      <c r="AJ9" s="645"/>
      <c r="AK9" s="645"/>
      <c r="AL9" s="646">
        <v>0.1</v>
      </c>
      <c r="AM9" s="647"/>
      <c r="AN9" s="647"/>
      <c r="AO9" s="648"/>
      <c r="AP9" s="638" t="s">
        <v>179</v>
      </c>
      <c r="AQ9" s="639"/>
      <c r="AR9" s="639"/>
      <c r="AS9" s="639"/>
      <c r="AT9" s="639"/>
      <c r="AU9" s="639"/>
      <c r="AV9" s="639"/>
      <c r="AW9" s="639"/>
      <c r="AX9" s="639"/>
      <c r="AY9" s="639"/>
      <c r="AZ9" s="639"/>
      <c r="BA9" s="639"/>
      <c r="BB9" s="639"/>
      <c r="BC9" s="639"/>
      <c r="BD9" s="639"/>
      <c r="BE9" s="639"/>
      <c r="BF9" s="640"/>
      <c r="BG9" s="641">
        <v>258297</v>
      </c>
      <c r="BH9" s="642"/>
      <c r="BI9" s="642"/>
      <c r="BJ9" s="642"/>
      <c r="BK9" s="642"/>
      <c r="BL9" s="642"/>
      <c r="BM9" s="642"/>
      <c r="BN9" s="643"/>
      <c r="BO9" s="644">
        <v>33.700000000000003</v>
      </c>
      <c r="BP9" s="644"/>
      <c r="BQ9" s="644"/>
      <c r="BR9" s="644"/>
      <c r="BS9" s="650" t="s">
        <v>66</v>
      </c>
      <c r="BT9" s="642"/>
      <c r="BU9" s="642"/>
      <c r="BV9" s="642"/>
      <c r="BW9" s="642"/>
      <c r="BX9" s="642"/>
      <c r="BY9" s="642"/>
      <c r="BZ9" s="642"/>
      <c r="CA9" s="642"/>
      <c r="CB9" s="651"/>
      <c r="CD9" s="656" t="s">
        <v>180</v>
      </c>
      <c r="CE9" s="657"/>
      <c r="CF9" s="657"/>
      <c r="CG9" s="657"/>
      <c r="CH9" s="657"/>
      <c r="CI9" s="657"/>
      <c r="CJ9" s="657"/>
      <c r="CK9" s="657"/>
      <c r="CL9" s="657"/>
      <c r="CM9" s="657"/>
      <c r="CN9" s="657"/>
      <c r="CO9" s="657"/>
      <c r="CP9" s="657"/>
      <c r="CQ9" s="658"/>
      <c r="CR9" s="641">
        <v>797122</v>
      </c>
      <c r="CS9" s="642"/>
      <c r="CT9" s="642"/>
      <c r="CU9" s="642"/>
      <c r="CV9" s="642"/>
      <c r="CW9" s="642"/>
      <c r="CX9" s="642"/>
      <c r="CY9" s="643"/>
      <c r="CZ9" s="644">
        <v>10.199999999999999</v>
      </c>
      <c r="DA9" s="644"/>
      <c r="DB9" s="644"/>
      <c r="DC9" s="644"/>
      <c r="DD9" s="650">
        <v>14331</v>
      </c>
      <c r="DE9" s="642"/>
      <c r="DF9" s="642"/>
      <c r="DG9" s="642"/>
      <c r="DH9" s="642"/>
      <c r="DI9" s="642"/>
      <c r="DJ9" s="642"/>
      <c r="DK9" s="642"/>
      <c r="DL9" s="642"/>
      <c r="DM9" s="642"/>
      <c r="DN9" s="642"/>
      <c r="DO9" s="642"/>
      <c r="DP9" s="643"/>
      <c r="DQ9" s="650">
        <v>740018</v>
      </c>
      <c r="DR9" s="642"/>
      <c r="DS9" s="642"/>
      <c r="DT9" s="642"/>
      <c r="DU9" s="642"/>
      <c r="DV9" s="642"/>
      <c r="DW9" s="642"/>
      <c r="DX9" s="642"/>
      <c r="DY9" s="642"/>
      <c r="DZ9" s="642"/>
      <c r="EA9" s="642"/>
      <c r="EB9" s="642"/>
      <c r="EC9" s="651"/>
    </row>
    <row r="10" spans="2:143" ht="11.25" customHeight="1" x14ac:dyDescent="0.15">
      <c r="B10" s="638" t="s">
        <v>181</v>
      </c>
      <c r="C10" s="639"/>
      <c r="D10" s="639"/>
      <c r="E10" s="639"/>
      <c r="F10" s="639"/>
      <c r="G10" s="639"/>
      <c r="H10" s="639"/>
      <c r="I10" s="639"/>
      <c r="J10" s="639"/>
      <c r="K10" s="639"/>
      <c r="L10" s="639"/>
      <c r="M10" s="639"/>
      <c r="N10" s="639"/>
      <c r="O10" s="639"/>
      <c r="P10" s="639"/>
      <c r="Q10" s="640"/>
      <c r="R10" s="641" t="s">
        <v>66</v>
      </c>
      <c r="S10" s="642"/>
      <c r="T10" s="642"/>
      <c r="U10" s="642"/>
      <c r="V10" s="642"/>
      <c r="W10" s="642"/>
      <c r="X10" s="642"/>
      <c r="Y10" s="643"/>
      <c r="Z10" s="644" t="s">
        <v>66</v>
      </c>
      <c r="AA10" s="644"/>
      <c r="AB10" s="644"/>
      <c r="AC10" s="644"/>
      <c r="AD10" s="645" t="s">
        <v>66</v>
      </c>
      <c r="AE10" s="645"/>
      <c r="AF10" s="645"/>
      <c r="AG10" s="645"/>
      <c r="AH10" s="645"/>
      <c r="AI10" s="645"/>
      <c r="AJ10" s="645"/>
      <c r="AK10" s="645"/>
      <c r="AL10" s="646" t="s">
        <v>66</v>
      </c>
      <c r="AM10" s="647"/>
      <c r="AN10" s="647"/>
      <c r="AO10" s="648"/>
      <c r="AP10" s="638" t="s">
        <v>182</v>
      </c>
      <c r="AQ10" s="639"/>
      <c r="AR10" s="639"/>
      <c r="AS10" s="639"/>
      <c r="AT10" s="639"/>
      <c r="AU10" s="639"/>
      <c r="AV10" s="639"/>
      <c r="AW10" s="639"/>
      <c r="AX10" s="639"/>
      <c r="AY10" s="639"/>
      <c r="AZ10" s="639"/>
      <c r="BA10" s="639"/>
      <c r="BB10" s="639"/>
      <c r="BC10" s="639"/>
      <c r="BD10" s="639"/>
      <c r="BE10" s="639"/>
      <c r="BF10" s="640"/>
      <c r="BG10" s="641">
        <v>18743</v>
      </c>
      <c r="BH10" s="642"/>
      <c r="BI10" s="642"/>
      <c r="BJ10" s="642"/>
      <c r="BK10" s="642"/>
      <c r="BL10" s="642"/>
      <c r="BM10" s="642"/>
      <c r="BN10" s="643"/>
      <c r="BO10" s="644">
        <v>2.4</v>
      </c>
      <c r="BP10" s="644"/>
      <c r="BQ10" s="644"/>
      <c r="BR10" s="644"/>
      <c r="BS10" s="650" t="s">
        <v>66</v>
      </c>
      <c r="BT10" s="642"/>
      <c r="BU10" s="642"/>
      <c r="BV10" s="642"/>
      <c r="BW10" s="642"/>
      <c r="BX10" s="642"/>
      <c r="BY10" s="642"/>
      <c r="BZ10" s="642"/>
      <c r="CA10" s="642"/>
      <c r="CB10" s="651"/>
      <c r="CD10" s="656" t="s">
        <v>183</v>
      </c>
      <c r="CE10" s="657"/>
      <c r="CF10" s="657"/>
      <c r="CG10" s="657"/>
      <c r="CH10" s="657"/>
      <c r="CI10" s="657"/>
      <c r="CJ10" s="657"/>
      <c r="CK10" s="657"/>
      <c r="CL10" s="657"/>
      <c r="CM10" s="657"/>
      <c r="CN10" s="657"/>
      <c r="CO10" s="657"/>
      <c r="CP10" s="657"/>
      <c r="CQ10" s="658"/>
      <c r="CR10" s="641" t="s">
        <v>66</v>
      </c>
      <c r="CS10" s="642"/>
      <c r="CT10" s="642"/>
      <c r="CU10" s="642"/>
      <c r="CV10" s="642"/>
      <c r="CW10" s="642"/>
      <c r="CX10" s="642"/>
      <c r="CY10" s="643"/>
      <c r="CZ10" s="644" t="s">
        <v>171</v>
      </c>
      <c r="DA10" s="644"/>
      <c r="DB10" s="644"/>
      <c r="DC10" s="644"/>
      <c r="DD10" s="650" t="s">
        <v>66</v>
      </c>
      <c r="DE10" s="642"/>
      <c r="DF10" s="642"/>
      <c r="DG10" s="642"/>
      <c r="DH10" s="642"/>
      <c r="DI10" s="642"/>
      <c r="DJ10" s="642"/>
      <c r="DK10" s="642"/>
      <c r="DL10" s="642"/>
      <c r="DM10" s="642"/>
      <c r="DN10" s="642"/>
      <c r="DO10" s="642"/>
      <c r="DP10" s="643"/>
      <c r="DQ10" s="650" t="s">
        <v>66</v>
      </c>
      <c r="DR10" s="642"/>
      <c r="DS10" s="642"/>
      <c r="DT10" s="642"/>
      <c r="DU10" s="642"/>
      <c r="DV10" s="642"/>
      <c r="DW10" s="642"/>
      <c r="DX10" s="642"/>
      <c r="DY10" s="642"/>
      <c r="DZ10" s="642"/>
      <c r="EA10" s="642"/>
      <c r="EB10" s="642"/>
      <c r="EC10" s="651"/>
    </row>
    <row r="11" spans="2:143" ht="11.25" customHeight="1" x14ac:dyDescent="0.15">
      <c r="B11" s="638" t="s">
        <v>184</v>
      </c>
      <c r="C11" s="639"/>
      <c r="D11" s="639"/>
      <c r="E11" s="639"/>
      <c r="F11" s="639"/>
      <c r="G11" s="639"/>
      <c r="H11" s="639"/>
      <c r="I11" s="639"/>
      <c r="J11" s="639"/>
      <c r="K11" s="639"/>
      <c r="L11" s="639"/>
      <c r="M11" s="639"/>
      <c r="N11" s="639"/>
      <c r="O11" s="639"/>
      <c r="P11" s="639"/>
      <c r="Q11" s="640"/>
      <c r="R11" s="641">
        <v>146206</v>
      </c>
      <c r="S11" s="642"/>
      <c r="T11" s="642"/>
      <c r="U11" s="642"/>
      <c r="V11" s="642"/>
      <c r="W11" s="642"/>
      <c r="X11" s="642"/>
      <c r="Y11" s="643"/>
      <c r="Z11" s="646">
        <v>1.8</v>
      </c>
      <c r="AA11" s="647"/>
      <c r="AB11" s="647"/>
      <c r="AC11" s="659"/>
      <c r="AD11" s="650">
        <v>146206</v>
      </c>
      <c r="AE11" s="642"/>
      <c r="AF11" s="642"/>
      <c r="AG11" s="642"/>
      <c r="AH11" s="642"/>
      <c r="AI11" s="642"/>
      <c r="AJ11" s="642"/>
      <c r="AK11" s="643"/>
      <c r="AL11" s="646">
        <v>2.9</v>
      </c>
      <c r="AM11" s="647"/>
      <c r="AN11" s="647"/>
      <c r="AO11" s="648"/>
      <c r="AP11" s="638" t="s">
        <v>185</v>
      </c>
      <c r="AQ11" s="639"/>
      <c r="AR11" s="639"/>
      <c r="AS11" s="639"/>
      <c r="AT11" s="639"/>
      <c r="AU11" s="639"/>
      <c r="AV11" s="639"/>
      <c r="AW11" s="639"/>
      <c r="AX11" s="639"/>
      <c r="AY11" s="639"/>
      <c r="AZ11" s="639"/>
      <c r="BA11" s="639"/>
      <c r="BB11" s="639"/>
      <c r="BC11" s="639"/>
      <c r="BD11" s="639"/>
      <c r="BE11" s="639"/>
      <c r="BF11" s="640"/>
      <c r="BG11" s="641">
        <v>26526</v>
      </c>
      <c r="BH11" s="642"/>
      <c r="BI11" s="642"/>
      <c r="BJ11" s="642"/>
      <c r="BK11" s="642"/>
      <c r="BL11" s="642"/>
      <c r="BM11" s="642"/>
      <c r="BN11" s="643"/>
      <c r="BO11" s="644">
        <v>3.5</v>
      </c>
      <c r="BP11" s="644"/>
      <c r="BQ11" s="644"/>
      <c r="BR11" s="644"/>
      <c r="BS11" s="650" t="s">
        <v>66</v>
      </c>
      <c r="BT11" s="642"/>
      <c r="BU11" s="642"/>
      <c r="BV11" s="642"/>
      <c r="BW11" s="642"/>
      <c r="BX11" s="642"/>
      <c r="BY11" s="642"/>
      <c r="BZ11" s="642"/>
      <c r="CA11" s="642"/>
      <c r="CB11" s="651"/>
      <c r="CD11" s="656" t="s">
        <v>186</v>
      </c>
      <c r="CE11" s="657"/>
      <c r="CF11" s="657"/>
      <c r="CG11" s="657"/>
      <c r="CH11" s="657"/>
      <c r="CI11" s="657"/>
      <c r="CJ11" s="657"/>
      <c r="CK11" s="657"/>
      <c r="CL11" s="657"/>
      <c r="CM11" s="657"/>
      <c r="CN11" s="657"/>
      <c r="CO11" s="657"/>
      <c r="CP11" s="657"/>
      <c r="CQ11" s="658"/>
      <c r="CR11" s="641">
        <v>474210</v>
      </c>
      <c r="CS11" s="642"/>
      <c r="CT11" s="642"/>
      <c r="CU11" s="642"/>
      <c r="CV11" s="642"/>
      <c r="CW11" s="642"/>
      <c r="CX11" s="642"/>
      <c r="CY11" s="643"/>
      <c r="CZ11" s="644">
        <v>6.1</v>
      </c>
      <c r="DA11" s="644"/>
      <c r="DB11" s="644"/>
      <c r="DC11" s="644"/>
      <c r="DD11" s="650">
        <v>129967</v>
      </c>
      <c r="DE11" s="642"/>
      <c r="DF11" s="642"/>
      <c r="DG11" s="642"/>
      <c r="DH11" s="642"/>
      <c r="DI11" s="642"/>
      <c r="DJ11" s="642"/>
      <c r="DK11" s="642"/>
      <c r="DL11" s="642"/>
      <c r="DM11" s="642"/>
      <c r="DN11" s="642"/>
      <c r="DO11" s="642"/>
      <c r="DP11" s="643"/>
      <c r="DQ11" s="650">
        <v>251877</v>
      </c>
      <c r="DR11" s="642"/>
      <c r="DS11" s="642"/>
      <c r="DT11" s="642"/>
      <c r="DU11" s="642"/>
      <c r="DV11" s="642"/>
      <c r="DW11" s="642"/>
      <c r="DX11" s="642"/>
      <c r="DY11" s="642"/>
      <c r="DZ11" s="642"/>
      <c r="EA11" s="642"/>
      <c r="EB11" s="642"/>
      <c r="EC11" s="651"/>
    </row>
    <row r="12" spans="2:143" ht="11.25" customHeight="1" x14ac:dyDescent="0.15">
      <c r="B12" s="638" t="s">
        <v>187</v>
      </c>
      <c r="C12" s="639"/>
      <c r="D12" s="639"/>
      <c r="E12" s="639"/>
      <c r="F12" s="639"/>
      <c r="G12" s="639"/>
      <c r="H12" s="639"/>
      <c r="I12" s="639"/>
      <c r="J12" s="639"/>
      <c r="K12" s="639"/>
      <c r="L12" s="639"/>
      <c r="M12" s="639"/>
      <c r="N12" s="639"/>
      <c r="O12" s="639"/>
      <c r="P12" s="639"/>
      <c r="Q12" s="640"/>
      <c r="R12" s="641" t="s">
        <v>66</v>
      </c>
      <c r="S12" s="642"/>
      <c r="T12" s="642"/>
      <c r="U12" s="642"/>
      <c r="V12" s="642"/>
      <c r="W12" s="642"/>
      <c r="X12" s="642"/>
      <c r="Y12" s="643"/>
      <c r="Z12" s="644" t="s">
        <v>66</v>
      </c>
      <c r="AA12" s="644"/>
      <c r="AB12" s="644"/>
      <c r="AC12" s="644"/>
      <c r="AD12" s="645" t="s">
        <v>171</v>
      </c>
      <c r="AE12" s="645"/>
      <c r="AF12" s="645"/>
      <c r="AG12" s="645"/>
      <c r="AH12" s="645"/>
      <c r="AI12" s="645"/>
      <c r="AJ12" s="645"/>
      <c r="AK12" s="645"/>
      <c r="AL12" s="646" t="s">
        <v>66</v>
      </c>
      <c r="AM12" s="647"/>
      <c r="AN12" s="647"/>
      <c r="AO12" s="648"/>
      <c r="AP12" s="638" t="s">
        <v>188</v>
      </c>
      <c r="AQ12" s="639"/>
      <c r="AR12" s="639"/>
      <c r="AS12" s="639"/>
      <c r="AT12" s="639"/>
      <c r="AU12" s="639"/>
      <c r="AV12" s="639"/>
      <c r="AW12" s="639"/>
      <c r="AX12" s="639"/>
      <c r="AY12" s="639"/>
      <c r="AZ12" s="639"/>
      <c r="BA12" s="639"/>
      <c r="BB12" s="639"/>
      <c r="BC12" s="639"/>
      <c r="BD12" s="639"/>
      <c r="BE12" s="639"/>
      <c r="BF12" s="640"/>
      <c r="BG12" s="641">
        <v>369935</v>
      </c>
      <c r="BH12" s="642"/>
      <c r="BI12" s="642"/>
      <c r="BJ12" s="642"/>
      <c r="BK12" s="642"/>
      <c r="BL12" s="642"/>
      <c r="BM12" s="642"/>
      <c r="BN12" s="643"/>
      <c r="BO12" s="644">
        <v>48.3</v>
      </c>
      <c r="BP12" s="644"/>
      <c r="BQ12" s="644"/>
      <c r="BR12" s="644"/>
      <c r="BS12" s="650" t="s">
        <v>66</v>
      </c>
      <c r="BT12" s="642"/>
      <c r="BU12" s="642"/>
      <c r="BV12" s="642"/>
      <c r="BW12" s="642"/>
      <c r="BX12" s="642"/>
      <c r="BY12" s="642"/>
      <c r="BZ12" s="642"/>
      <c r="CA12" s="642"/>
      <c r="CB12" s="651"/>
      <c r="CD12" s="656" t="s">
        <v>189</v>
      </c>
      <c r="CE12" s="657"/>
      <c r="CF12" s="657"/>
      <c r="CG12" s="657"/>
      <c r="CH12" s="657"/>
      <c r="CI12" s="657"/>
      <c r="CJ12" s="657"/>
      <c r="CK12" s="657"/>
      <c r="CL12" s="657"/>
      <c r="CM12" s="657"/>
      <c r="CN12" s="657"/>
      <c r="CO12" s="657"/>
      <c r="CP12" s="657"/>
      <c r="CQ12" s="658"/>
      <c r="CR12" s="641">
        <v>120093</v>
      </c>
      <c r="CS12" s="642"/>
      <c r="CT12" s="642"/>
      <c r="CU12" s="642"/>
      <c r="CV12" s="642"/>
      <c r="CW12" s="642"/>
      <c r="CX12" s="642"/>
      <c r="CY12" s="643"/>
      <c r="CZ12" s="644">
        <v>1.5</v>
      </c>
      <c r="DA12" s="644"/>
      <c r="DB12" s="644"/>
      <c r="DC12" s="644"/>
      <c r="DD12" s="650">
        <v>6397</v>
      </c>
      <c r="DE12" s="642"/>
      <c r="DF12" s="642"/>
      <c r="DG12" s="642"/>
      <c r="DH12" s="642"/>
      <c r="DI12" s="642"/>
      <c r="DJ12" s="642"/>
      <c r="DK12" s="642"/>
      <c r="DL12" s="642"/>
      <c r="DM12" s="642"/>
      <c r="DN12" s="642"/>
      <c r="DO12" s="642"/>
      <c r="DP12" s="643"/>
      <c r="DQ12" s="650">
        <v>92980</v>
      </c>
      <c r="DR12" s="642"/>
      <c r="DS12" s="642"/>
      <c r="DT12" s="642"/>
      <c r="DU12" s="642"/>
      <c r="DV12" s="642"/>
      <c r="DW12" s="642"/>
      <c r="DX12" s="642"/>
      <c r="DY12" s="642"/>
      <c r="DZ12" s="642"/>
      <c r="EA12" s="642"/>
      <c r="EB12" s="642"/>
      <c r="EC12" s="651"/>
    </row>
    <row r="13" spans="2:143" ht="11.25" customHeight="1" x14ac:dyDescent="0.15">
      <c r="B13" s="638" t="s">
        <v>190</v>
      </c>
      <c r="C13" s="639"/>
      <c r="D13" s="639"/>
      <c r="E13" s="639"/>
      <c r="F13" s="639"/>
      <c r="G13" s="639"/>
      <c r="H13" s="639"/>
      <c r="I13" s="639"/>
      <c r="J13" s="639"/>
      <c r="K13" s="639"/>
      <c r="L13" s="639"/>
      <c r="M13" s="639"/>
      <c r="N13" s="639"/>
      <c r="O13" s="639"/>
      <c r="P13" s="639"/>
      <c r="Q13" s="640"/>
      <c r="R13" s="641" t="s">
        <v>66</v>
      </c>
      <c r="S13" s="642"/>
      <c r="T13" s="642"/>
      <c r="U13" s="642"/>
      <c r="V13" s="642"/>
      <c r="W13" s="642"/>
      <c r="X13" s="642"/>
      <c r="Y13" s="643"/>
      <c r="Z13" s="644" t="s">
        <v>66</v>
      </c>
      <c r="AA13" s="644"/>
      <c r="AB13" s="644"/>
      <c r="AC13" s="644"/>
      <c r="AD13" s="645" t="s">
        <v>66</v>
      </c>
      <c r="AE13" s="645"/>
      <c r="AF13" s="645"/>
      <c r="AG13" s="645"/>
      <c r="AH13" s="645"/>
      <c r="AI13" s="645"/>
      <c r="AJ13" s="645"/>
      <c r="AK13" s="645"/>
      <c r="AL13" s="646" t="s">
        <v>171</v>
      </c>
      <c r="AM13" s="647"/>
      <c r="AN13" s="647"/>
      <c r="AO13" s="648"/>
      <c r="AP13" s="638" t="s">
        <v>191</v>
      </c>
      <c r="AQ13" s="639"/>
      <c r="AR13" s="639"/>
      <c r="AS13" s="639"/>
      <c r="AT13" s="639"/>
      <c r="AU13" s="639"/>
      <c r="AV13" s="639"/>
      <c r="AW13" s="639"/>
      <c r="AX13" s="639"/>
      <c r="AY13" s="639"/>
      <c r="AZ13" s="639"/>
      <c r="BA13" s="639"/>
      <c r="BB13" s="639"/>
      <c r="BC13" s="639"/>
      <c r="BD13" s="639"/>
      <c r="BE13" s="639"/>
      <c r="BF13" s="640"/>
      <c r="BG13" s="641">
        <v>367576</v>
      </c>
      <c r="BH13" s="642"/>
      <c r="BI13" s="642"/>
      <c r="BJ13" s="642"/>
      <c r="BK13" s="642"/>
      <c r="BL13" s="642"/>
      <c r="BM13" s="642"/>
      <c r="BN13" s="643"/>
      <c r="BO13" s="644">
        <v>48</v>
      </c>
      <c r="BP13" s="644"/>
      <c r="BQ13" s="644"/>
      <c r="BR13" s="644"/>
      <c r="BS13" s="650" t="s">
        <v>66</v>
      </c>
      <c r="BT13" s="642"/>
      <c r="BU13" s="642"/>
      <c r="BV13" s="642"/>
      <c r="BW13" s="642"/>
      <c r="BX13" s="642"/>
      <c r="BY13" s="642"/>
      <c r="BZ13" s="642"/>
      <c r="CA13" s="642"/>
      <c r="CB13" s="651"/>
      <c r="CD13" s="656" t="s">
        <v>192</v>
      </c>
      <c r="CE13" s="657"/>
      <c r="CF13" s="657"/>
      <c r="CG13" s="657"/>
      <c r="CH13" s="657"/>
      <c r="CI13" s="657"/>
      <c r="CJ13" s="657"/>
      <c r="CK13" s="657"/>
      <c r="CL13" s="657"/>
      <c r="CM13" s="657"/>
      <c r="CN13" s="657"/>
      <c r="CO13" s="657"/>
      <c r="CP13" s="657"/>
      <c r="CQ13" s="658"/>
      <c r="CR13" s="641">
        <v>662647</v>
      </c>
      <c r="CS13" s="642"/>
      <c r="CT13" s="642"/>
      <c r="CU13" s="642"/>
      <c r="CV13" s="642"/>
      <c r="CW13" s="642"/>
      <c r="CX13" s="642"/>
      <c r="CY13" s="643"/>
      <c r="CZ13" s="644">
        <v>8.5</v>
      </c>
      <c r="DA13" s="644"/>
      <c r="DB13" s="644"/>
      <c r="DC13" s="644"/>
      <c r="DD13" s="650">
        <v>349578</v>
      </c>
      <c r="DE13" s="642"/>
      <c r="DF13" s="642"/>
      <c r="DG13" s="642"/>
      <c r="DH13" s="642"/>
      <c r="DI13" s="642"/>
      <c r="DJ13" s="642"/>
      <c r="DK13" s="642"/>
      <c r="DL13" s="642"/>
      <c r="DM13" s="642"/>
      <c r="DN13" s="642"/>
      <c r="DO13" s="642"/>
      <c r="DP13" s="643"/>
      <c r="DQ13" s="650">
        <v>297414</v>
      </c>
      <c r="DR13" s="642"/>
      <c r="DS13" s="642"/>
      <c r="DT13" s="642"/>
      <c r="DU13" s="642"/>
      <c r="DV13" s="642"/>
      <c r="DW13" s="642"/>
      <c r="DX13" s="642"/>
      <c r="DY13" s="642"/>
      <c r="DZ13" s="642"/>
      <c r="EA13" s="642"/>
      <c r="EB13" s="642"/>
      <c r="EC13" s="651"/>
    </row>
    <row r="14" spans="2:143" ht="11.25" customHeight="1" x14ac:dyDescent="0.15">
      <c r="B14" s="638" t="s">
        <v>193</v>
      </c>
      <c r="C14" s="639"/>
      <c r="D14" s="639"/>
      <c r="E14" s="639"/>
      <c r="F14" s="639"/>
      <c r="G14" s="639"/>
      <c r="H14" s="639"/>
      <c r="I14" s="639"/>
      <c r="J14" s="639"/>
      <c r="K14" s="639"/>
      <c r="L14" s="639"/>
      <c r="M14" s="639"/>
      <c r="N14" s="639"/>
      <c r="O14" s="639"/>
      <c r="P14" s="639"/>
      <c r="Q14" s="640"/>
      <c r="R14" s="641">
        <v>10216</v>
      </c>
      <c r="S14" s="642"/>
      <c r="T14" s="642"/>
      <c r="U14" s="642"/>
      <c r="V14" s="642"/>
      <c r="W14" s="642"/>
      <c r="X14" s="642"/>
      <c r="Y14" s="643"/>
      <c r="Z14" s="644">
        <v>0.1</v>
      </c>
      <c r="AA14" s="644"/>
      <c r="AB14" s="644"/>
      <c r="AC14" s="644"/>
      <c r="AD14" s="645">
        <v>10216</v>
      </c>
      <c r="AE14" s="645"/>
      <c r="AF14" s="645"/>
      <c r="AG14" s="645"/>
      <c r="AH14" s="645"/>
      <c r="AI14" s="645"/>
      <c r="AJ14" s="645"/>
      <c r="AK14" s="645"/>
      <c r="AL14" s="646">
        <v>0.2</v>
      </c>
      <c r="AM14" s="647"/>
      <c r="AN14" s="647"/>
      <c r="AO14" s="648"/>
      <c r="AP14" s="638" t="s">
        <v>194</v>
      </c>
      <c r="AQ14" s="639"/>
      <c r="AR14" s="639"/>
      <c r="AS14" s="639"/>
      <c r="AT14" s="639"/>
      <c r="AU14" s="639"/>
      <c r="AV14" s="639"/>
      <c r="AW14" s="639"/>
      <c r="AX14" s="639"/>
      <c r="AY14" s="639"/>
      <c r="AZ14" s="639"/>
      <c r="BA14" s="639"/>
      <c r="BB14" s="639"/>
      <c r="BC14" s="639"/>
      <c r="BD14" s="639"/>
      <c r="BE14" s="639"/>
      <c r="BF14" s="640"/>
      <c r="BG14" s="641">
        <v>34569</v>
      </c>
      <c r="BH14" s="642"/>
      <c r="BI14" s="642"/>
      <c r="BJ14" s="642"/>
      <c r="BK14" s="642"/>
      <c r="BL14" s="642"/>
      <c r="BM14" s="642"/>
      <c r="BN14" s="643"/>
      <c r="BO14" s="644">
        <v>4.5</v>
      </c>
      <c r="BP14" s="644"/>
      <c r="BQ14" s="644"/>
      <c r="BR14" s="644"/>
      <c r="BS14" s="650" t="s">
        <v>171</v>
      </c>
      <c r="BT14" s="642"/>
      <c r="BU14" s="642"/>
      <c r="BV14" s="642"/>
      <c r="BW14" s="642"/>
      <c r="BX14" s="642"/>
      <c r="BY14" s="642"/>
      <c r="BZ14" s="642"/>
      <c r="CA14" s="642"/>
      <c r="CB14" s="651"/>
      <c r="CD14" s="656" t="s">
        <v>195</v>
      </c>
      <c r="CE14" s="657"/>
      <c r="CF14" s="657"/>
      <c r="CG14" s="657"/>
      <c r="CH14" s="657"/>
      <c r="CI14" s="657"/>
      <c r="CJ14" s="657"/>
      <c r="CK14" s="657"/>
      <c r="CL14" s="657"/>
      <c r="CM14" s="657"/>
      <c r="CN14" s="657"/>
      <c r="CO14" s="657"/>
      <c r="CP14" s="657"/>
      <c r="CQ14" s="658"/>
      <c r="CR14" s="641">
        <v>325438</v>
      </c>
      <c r="CS14" s="642"/>
      <c r="CT14" s="642"/>
      <c r="CU14" s="642"/>
      <c r="CV14" s="642"/>
      <c r="CW14" s="642"/>
      <c r="CX14" s="642"/>
      <c r="CY14" s="643"/>
      <c r="CZ14" s="644">
        <v>4.2</v>
      </c>
      <c r="DA14" s="644"/>
      <c r="DB14" s="644"/>
      <c r="DC14" s="644"/>
      <c r="DD14" s="650">
        <v>17505</v>
      </c>
      <c r="DE14" s="642"/>
      <c r="DF14" s="642"/>
      <c r="DG14" s="642"/>
      <c r="DH14" s="642"/>
      <c r="DI14" s="642"/>
      <c r="DJ14" s="642"/>
      <c r="DK14" s="642"/>
      <c r="DL14" s="642"/>
      <c r="DM14" s="642"/>
      <c r="DN14" s="642"/>
      <c r="DO14" s="642"/>
      <c r="DP14" s="643"/>
      <c r="DQ14" s="650">
        <v>291833</v>
      </c>
      <c r="DR14" s="642"/>
      <c r="DS14" s="642"/>
      <c r="DT14" s="642"/>
      <c r="DU14" s="642"/>
      <c r="DV14" s="642"/>
      <c r="DW14" s="642"/>
      <c r="DX14" s="642"/>
      <c r="DY14" s="642"/>
      <c r="DZ14" s="642"/>
      <c r="EA14" s="642"/>
      <c r="EB14" s="642"/>
      <c r="EC14" s="651"/>
    </row>
    <row r="15" spans="2:143" ht="11.25" customHeight="1" x14ac:dyDescent="0.15">
      <c r="B15" s="638" t="s">
        <v>196</v>
      </c>
      <c r="C15" s="639"/>
      <c r="D15" s="639"/>
      <c r="E15" s="639"/>
      <c r="F15" s="639"/>
      <c r="G15" s="639"/>
      <c r="H15" s="639"/>
      <c r="I15" s="639"/>
      <c r="J15" s="639"/>
      <c r="K15" s="639"/>
      <c r="L15" s="639"/>
      <c r="M15" s="639"/>
      <c r="N15" s="639"/>
      <c r="O15" s="639"/>
      <c r="P15" s="639"/>
      <c r="Q15" s="640"/>
      <c r="R15" s="641" t="s">
        <v>66</v>
      </c>
      <c r="S15" s="642"/>
      <c r="T15" s="642"/>
      <c r="U15" s="642"/>
      <c r="V15" s="642"/>
      <c r="W15" s="642"/>
      <c r="X15" s="642"/>
      <c r="Y15" s="643"/>
      <c r="Z15" s="644" t="s">
        <v>171</v>
      </c>
      <c r="AA15" s="644"/>
      <c r="AB15" s="644"/>
      <c r="AC15" s="644"/>
      <c r="AD15" s="645" t="s">
        <v>171</v>
      </c>
      <c r="AE15" s="645"/>
      <c r="AF15" s="645"/>
      <c r="AG15" s="645"/>
      <c r="AH15" s="645"/>
      <c r="AI15" s="645"/>
      <c r="AJ15" s="645"/>
      <c r="AK15" s="645"/>
      <c r="AL15" s="646" t="s">
        <v>66</v>
      </c>
      <c r="AM15" s="647"/>
      <c r="AN15" s="647"/>
      <c r="AO15" s="648"/>
      <c r="AP15" s="638" t="s">
        <v>197</v>
      </c>
      <c r="AQ15" s="639"/>
      <c r="AR15" s="639"/>
      <c r="AS15" s="639"/>
      <c r="AT15" s="639"/>
      <c r="AU15" s="639"/>
      <c r="AV15" s="639"/>
      <c r="AW15" s="639"/>
      <c r="AX15" s="639"/>
      <c r="AY15" s="639"/>
      <c r="AZ15" s="639"/>
      <c r="BA15" s="639"/>
      <c r="BB15" s="639"/>
      <c r="BC15" s="639"/>
      <c r="BD15" s="639"/>
      <c r="BE15" s="639"/>
      <c r="BF15" s="640"/>
      <c r="BG15" s="641">
        <v>44463</v>
      </c>
      <c r="BH15" s="642"/>
      <c r="BI15" s="642"/>
      <c r="BJ15" s="642"/>
      <c r="BK15" s="642"/>
      <c r="BL15" s="642"/>
      <c r="BM15" s="642"/>
      <c r="BN15" s="643"/>
      <c r="BO15" s="644">
        <v>5.8</v>
      </c>
      <c r="BP15" s="644"/>
      <c r="BQ15" s="644"/>
      <c r="BR15" s="644"/>
      <c r="BS15" s="650" t="s">
        <v>171</v>
      </c>
      <c r="BT15" s="642"/>
      <c r="BU15" s="642"/>
      <c r="BV15" s="642"/>
      <c r="BW15" s="642"/>
      <c r="BX15" s="642"/>
      <c r="BY15" s="642"/>
      <c r="BZ15" s="642"/>
      <c r="CA15" s="642"/>
      <c r="CB15" s="651"/>
      <c r="CD15" s="656" t="s">
        <v>198</v>
      </c>
      <c r="CE15" s="657"/>
      <c r="CF15" s="657"/>
      <c r="CG15" s="657"/>
      <c r="CH15" s="657"/>
      <c r="CI15" s="657"/>
      <c r="CJ15" s="657"/>
      <c r="CK15" s="657"/>
      <c r="CL15" s="657"/>
      <c r="CM15" s="657"/>
      <c r="CN15" s="657"/>
      <c r="CO15" s="657"/>
      <c r="CP15" s="657"/>
      <c r="CQ15" s="658"/>
      <c r="CR15" s="641">
        <v>630803</v>
      </c>
      <c r="CS15" s="642"/>
      <c r="CT15" s="642"/>
      <c r="CU15" s="642"/>
      <c r="CV15" s="642"/>
      <c r="CW15" s="642"/>
      <c r="CX15" s="642"/>
      <c r="CY15" s="643"/>
      <c r="CZ15" s="644">
        <v>8.1</v>
      </c>
      <c r="DA15" s="644"/>
      <c r="DB15" s="644"/>
      <c r="DC15" s="644"/>
      <c r="DD15" s="650">
        <v>55301</v>
      </c>
      <c r="DE15" s="642"/>
      <c r="DF15" s="642"/>
      <c r="DG15" s="642"/>
      <c r="DH15" s="642"/>
      <c r="DI15" s="642"/>
      <c r="DJ15" s="642"/>
      <c r="DK15" s="642"/>
      <c r="DL15" s="642"/>
      <c r="DM15" s="642"/>
      <c r="DN15" s="642"/>
      <c r="DO15" s="642"/>
      <c r="DP15" s="643"/>
      <c r="DQ15" s="650">
        <v>480109</v>
      </c>
      <c r="DR15" s="642"/>
      <c r="DS15" s="642"/>
      <c r="DT15" s="642"/>
      <c r="DU15" s="642"/>
      <c r="DV15" s="642"/>
      <c r="DW15" s="642"/>
      <c r="DX15" s="642"/>
      <c r="DY15" s="642"/>
      <c r="DZ15" s="642"/>
      <c r="EA15" s="642"/>
      <c r="EB15" s="642"/>
      <c r="EC15" s="651"/>
    </row>
    <row r="16" spans="2:143" ht="11.25" customHeight="1" x14ac:dyDescent="0.15">
      <c r="B16" s="638" t="s">
        <v>199</v>
      </c>
      <c r="C16" s="639"/>
      <c r="D16" s="639"/>
      <c r="E16" s="639"/>
      <c r="F16" s="639"/>
      <c r="G16" s="639"/>
      <c r="H16" s="639"/>
      <c r="I16" s="639"/>
      <c r="J16" s="639"/>
      <c r="K16" s="639"/>
      <c r="L16" s="639"/>
      <c r="M16" s="639"/>
      <c r="N16" s="639"/>
      <c r="O16" s="639"/>
      <c r="P16" s="639"/>
      <c r="Q16" s="640"/>
      <c r="R16" s="641">
        <v>2654</v>
      </c>
      <c r="S16" s="642"/>
      <c r="T16" s="642"/>
      <c r="U16" s="642"/>
      <c r="V16" s="642"/>
      <c r="W16" s="642"/>
      <c r="X16" s="642"/>
      <c r="Y16" s="643"/>
      <c r="Z16" s="644">
        <v>0</v>
      </c>
      <c r="AA16" s="644"/>
      <c r="AB16" s="644"/>
      <c r="AC16" s="644"/>
      <c r="AD16" s="645">
        <v>2654</v>
      </c>
      <c r="AE16" s="645"/>
      <c r="AF16" s="645"/>
      <c r="AG16" s="645"/>
      <c r="AH16" s="645"/>
      <c r="AI16" s="645"/>
      <c r="AJ16" s="645"/>
      <c r="AK16" s="645"/>
      <c r="AL16" s="646">
        <v>0.1</v>
      </c>
      <c r="AM16" s="647"/>
      <c r="AN16" s="647"/>
      <c r="AO16" s="648"/>
      <c r="AP16" s="638" t="s">
        <v>200</v>
      </c>
      <c r="AQ16" s="639"/>
      <c r="AR16" s="639"/>
      <c r="AS16" s="639"/>
      <c r="AT16" s="639"/>
      <c r="AU16" s="639"/>
      <c r="AV16" s="639"/>
      <c r="AW16" s="639"/>
      <c r="AX16" s="639"/>
      <c r="AY16" s="639"/>
      <c r="AZ16" s="639"/>
      <c r="BA16" s="639"/>
      <c r="BB16" s="639"/>
      <c r="BC16" s="639"/>
      <c r="BD16" s="639"/>
      <c r="BE16" s="639"/>
      <c r="BF16" s="640"/>
      <c r="BG16" s="641" t="s">
        <v>171</v>
      </c>
      <c r="BH16" s="642"/>
      <c r="BI16" s="642"/>
      <c r="BJ16" s="642"/>
      <c r="BK16" s="642"/>
      <c r="BL16" s="642"/>
      <c r="BM16" s="642"/>
      <c r="BN16" s="643"/>
      <c r="BO16" s="644" t="s">
        <v>171</v>
      </c>
      <c r="BP16" s="644"/>
      <c r="BQ16" s="644"/>
      <c r="BR16" s="644"/>
      <c r="BS16" s="650" t="s">
        <v>171</v>
      </c>
      <c r="BT16" s="642"/>
      <c r="BU16" s="642"/>
      <c r="BV16" s="642"/>
      <c r="BW16" s="642"/>
      <c r="BX16" s="642"/>
      <c r="BY16" s="642"/>
      <c r="BZ16" s="642"/>
      <c r="CA16" s="642"/>
      <c r="CB16" s="651"/>
      <c r="CD16" s="656" t="s">
        <v>201</v>
      </c>
      <c r="CE16" s="657"/>
      <c r="CF16" s="657"/>
      <c r="CG16" s="657"/>
      <c r="CH16" s="657"/>
      <c r="CI16" s="657"/>
      <c r="CJ16" s="657"/>
      <c r="CK16" s="657"/>
      <c r="CL16" s="657"/>
      <c r="CM16" s="657"/>
      <c r="CN16" s="657"/>
      <c r="CO16" s="657"/>
      <c r="CP16" s="657"/>
      <c r="CQ16" s="658"/>
      <c r="CR16" s="641">
        <v>42111</v>
      </c>
      <c r="CS16" s="642"/>
      <c r="CT16" s="642"/>
      <c r="CU16" s="642"/>
      <c r="CV16" s="642"/>
      <c r="CW16" s="642"/>
      <c r="CX16" s="642"/>
      <c r="CY16" s="643"/>
      <c r="CZ16" s="644">
        <v>0.5</v>
      </c>
      <c r="DA16" s="644"/>
      <c r="DB16" s="644"/>
      <c r="DC16" s="644"/>
      <c r="DD16" s="650" t="s">
        <v>66</v>
      </c>
      <c r="DE16" s="642"/>
      <c r="DF16" s="642"/>
      <c r="DG16" s="642"/>
      <c r="DH16" s="642"/>
      <c r="DI16" s="642"/>
      <c r="DJ16" s="642"/>
      <c r="DK16" s="642"/>
      <c r="DL16" s="642"/>
      <c r="DM16" s="642"/>
      <c r="DN16" s="642"/>
      <c r="DO16" s="642"/>
      <c r="DP16" s="643"/>
      <c r="DQ16" s="650">
        <v>12684</v>
      </c>
      <c r="DR16" s="642"/>
      <c r="DS16" s="642"/>
      <c r="DT16" s="642"/>
      <c r="DU16" s="642"/>
      <c r="DV16" s="642"/>
      <c r="DW16" s="642"/>
      <c r="DX16" s="642"/>
      <c r="DY16" s="642"/>
      <c r="DZ16" s="642"/>
      <c r="EA16" s="642"/>
      <c r="EB16" s="642"/>
      <c r="EC16" s="651"/>
    </row>
    <row r="17" spans="2:133" ht="11.25" customHeight="1" x14ac:dyDescent="0.15">
      <c r="B17" s="638" t="s">
        <v>202</v>
      </c>
      <c r="C17" s="639"/>
      <c r="D17" s="639"/>
      <c r="E17" s="639"/>
      <c r="F17" s="639"/>
      <c r="G17" s="639"/>
      <c r="H17" s="639"/>
      <c r="I17" s="639"/>
      <c r="J17" s="639"/>
      <c r="K17" s="639"/>
      <c r="L17" s="639"/>
      <c r="M17" s="639"/>
      <c r="N17" s="639"/>
      <c r="O17" s="639"/>
      <c r="P17" s="639"/>
      <c r="Q17" s="640"/>
      <c r="R17" s="641">
        <v>13159</v>
      </c>
      <c r="S17" s="642"/>
      <c r="T17" s="642"/>
      <c r="U17" s="642"/>
      <c r="V17" s="642"/>
      <c r="W17" s="642"/>
      <c r="X17" s="642"/>
      <c r="Y17" s="643"/>
      <c r="Z17" s="644">
        <v>0.2</v>
      </c>
      <c r="AA17" s="644"/>
      <c r="AB17" s="644"/>
      <c r="AC17" s="644"/>
      <c r="AD17" s="645">
        <v>13159</v>
      </c>
      <c r="AE17" s="645"/>
      <c r="AF17" s="645"/>
      <c r="AG17" s="645"/>
      <c r="AH17" s="645"/>
      <c r="AI17" s="645"/>
      <c r="AJ17" s="645"/>
      <c r="AK17" s="645"/>
      <c r="AL17" s="646">
        <v>0.3</v>
      </c>
      <c r="AM17" s="647"/>
      <c r="AN17" s="647"/>
      <c r="AO17" s="648"/>
      <c r="AP17" s="638" t="s">
        <v>203</v>
      </c>
      <c r="AQ17" s="639"/>
      <c r="AR17" s="639"/>
      <c r="AS17" s="639"/>
      <c r="AT17" s="639"/>
      <c r="AU17" s="639"/>
      <c r="AV17" s="639"/>
      <c r="AW17" s="639"/>
      <c r="AX17" s="639"/>
      <c r="AY17" s="639"/>
      <c r="AZ17" s="639"/>
      <c r="BA17" s="639"/>
      <c r="BB17" s="639"/>
      <c r="BC17" s="639"/>
      <c r="BD17" s="639"/>
      <c r="BE17" s="639"/>
      <c r="BF17" s="640"/>
      <c r="BG17" s="641" t="s">
        <v>66</v>
      </c>
      <c r="BH17" s="642"/>
      <c r="BI17" s="642"/>
      <c r="BJ17" s="642"/>
      <c r="BK17" s="642"/>
      <c r="BL17" s="642"/>
      <c r="BM17" s="642"/>
      <c r="BN17" s="643"/>
      <c r="BO17" s="644" t="s">
        <v>171</v>
      </c>
      <c r="BP17" s="644"/>
      <c r="BQ17" s="644"/>
      <c r="BR17" s="644"/>
      <c r="BS17" s="650" t="s">
        <v>66</v>
      </c>
      <c r="BT17" s="642"/>
      <c r="BU17" s="642"/>
      <c r="BV17" s="642"/>
      <c r="BW17" s="642"/>
      <c r="BX17" s="642"/>
      <c r="BY17" s="642"/>
      <c r="BZ17" s="642"/>
      <c r="CA17" s="642"/>
      <c r="CB17" s="651"/>
      <c r="CD17" s="656" t="s">
        <v>204</v>
      </c>
      <c r="CE17" s="657"/>
      <c r="CF17" s="657"/>
      <c r="CG17" s="657"/>
      <c r="CH17" s="657"/>
      <c r="CI17" s="657"/>
      <c r="CJ17" s="657"/>
      <c r="CK17" s="657"/>
      <c r="CL17" s="657"/>
      <c r="CM17" s="657"/>
      <c r="CN17" s="657"/>
      <c r="CO17" s="657"/>
      <c r="CP17" s="657"/>
      <c r="CQ17" s="658"/>
      <c r="CR17" s="641">
        <v>1397129</v>
      </c>
      <c r="CS17" s="642"/>
      <c r="CT17" s="642"/>
      <c r="CU17" s="642"/>
      <c r="CV17" s="642"/>
      <c r="CW17" s="642"/>
      <c r="CX17" s="642"/>
      <c r="CY17" s="643"/>
      <c r="CZ17" s="644">
        <v>17.899999999999999</v>
      </c>
      <c r="DA17" s="644"/>
      <c r="DB17" s="644"/>
      <c r="DC17" s="644"/>
      <c r="DD17" s="650" t="s">
        <v>66</v>
      </c>
      <c r="DE17" s="642"/>
      <c r="DF17" s="642"/>
      <c r="DG17" s="642"/>
      <c r="DH17" s="642"/>
      <c r="DI17" s="642"/>
      <c r="DJ17" s="642"/>
      <c r="DK17" s="642"/>
      <c r="DL17" s="642"/>
      <c r="DM17" s="642"/>
      <c r="DN17" s="642"/>
      <c r="DO17" s="642"/>
      <c r="DP17" s="643"/>
      <c r="DQ17" s="650">
        <v>1370955</v>
      </c>
      <c r="DR17" s="642"/>
      <c r="DS17" s="642"/>
      <c r="DT17" s="642"/>
      <c r="DU17" s="642"/>
      <c r="DV17" s="642"/>
      <c r="DW17" s="642"/>
      <c r="DX17" s="642"/>
      <c r="DY17" s="642"/>
      <c r="DZ17" s="642"/>
      <c r="EA17" s="642"/>
      <c r="EB17" s="642"/>
      <c r="EC17" s="651"/>
    </row>
    <row r="18" spans="2:133" ht="11.25" customHeight="1" x14ac:dyDescent="0.15">
      <c r="B18" s="638" t="s">
        <v>205</v>
      </c>
      <c r="C18" s="639"/>
      <c r="D18" s="639"/>
      <c r="E18" s="639"/>
      <c r="F18" s="639"/>
      <c r="G18" s="639"/>
      <c r="H18" s="639"/>
      <c r="I18" s="639"/>
      <c r="J18" s="639"/>
      <c r="K18" s="639"/>
      <c r="L18" s="639"/>
      <c r="M18" s="639"/>
      <c r="N18" s="639"/>
      <c r="O18" s="639"/>
      <c r="P18" s="639"/>
      <c r="Q18" s="640"/>
      <c r="R18" s="641">
        <v>1364</v>
      </c>
      <c r="S18" s="642"/>
      <c r="T18" s="642"/>
      <c r="U18" s="642"/>
      <c r="V18" s="642"/>
      <c r="W18" s="642"/>
      <c r="X18" s="642"/>
      <c r="Y18" s="643"/>
      <c r="Z18" s="644">
        <v>0</v>
      </c>
      <c r="AA18" s="644"/>
      <c r="AB18" s="644"/>
      <c r="AC18" s="644"/>
      <c r="AD18" s="645">
        <v>1364</v>
      </c>
      <c r="AE18" s="645"/>
      <c r="AF18" s="645"/>
      <c r="AG18" s="645"/>
      <c r="AH18" s="645"/>
      <c r="AI18" s="645"/>
      <c r="AJ18" s="645"/>
      <c r="AK18" s="645"/>
      <c r="AL18" s="646">
        <v>0</v>
      </c>
      <c r="AM18" s="647"/>
      <c r="AN18" s="647"/>
      <c r="AO18" s="648"/>
      <c r="AP18" s="638" t="s">
        <v>206</v>
      </c>
      <c r="AQ18" s="639"/>
      <c r="AR18" s="639"/>
      <c r="AS18" s="639"/>
      <c r="AT18" s="639"/>
      <c r="AU18" s="639"/>
      <c r="AV18" s="639"/>
      <c r="AW18" s="639"/>
      <c r="AX18" s="639"/>
      <c r="AY18" s="639"/>
      <c r="AZ18" s="639"/>
      <c r="BA18" s="639"/>
      <c r="BB18" s="639"/>
      <c r="BC18" s="639"/>
      <c r="BD18" s="639"/>
      <c r="BE18" s="639"/>
      <c r="BF18" s="640"/>
      <c r="BG18" s="641" t="s">
        <v>66</v>
      </c>
      <c r="BH18" s="642"/>
      <c r="BI18" s="642"/>
      <c r="BJ18" s="642"/>
      <c r="BK18" s="642"/>
      <c r="BL18" s="642"/>
      <c r="BM18" s="642"/>
      <c r="BN18" s="643"/>
      <c r="BO18" s="644" t="s">
        <v>66</v>
      </c>
      <c r="BP18" s="644"/>
      <c r="BQ18" s="644"/>
      <c r="BR18" s="644"/>
      <c r="BS18" s="650" t="s">
        <v>66</v>
      </c>
      <c r="BT18" s="642"/>
      <c r="BU18" s="642"/>
      <c r="BV18" s="642"/>
      <c r="BW18" s="642"/>
      <c r="BX18" s="642"/>
      <c r="BY18" s="642"/>
      <c r="BZ18" s="642"/>
      <c r="CA18" s="642"/>
      <c r="CB18" s="651"/>
      <c r="CD18" s="656" t="s">
        <v>207</v>
      </c>
      <c r="CE18" s="657"/>
      <c r="CF18" s="657"/>
      <c r="CG18" s="657"/>
      <c r="CH18" s="657"/>
      <c r="CI18" s="657"/>
      <c r="CJ18" s="657"/>
      <c r="CK18" s="657"/>
      <c r="CL18" s="657"/>
      <c r="CM18" s="657"/>
      <c r="CN18" s="657"/>
      <c r="CO18" s="657"/>
      <c r="CP18" s="657"/>
      <c r="CQ18" s="658"/>
      <c r="CR18" s="641" t="s">
        <v>171</v>
      </c>
      <c r="CS18" s="642"/>
      <c r="CT18" s="642"/>
      <c r="CU18" s="642"/>
      <c r="CV18" s="642"/>
      <c r="CW18" s="642"/>
      <c r="CX18" s="642"/>
      <c r="CY18" s="643"/>
      <c r="CZ18" s="644" t="s">
        <v>66</v>
      </c>
      <c r="DA18" s="644"/>
      <c r="DB18" s="644"/>
      <c r="DC18" s="644"/>
      <c r="DD18" s="650" t="s">
        <v>66</v>
      </c>
      <c r="DE18" s="642"/>
      <c r="DF18" s="642"/>
      <c r="DG18" s="642"/>
      <c r="DH18" s="642"/>
      <c r="DI18" s="642"/>
      <c r="DJ18" s="642"/>
      <c r="DK18" s="642"/>
      <c r="DL18" s="642"/>
      <c r="DM18" s="642"/>
      <c r="DN18" s="642"/>
      <c r="DO18" s="642"/>
      <c r="DP18" s="643"/>
      <c r="DQ18" s="650" t="s">
        <v>66</v>
      </c>
      <c r="DR18" s="642"/>
      <c r="DS18" s="642"/>
      <c r="DT18" s="642"/>
      <c r="DU18" s="642"/>
      <c r="DV18" s="642"/>
      <c r="DW18" s="642"/>
      <c r="DX18" s="642"/>
      <c r="DY18" s="642"/>
      <c r="DZ18" s="642"/>
      <c r="EA18" s="642"/>
      <c r="EB18" s="642"/>
      <c r="EC18" s="651"/>
    </row>
    <row r="19" spans="2:133" ht="11.25" customHeight="1" x14ac:dyDescent="0.15">
      <c r="B19" s="638" t="s">
        <v>208</v>
      </c>
      <c r="C19" s="639"/>
      <c r="D19" s="639"/>
      <c r="E19" s="639"/>
      <c r="F19" s="639"/>
      <c r="G19" s="639"/>
      <c r="H19" s="639"/>
      <c r="I19" s="639"/>
      <c r="J19" s="639"/>
      <c r="K19" s="639"/>
      <c r="L19" s="639"/>
      <c r="M19" s="639"/>
      <c r="N19" s="639"/>
      <c r="O19" s="639"/>
      <c r="P19" s="639"/>
      <c r="Q19" s="640"/>
      <c r="R19" s="641">
        <v>1377</v>
      </c>
      <c r="S19" s="642"/>
      <c r="T19" s="642"/>
      <c r="U19" s="642"/>
      <c r="V19" s="642"/>
      <c r="W19" s="642"/>
      <c r="X19" s="642"/>
      <c r="Y19" s="643"/>
      <c r="Z19" s="644">
        <v>0</v>
      </c>
      <c r="AA19" s="644"/>
      <c r="AB19" s="644"/>
      <c r="AC19" s="644"/>
      <c r="AD19" s="645">
        <v>1377</v>
      </c>
      <c r="AE19" s="645"/>
      <c r="AF19" s="645"/>
      <c r="AG19" s="645"/>
      <c r="AH19" s="645"/>
      <c r="AI19" s="645"/>
      <c r="AJ19" s="645"/>
      <c r="AK19" s="645"/>
      <c r="AL19" s="646">
        <v>0</v>
      </c>
      <c r="AM19" s="647"/>
      <c r="AN19" s="647"/>
      <c r="AO19" s="648"/>
      <c r="AP19" s="638" t="s">
        <v>209</v>
      </c>
      <c r="AQ19" s="639"/>
      <c r="AR19" s="639"/>
      <c r="AS19" s="639"/>
      <c r="AT19" s="639"/>
      <c r="AU19" s="639"/>
      <c r="AV19" s="639"/>
      <c r="AW19" s="639"/>
      <c r="AX19" s="639"/>
      <c r="AY19" s="639"/>
      <c r="AZ19" s="639"/>
      <c r="BA19" s="639"/>
      <c r="BB19" s="639"/>
      <c r="BC19" s="639"/>
      <c r="BD19" s="639"/>
      <c r="BE19" s="639"/>
      <c r="BF19" s="640"/>
      <c r="BG19" s="641" t="s">
        <v>171</v>
      </c>
      <c r="BH19" s="642"/>
      <c r="BI19" s="642"/>
      <c r="BJ19" s="642"/>
      <c r="BK19" s="642"/>
      <c r="BL19" s="642"/>
      <c r="BM19" s="642"/>
      <c r="BN19" s="643"/>
      <c r="BO19" s="644" t="s">
        <v>171</v>
      </c>
      <c r="BP19" s="644"/>
      <c r="BQ19" s="644"/>
      <c r="BR19" s="644"/>
      <c r="BS19" s="650" t="s">
        <v>171</v>
      </c>
      <c r="BT19" s="642"/>
      <c r="BU19" s="642"/>
      <c r="BV19" s="642"/>
      <c r="BW19" s="642"/>
      <c r="BX19" s="642"/>
      <c r="BY19" s="642"/>
      <c r="BZ19" s="642"/>
      <c r="CA19" s="642"/>
      <c r="CB19" s="651"/>
      <c r="CD19" s="656" t="s">
        <v>210</v>
      </c>
      <c r="CE19" s="657"/>
      <c r="CF19" s="657"/>
      <c r="CG19" s="657"/>
      <c r="CH19" s="657"/>
      <c r="CI19" s="657"/>
      <c r="CJ19" s="657"/>
      <c r="CK19" s="657"/>
      <c r="CL19" s="657"/>
      <c r="CM19" s="657"/>
      <c r="CN19" s="657"/>
      <c r="CO19" s="657"/>
      <c r="CP19" s="657"/>
      <c r="CQ19" s="658"/>
      <c r="CR19" s="641" t="s">
        <v>66</v>
      </c>
      <c r="CS19" s="642"/>
      <c r="CT19" s="642"/>
      <c r="CU19" s="642"/>
      <c r="CV19" s="642"/>
      <c r="CW19" s="642"/>
      <c r="CX19" s="642"/>
      <c r="CY19" s="643"/>
      <c r="CZ19" s="644" t="s">
        <v>171</v>
      </c>
      <c r="DA19" s="644"/>
      <c r="DB19" s="644"/>
      <c r="DC19" s="644"/>
      <c r="DD19" s="650" t="s">
        <v>66</v>
      </c>
      <c r="DE19" s="642"/>
      <c r="DF19" s="642"/>
      <c r="DG19" s="642"/>
      <c r="DH19" s="642"/>
      <c r="DI19" s="642"/>
      <c r="DJ19" s="642"/>
      <c r="DK19" s="642"/>
      <c r="DL19" s="642"/>
      <c r="DM19" s="642"/>
      <c r="DN19" s="642"/>
      <c r="DO19" s="642"/>
      <c r="DP19" s="643"/>
      <c r="DQ19" s="650" t="s">
        <v>171</v>
      </c>
      <c r="DR19" s="642"/>
      <c r="DS19" s="642"/>
      <c r="DT19" s="642"/>
      <c r="DU19" s="642"/>
      <c r="DV19" s="642"/>
      <c r="DW19" s="642"/>
      <c r="DX19" s="642"/>
      <c r="DY19" s="642"/>
      <c r="DZ19" s="642"/>
      <c r="EA19" s="642"/>
      <c r="EB19" s="642"/>
      <c r="EC19" s="651"/>
    </row>
    <row r="20" spans="2:133" ht="11.25" customHeight="1" x14ac:dyDescent="0.15">
      <c r="B20" s="638" t="s">
        <v>211</v>
      </c>
      <c r="C20" s="639"/>
      <c r="D20" s="639"/>
      <c r="E20" s="639"/>
      <c r="F20" s="639"/>
      <c r="G20" s="639"/>
      <c r="H20" s="639"/>
      <c r="I20" s="639"/>
      <c r="J20" s="639"/>
      <c r="K20" s="639"/>
      <c r="L20" s="639"/>
      <c r="M20" s="639"/>
      <c r="N20" s="639"/>
      <c r="O20" s="639"/>
      <c r="P20" s="639"/>
      <c r="Q20" s="640"/>
      <c r="R20" s="641">
        <v>157</v>
      </c>
      <c r="S20" s="642"/>
      <c r="T20" s="642"/>
      <c r="U20" s="642"/>
      <c r="V20" s="642"/>
      <c r="W20" s="642"/>
      <c r="X20" s="642"/>
      <c r="Y20" s="643"/>
      <c r="Z20" s="644">
        <v>0</v>
      </c>
      <c r="AA20" s="644"/>
      <c r="AB20" s="644"/>
      <c r="AC20" s="644"/>
      <c r="AD20" s="645">
        <v>157</v>
      </c>
      <c r="AE20" s="645"/>
      <c r="AF20" s="645"/>
      <c r="AG20" s="645"/>
      <c r="AH20" s="645"/>
      <c r="AI20" s="645"/>
      <c r="AJ20" s="645"/>
      <c r="AK20" s="645"/>
      <c r="AL20" s="646">
        <v>0</v>
      </c>
      <c r="AM20" s="647"/>
      <c r="AN20" s="647"/>
      <c r="AO20" s="648"/>
      <c r="AP20" s="638" t="s">
        <v>212</v>
      </c>
      <c r="AQ20" s="639"/>
      <c r="AR20" s="639"/>
      <c r="AS20" s="639"/>
      <c r="AT20" s="639"/>
      <c r="AU20" s="639"/>
      <c r="AV20" s="639"/>
      <c r="AW20" s="639"/>
      <c r="AX20" s="639"/>
      <c r="AY20" s="639"/>
      <c r="AZ20" s="639"/>
      <c r="BA20" s="639"/>
      <c r="BB20" s="639"/>
      <c r="BC20" s="639"/>
      <c r="BD20" s="639"/>
      <c r="BE20" s="639"/>
      <c r="BF20" s="640"/>
      <c r="BG20" s="641" t="s">
        <v>66</v>
      </c>
      <c r="BH20" s="642"/>
      <c r="BI20" s="642"/>
      <c r="BJ20" s="642"/>
      <c r="BK20" s="642"/>
      <c r="BL20" s="642"/>
      <c r="BM20" s="642"/>
      <c r="BN20" s="643"/>
      <c r="BO20" s="644" t="s">
        <v>66</v>
      </c>
      <c r="BP20" s="644"/>
      <c r="BQ20" s="644"/>
      <c r="BR20" s="644"/>
      <c r="BS20" s="650" t="s">
        <v>66</v>
      </c>
      <c r="BT20" s="642"/>
      <c r="BU20" s="642"/>
      <c r="BV20" s="642"/>
      <c r="BW20" s="642"/>
      <c r="BX20" s="642"/>
      <c r="BY20" s="642"/>
      <c r="BZ20" s="642"/>
      <c r="CA20" s="642"/>
      <c r="CB20" s="651"/>
      <c r="CD20" s="656" t="s">
        <v>213</v>
      </c>
      <c r="CE20" s="657"/>
      <c r="CF20" s="657"/>
      <c r="CG20" s="657"/>
      <c r="CH20" s="657"/>
      <c r="CI20" s="657"/>
      <c r="CJ20" s="657"/>
      <c r="CK20" s="657"/>
      <c r="CL20" s="657"/>
      <c r="CM20" s="657"/>
      <c r="CN20" s="657"/>
      <c r="CO20" s="657"/>
      <c r="CP20" s="657"/>
      <c r="CQ20" s="658"/>
      <c r="CR20" s="641">
        <v>7823577</v>
      </c>
      <c r="CS20" s="642"/>
      <c r="CT20" s="642"/>
      <c r="CU20" s="642"/>
      <c r="CV20" s="642"/>
      <c r="CW20" s="642"/>
      <c r="CX20" s="642"/>
      <c r="CY20" s="643"/>
      <c r="CZ20" s="644">
        <v>100</v>
      </c>
      <c r="DA20" s="644"/>
      <c r="DB20" s="644"/>
      <c r="DC20" s="644"/>
      <c r="DD20" s="650">
        <v>642530</v>
      </c>
      <c r="DE20" s="642"/>
      <c r="DF20" s="642"/>
      <c r="DG20" s="642"/>
      <c r="DH20" s="642"/>
      <c r="DI20" s="642"/>
      <c r="DJ20" s="642"/>
      <c r="DK20" s="642"/>
      <c r="DL20" s="642"/>
      <c r="DM20" s="642"/>
      <c r="DN20" s="642"/>
      <c r="DO20" s="642"/>
      <c r="DP20" s="643"/>
      <c r="DQ20" s="650">
        <v>5996578</v>
      </c>
      <c r="DR20" s="642"/>
      <c r="DS20" s="642"/>
      <c r="DT20" s="642"/>
      <c r="DU20" s="642"/>
      <c r="DV20" s="642"/>
      <c r="DW20" s="642"/>
      <c r="DX20" s="642"/>
      <c r="DY20" s="642"/>
      <c r="DZ20" s="642"/>
      <c r="EA20" s="642"/>
      <c r="EB20" s="642"/>
      <c r="EC20" s="651"/>
    </row>
    <row r="21" spans="2:133" ht="11.25" customHeight="1" x14ac:dyDescent="0.15">
      <c r="B21" s="638" t="s">
        <v>214</v>
      </c>
      <c r="C21" s="639"/>
      <c r="D21" s="639"/>
      <c r="E21" s="639"/>
      <c r="F21" s="639"/>
      <c r="G21" s="639"/>
      <c r="H21" s="639"/>
      <c r="I21" s="639"/>
      <c r="J21" s="639"/>
      <c r="K21" s="639"/>
      <c r="L21" s="639"/>
      <c r="M21" s="639"/>
      <c r="N21" s="639"/>
      <c r="O21" s="639"/>
      <c r="P21" s="639"/>
      <c r="Q21" s="640"/>
      <c r="R21" s="641">
        <v>10261</v>
      </c>
      <c r="S21" s="642"/>
      <c r="T21" s="642"/>
      <c r="U21" s="642"/>
      <c r="V21" s="642"/>
      <c r="W21" s="642"/>
      <c r="X21" s="642"/>
      <c r="Y21" s="643"/>
      <c r="Z21" s="644">
        <v>0.1</v>
      </c>
      <c r="AA21" s="644"/>
      <c r="AB21" s="644"/>
      <c r="AC21" s="644"/>
      <c r="AD21" s="645">
        <v>10261</v>
      </c>
      <c r="AE21" s="645"/>
      <c r="AF21" s="645"/>
      <c r="AG21" s="645"/>
      <c r="AH21" s="645"/>
      <c r="AI21" s="645"/>
      <c r="AJ21" s="645"/>
      <c r="AK21" s="645"/>
      <c r="AL21" s="646">
        <v>0.2</v>
      </c>
      <c r="AM21" s="647"/>
      <c r="AN21" s="647"/>
      <c r="AO21" s="648"/>
      <c r="AP21" s="660" t="s">
        <v>215</v>
      </c>
      <c r="AQ21" s="661"/>
      <c r="AR21" s="661"/>
      <c r="AS21" s="661"/>
      <c r="AT21" s="661"/>
      <c r="AU21" s="661"/>
      <c r="AV21" s="661"/>
      <c r="AW21" s="661"/>
      <c r="AX21" s="661"/>
      <c r="AY21" s="661"/>
      <c r="AZ21" s="661"/>
      <c r="BA21" s="661"/>
      <c r="BB21" s="661"/>
      <c r="BC21" s="661"/>
      <c r="BD21" s="661"/>
      <c r="BE21" s="661"/>
      <c r="BF21" s="662"/>
      <c r="BG21" s="641" t="s">
        <v>171</v>
      </c>
      <c r="BH21" s="642"/>
      <c r="BI21" s="642"/>
      <c r="BJ21" s="642"/>
      <c r="BK21" s="642"/>
      <c r="BL21" s="642"/>
      <c r="BM21" s="642"/>
      <c r="BN21" s="643"/>
      <c r="BO21" s="644" t="s">
        <v>66</v>
      </c>
      <c r="BP21" s="644"/>
      <c r="BQ21" s="644"/>
      <c r="BR21" s="644"/>
      <c r="BS21" s="650" t="s">
        <v>171</v>
      </c>
      <c r="BT21" s="642"/>
      <c r="BU21" s="642"/>
      <c r="BV21" s="642"/>
      <c r="BW21" s="642"/>
      <c r="BX21" s="642"/>
      <c r="BY21" s="642"/>
      <c r="BZ21" s="642"/>
      <c r="CA21" s="642"/>
      <c r="CB21" s="651"/>
      <c r="CD21" s="666"/>
      <c r="CE21" s="667"/>
      <c r="CF21" s="667"/>
      <c r="CG21" s="667"/>
      <c r="CH21" s="667"/>
      <c r="CI21" s="667"/>
      <c r="CJ21" s="667"/>
      <c r="CK21" s="667"/>
      <c r="CL21" s="667"/>
      <c r="CM21" s="667"/>
      <c r="CN21" s="667"/>
      <c r="CO21" s="667"/>
      <c r="CP21" s="667"/>
      <c r="CQ21" s="668"/>
      <c r="CR21" s="669"/>
      <c r="CS21" s="664"/>
      <c r="CT21" s="664"/>
      <c r="CU21" s="664"/>
      <c r="CV21" s="664"/>
      <c r="CW21" s="664"/>
      <c r="CX21" s="664"/>
      <c r="CY21" s="670"/>
      <c r="CZ21" s="671"/>
      <c r="DA21" s="671"/>
      <c r="DB21" s="671"/>
      <c r="DC21" s="671"/>
      <c r="DD21" s="663"/>
      <c r="DE21" s="664"/>
      <c r="DF21" s="664"/>
      <c r="DG21" s="664"/>
      <c r="DH21" s="664"/>
      <c r="DI21" s="664"/>
      <c r="DJ21" s="664"/>
      <c r="DK21" s="664"/>
      <c r="DL21" s="664"/>
      <c r="DM21" s="664"/>
      <c r="DN21" s="664"/>
      <c r="DO21" s="664"/>
      <c r="DP21" s="670"/>
      <c r="DQ21" s="663"/>
      <c r="DR21" s="664"/>
      <c r="DS21" s="664"/>
      <c r="DT21" s="664"/>
      <c r="DU21" s="664"/>
      <c r="DV21" s="664"/>
      <c r="DW21" s="664"/>
      <c r="DX21" s="664"/>
      <c r="DY21" s="664"/>
      <c r="DZ21" s="664"/>
      <c r="EA21" s="664"/>
      <c r="EB21" s="664"/>
      <c r="EC21" s="665"/>
    </row>
    <row r="22" spans="2:133" ht="11.25" customHeight="1" x14ac:dyDescent="0.15">
      <c r="B22" s="638" t="s">
        <v>216</v>
      </c>
      <c r="C22" s="639"/>
      <c r="D22" s="639"/>
      <c r="E22" s="639"/>
      <c r="F22" s="639"/>
      <c r="G22" s="639"/>
      <c r="H22" s="639"/>
      <c r="I22" s="639"/>
      <c r="J22" s="639"/>
      <c r="K22" s="639"/>
      <c r="L22" s="639"/>
      <c r="M22" s="639"/>
      <c r="N22" s="639"/>
      <c r="O22" s="639"/>
      <c r="P22" s="639"/>
      <c r="Q22" s="640"/>
      <c r="R22" s="641">
        <v>4451034</v>
      </c>
      <c r="S22" s="642"/>
      <c r="T22" s="642"/>
      <c r="U22" s="642"/>
      <c r="V22" s="642"/>
      <c r="W22" s="642"/>
      <c r="X22" s="642"/>
      <c r="Y22" s="643"/>
      <c r="Z22" s="644">
        <v>55.7</v>
      </c>
      <c r="AA22" s="644"/>
      <c r="AB22" s="644"/>
      <c r="AC22" s="644"/>
      <c r="AD22" s="645">
        <v>3991977</v>
      </c>
      <c r="AE22" s="645"/>
      <c r="AF22" s="645"/>
      <c r="AG22" s="645"/>
      <c r="AH22" s="645"/>
      <c r="AI22" s="645"/>
      <c r="AJ22" s="645"/>
      <c r="AK22" s="645"/>
      <c r="AL22" s="646">
        <v>79.099999999999994</v>
      </c>
      <c r="AM22" s="647"/>
      <c r="AN22" s="647"/>
      <c r="AO22" s="648"/>
      <c r="AP22" s="660" t="s">
        <v>217</v>
      </c>
      <c r="AQ22" s="661"/>
      <c r="AR22" s="661"/>
      <c r="AS22" s="661"/>
      <c r="AT22" s="661"/>
      <c r="AU22" s="661"/>
      <c r="AV22" s="661"/>
      <c r="AW22" s="661"/>
      <c r="AX22" s="661"/>
      <c r="AY22" s="661"/>
      <c r="AZ22" s="661"/>
      <c r="BA22" s="661"/>
      <c r="BB22" s="661"/>
      <c r="BC22" s="661"/>
      <c r="BD22" s="661"/>
      <c r="BE22" s="661"/>
      <c r="BF22" s="662"/>
      <c r="BG22" s="641" t="s">
        <v>66</v>
      </c>
      <c r="BH22" s="642"/>
      <c r="BI22" s="642"/>
      <c r="BJ22" s="642"/>
      <c r="BK22" s="642"/>
      <c r="BL22" s="642"/>
      <c r="BM22" s="642"/>
      <c r="BN22" s="643"/>
      <c r="BO22" s="644" t="s">
        <v>66</v>
      </c>
      <c r="BP22" s="644"/>
      <c r="BQ22" s="644"/>
      <c r="BR22" s="644"/>
      <c r="BS22" s="650" t="s">
        <v>66</v>
      </c>
      <c r="BT22" s="642"/>
      <c r="BU22" s="642"/>
      <c r="BV22" s="642"/>
      <c r="BW22" s="642"/>
      <c r="BX22" s="642"/>
      <c r="BY22" s="642"/>
      <c r="BZ22" s="642"/>
      <c r="CA22" s="642"/>
      <c r="CB22" s="651"/>
      <c r="CD22" s="623" t="s">
        <v>218</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219</v>
      </c>
      <c r="C23" s="639"/>
      <c r="D23" s="639"/>
      <c r="E23" s="639"/>
      <c r="F23" s="639"/>
      <c r="G23" s="639"/>
      <c r="H23" s="639"/>
      <c r="I23" s="639"/>
      <c r="J23" s="639"/>
      <c r="K23" s="639"/>
      <c r="L23" s="639"/>
      <c r="M23" s="639"/>
      <c r="N23" s="639"/>
      <c r="O23" s="639"/>
      <c r="P23" s="639"/>
      <c r="Q23" s="640"/>
      <c r="R23" s="641">
        <v>3991977</v>
      </c>
      <c r="S23" s="642"/>
      <c r="T23" s="642"/>
      <c r="U23" s="642"/>
      <c r="V23" s="642"/>
      <c r="W23" s="642"/>
      <c r="X23" s="642"/>
      <c r="Y23" s="643"/>
      <c r="Z23" s="644">
        <v>50</v>
      </c>
      <c r="AA23" s="644"/>
      <c r="AB23" s="644"/>
      <c r="AC23" s="644"/>
      <c r="AD23" s="645">
        <v>3991977</v>
      </c>
      <c r="AE23" s="645"/>
      <c r="AF23" s="645"/>
      <c r="AG23" s="645"/>
      <c r="AH23" s="645"/>
      <c r="AI23" s="645"/>
      <c r="AJ23" s="645"/>
      <c r="AK23" s="645"/>
      <c r="AL23" s="646">
        <v>79.099999999999994</v>
      </c>
      <c r="AM23" s="647"/>
      <c r="AN23" s="647"/>
      <c r="AO23" s="648"/>
      <c r="AP23" s="660" t="s">
        <v>220</v>
      </c>
      <c r="AQ23" s="661"/>
      <c r="AR23" s="661"/>
      <c r="AS23" s="661"/>
      <c r="AT23" s="661"/>
      <c r="AU23" s="661"/>
      <c r="AV23" s="661"/>
      <c r="AW23" s="661"/>
      <c r="AX23" s="661"/>
      <c r="AY23" s="661"/>
      <c r="AZ23" s="661"/>
      <c r="BA23" s="661"/>
      <c r="BB23" s="661"/>
      <c r="BC23" s="661"/>
      <c r="BD23" s="661"/>
      <c r="BE23" s="661"/>
      <c r="BF23" s="662"/>
      <c r="BG23" s="641" t="s">
        <v>66</v>
      </c>
      <c r="BH23" s="642"/>
      <c r="BI23" s="642"/>
      <c r="BJ23" s="642"/>
      <c r="BK23" s="642"/>
      <c r="BL23" s="642"/>
      <c r="BM23" s="642"/>
      <c r="BN23" s="643"/>
      <c r="BO23" s="644" t="s">
        <v>66</v>
      </c>
      <c r="BP23" s="644"/>
      <c r="BQ23" s="644"/>
      <c r="BR23" s="644"/>
      <c r="BS23" s="650" t="s">
        <v>66</v>
      </c>
      <c r="BT23" s="642"/>
      <c r="BU23" s="642"/>
      <c r="BV23" s="642"/>
      <c r="BW23" s="642"/>
      <c r="BX23" s="642"/>
      <c r="BY23" s="642"/>
      <c r="BZ23" s="642"/>
      <c r="CA23" s="642"/>
      <c r="CB23" s="651"/>
      <c r="CD23" s="623" t="s">
        <v>159</v>
      </c>
      <c r="CE23" s="624"/>
      <c r="CF23" s="624"/>
      <c r="CG23" s="624"/>
      <c r="CH23" s="624"/>
      <c r="CI23" s="624"/>
      <c r="CJ23" s="624"/>
      <c r="CK23" s="624"/>
      <c r="CL23" s="624"/>
      <c r="CM23" s="624"/>
      <c r="CN23" s="624"/>
      <c r="CO23" s="624"/>
      <c r="CP23" s="624"/>
      <c r="CQ23" s="625"/>
      <c r="CR23" s="623" t="s">
        <v>221</v>
      </c>
      <c r="CS23" s="624"/>
      <c r="CT23" s="624"/>
      <c r="CU23" s="624"/>
      <c r="CV23" s="624"/>
      <c r="CW23" s="624"/>
      <c r="CX23" s="624"/>
      <c r="CY23" s="625"/>
      <c r="CZ23" s="623" t="s">
        <v>222</v>
      </c>
      <c r="DA23" s="624"/>
      <c r="DB23" s="624"/>
      <c r="DC23" s="625"/>
      <c r="DD23" s="623" t="s">
        <v>223</v>
      </c>
      <c r="DE23" s="624"/>
      <c r="DF23" s="624"/>
      <c r="DG23" s="624"/>
      <c r="DH23" s="624"/>
      <c r="DI23" s="624"/>
      <c r="DJ23" s="624"/>
      <c r="DK23" s="625"/>
      <c r="DL23" s="672" t="s">
        <v>224</v>
      </c>
      <c r="DM23" s="673"/>
      <c r="DN23" s="673"/>
      <c r="DO23" s="673"/>
      <c r="DP23" s="673"/>
      <c r="DQ23" s="673"/>
      <c r="DR23" s="673"/>
      <c r="DS23" s="673"/>
      <c r="DT23" s="673"/>
      <c r="DU23" s="673"/>
      <c r="DV23" s="674"/>
      <c r="DW23" s="623" t="s">
        <v>225</v>
      </c>
      <c r="DX23" s="624"/>
      <c r="DY23" s="624"/>
      <c r="DZ23" s="624"/>
      <c r="EA23" s="624"/>
      <c r="EB23" s="624"/>
      <c r="EC23" s="625"/>
    </row>
    <row r="24" spans="2:133" ht="11.25" customHeight="1" x14ac:dyDescent="0.15">
      <c r="B24" s="638" t="s">
        <v>226</v>
      </c>
      <c r="C24" s="639"/>
      <c r="D24" s="639"/>
      <c r="E24" s="639"/>
      <c r="F24" s="639"/>
      <c r="G24" s="639"/>
      <c r="H24" s="639"/>
      <c r="I24" s="639"/>
      <c r="J24" s="639"/>
      <c r="K24" s="639"/>
      <c r="L24" s="639"/>
      <c r="M24" s="639"/>
      <c r="N24" s="639"/>
      <c r="O24" s="639"/>
      <c r="P24" s="639"/>
      <c r="Q24" s="640"/>
      <c r="R24" s="641">
        <v>459057</v>
      </c>
      <c r="S24" s="642"/>
      <c r="T24" s="642"/>
      <c r="U24" s="642"/>
      <c r="V24" s="642"/>
      <c r="W24" s="642"/>
      <c r="X24" s="642"/>
      <c r="Y24" s="643"/>
      <c r="Z24" s="644">
        <v>5.7</v>
      </c>
      <c r="AA24" s="644"/>
      <c r="AB24" s="644"/>
      <c r="AC24" s="644"/>
      <c r="AD24" s="645" t="s">
        <v>66</v>
      </c>
      <c r="AE24" s="645"/>
      <c r="AF24" s="645"/>
      <c r="AG24" s="645"/>
      <c r="AH24" s="645"/>
      <c r="AI24" s="645"/>
      <c r="AJ24" s="645"/>
      <c r="AK24" s="645"/>
      <c r="AL24" s="646" t="s">
        <v>171</v>
      </c>
      <c r="AM24" s="647"/>
      <c r="AN24" s="647"/>
      <c r="AO24" s="648"/>
      <c r="AP24" s="660" t="s">
        <v>227</v>
      </c>
      <c r="AQ24" s="661"/>
      <c r="AR24" s="661"/>
      <c r="AS24" s="661"/>
      <c r="AT24" s="661"/>
      <c r="AU24" s="661"/>
      <c r="AV24" s="661"/>
      <c r="AW24" s="661"/>
      <c r="AX24" s="661"/>
      <c r="AY24" s="661"/>
      <c r="AZ24" s="661"/>
      <c r="BA24" s="661"/>
      <c r="BB24" s="661"/>
      <c r="BC24" s="661"/>
      <c r="BD24" s="661"/>
      <c r="BE24" s="661"/>
      <c r="BF24" s="662"/>
      <c r="BG24" s="641" t="s">
        <v>66</v>
      </c>
      <c r="BH24" s="642"/>
      <c r="BI24" s="642"/>
      <c r="BJ24" s="642"/>
      <c r="BK24" s="642"/>
      <c r="BL24" s="642"/>
      <c r="BM24" s="642"/>
      <c r="BN24" s="643"/>
      <c r="BO24" s="644" t="s">
        <v>66</v>
      </c>
      <c r="BP24" s="644"/>
      <c r="BQ24" s="644"/>
      <c r="BR24" s="644"/>
      <c r="BS24" s="650" t="s">
        <v>66</v>
      </c>
      <c r="BT24" s="642"/>
      <c r="BU24" s="642"/>
      <c r="BV24" s="642"/>
      <c r="BW24" s="642"/>
      <c r="BX24" s="642"/>
      <c r="BY24" s="642"/>
      <c r="BZ24" s="642"/>
      <c r="CA24" s="642"/>
      <c r="CB24" s="651"/>
      <c r="CD24" s="652" t="s">
        <v>228</v>
      </c>
      <c r="CE24" s="653"/>
      <c r="CF24" s="653"/>
      <c r="CG24" s="653"/>
      <c r="CH24" s="653"/>
      <c r="CI24" s="653"/>
      <c r="CJ24" s="653"/>
      <c r="CK24" s="653"/>
      <c r="CL24" s="653"/>
      <c r="CM24" s="653"/>
      <c r="CN24" s="653"/>
      <c r="CO24" s="653"/>
      <c r="CP24" s="653"/>
      <c r="CQ24" s="654"/>
      <c r="CR24" s="630">
        <v>3692552</v>
      </c>
      <c r="CS24" s="631"/>
      <c r="CT24" s="631"/>
      <c r="CU24" s="631"/>
      <c r="CV24" s="631"/>
      <c r="CW24" s="631"/>
      <c r="CX24" s="631"/>
      <c r="CY24" s="632"/>
      <c r="CZ24" s="635">
        <v>47.2</v>
      </c>
      <c r="DA24" s="636"/>
      <c r="DB24" s="636"/>
      <c r="DC24" s="655"/>
      <c r="DD24" s="675">
        <v>3159299</v>
      </c>
      <c r="DE24" s="631"/>
      <c r="DF24" s="631"/>
      <c r="DG24" s="631"/>
      <c r="DH24" s="631"/>
      <c r="DI24" s="631"/>
      <c r="DJ24" s="631"/>
      <c r="DK24" s="632"/>
      <c r="DL24" s="675">
        <v>3098758</v>
      </c>
      <c r="DM24" s="631"/>
      <c r="DN24" s="631"/>
      <c r="DO24" s="631"/>
      <c r="DP24" s="631"/>
      <c r="DQ24" s="631"/>
      <c r="DR24" s="631"/>
      <c r="DS24" s="631"/>
      <c r="DT24" s="631"/>
      <c r="DU24" s="631"/>
      <c r="DV24" s="632"/>
      <c r="DW24" s="635">
        <v>59.7</v>
      </c>
      <c r="DX24" s="636"/>
      <c r="DY24" s="636"/>
      <c r="DZ24" s="636"/>
      <c r="EA24" s="636"/>
      <c r="EB24" s="636"/>
      <c r="EC24" s="637"/>
    </row>
    <row r="25" spans="2:133" ht="11.25" customHeight="1" x14ac:dyDescent="0.15">
      <c r="B25" s="638" t="s">
        <v>229</v>
      </c>
      <c r="C25" s="639"/>
      <c r="D25" s="639"/>
      <c r="E25" s="639"/>
      <c r="F25" s="639"/>
      <c r="G25" s="639"/>
      <c r="H25" s="639"/>
      <c r="I25" s="639"/>
      <c r="J25" s="639"/>
      <c r="K25" s="639"/>
      <c r="L25" s="639"/>
      <c r="M25" s="639"/>
      <c r="N25" s="639"/>
      <c r="O25" s="639"/>
      <c r="P25" s="639"/>
      <c r="Q25" s="640"/>
      <c r="R25" s="641" t="s">
        <v>171</v>
      </c>
      <c r="S25" s="642"/>
      <c r="T25" s="642"/>
      <c r="U25" s="642"/>
      <c r="V25" s="642"/>
      <c r="W25" s="642"/>
      <c r="X25" s="642"/>
      <c r="Y25" s="643"/>
      <c r="Z25" s="644" t="s">
        <v>171</v>
      </c>
      <c r="AA25" s="644"/>
      <c r="AB25" s="644"/>
      <c r="AC25" s="644"/>
      <c r="AD25" s="645" t="s">
        <v>171</v>
      </c>
      <c r="AE25" s="645"/>
      <c r="AF25" s="645"/>
      <c r="AG25" s="645"/>
      <c r="AH25" s="645"/>
      <c r="AI25" s="645"/>
      <c r="AJ25" s="645"/>
      <c r="AK25" s="645"/>
      <c r="AL25" s="646" t="s">
        <v>171</v>
      </c>
      <c r="AM25" s="647"/>
      <c r="AN25" s="647"/>
      <c r="AO25" s="648"/>
      <c r="AP25" s="660" t="s">
        <v>230</v>
      </c>
      <c r="AQ25" s="661"/>
      <c r="AR25" s="661"/>
      <c r="AS25" s="661"/>
      <c r="AT25" s="661"/>
      <c r="AU25" s="661"/>
      <c r="AV25" s="661"/>
      <c r="AW25" s="661"/>
      <c r="AX25" s="661"/>
      <c r="AY25" s="661"/>
      <c r="AZ25" s="661"/>
      <c r="BA25" s="661"/>
      <c r="BB25" s="661"/>
      <c r="BC25" s="661"/>
      <c r="BD25" s="661"/>
      <c r="BE25" s="661"/>
      <c r="BF25" s="662"/>
      <c r="BG25" s="641" t="s">
        <v>66</v>
      </c>
      <c r="BH25" s="642"/>
      <c r="BI25" s="642"/>
      <c r="BJ25" s="642"/>
      <c r="BK25" s="642"/>
      <c r="BL25" s="642"/>
      <c r="BM25" s="642"/>
      <c r="BN25" s="643"/>
      <c r="BO25" s="644" t="s">
        <v>66</v>
      </c>
      <c r="BP25" s="644"/>
      <c r="BQ25" s="644"/>
      <c r="BR25" s="644"/>
      <c r="BS25" s="650" t="s">
        <v>171</v>
      </c>
      <c r="BT25" s="642"/>
      <c r="BU25" s="642"/>
      <c r="BV25" s="642"/>
      <c r="BW25" s="642"/>
      <c r="BX25" s="642"/>
      <c r="BY25" s="642"/>
      <c r="BZ25" s="642"/>
      <c r="CA25" s="642"/>
      <c r="CB25" s="651"/>
      <c r="CD25" s="656" t="s">
        <v>231</v>
      </c>
      <c r="CE25" s="657"/>
      <c r="CF25" s="657"/>
      <c r="CG25" s="657"/>
      <c r="CH25" s="657"/>
      <c r="CI25" s="657"/>
      <c r="CJ25" s="657"/>
      <c r="CK25" s="657"/>
      <c r="CL25" s="657"/>
      <c r="CM25" s="657"/>
      <c r="CN25" s="657"/>
      <c r="CO25" s="657"/>
      <c r="CP25" s="657"/>
      <c r="CQ25" s="658"/>
      <c r="CR25" s="641">
        <v>1685181</v>
      </c>
      <c r="CS25" s="676"/>
      <c r="CT25" s="676"/>
      <c r="CU25" s="676"/>
      <c r="CV25" s="676"/>
      <c r="CW25" s="676"/>
      <c r="CX25" s="676"/>
      <c r="CY25" s="677"/>
      <c r="CZ25" s="646">
        <v>21.5</v>
      </c>
      <c r="DA25" s="678"/>
      <c r="DB25" s="678"/>
      <c r="DC25" s="681"/>
      <c r="DD25" s="650">
        <v>1601311</v>
      </c>
      <c r="DE25" s="676"/>
      <c r="DF25" s="676"/>
      <c r="DG25" s="676"/>
      <c r="DH25" s="676"/>
      <c r="DI25" s="676"/>
      <c r="DJ25" s="676"/>
      <c r="DK25" s="677"/>
      <c r="DL25" s="650">
        <v>1540773</v>
      </c>
      <c r="DM25" s="676"/>
      <c r="DN25" s="676"/>
      <c r="DO25" s="676"/>
      <c r="DP25" s="676"/>
      <c r="DQ25" s="676"/>
      <c r="DR25" s="676"/>
      <c r="DS25" s="676"/>
      <c r="DT25" s="676"/>
      <c r="DU25" s="676"/>
      <c r="DV25" s="677"/>
      <c r="DW25" s="646">
        <v>29.7</v>
      </c>
      <c r="DX25" s="678"/>
      <c r="DY25" s="678"/>
      <c r="DZ25" s="678"/>
      <c r="EA25" s="678"/>
      <c r="EB25" s="678"/>
      <c r="EC25" s="679"/>
    </row>
    <row r="26" spans="2:133" ht="11.25" customHeight="1" x14ac:dyDescent="0.15">
      <c r="B26" s="638" t="s">
        <v>232</v>
      </c>
      <c r="C26" s="639"/>
      <c r="D26" s="639"/>
      <c r="E26" s="639"/>
      <c r="F26" s="639"/>
      <c r="G26" s="639"/>
      <c r="H26" s="639"/>
      <c r="I26" s="639"/>
      <c r="J26" s="639"/>
      <c r="K26" s="639"/>
      <c r="L26" s="639"/>
      <c r="M26" s="639"/>
      <c r="N26" s="639"/>
      <c r="O26" s="639"/>
      <c r="P26" s="639"/>
      <c r="Q26" s="640"/>
      <c r="R26" s="641">
        <v>5503770</v>
      </c>
      <c r="S26" s="642"/>
      <c r="T26" s="642"/>
      <c r="U26" s="642"/>
      <c r="V26" s="642"/>
      <c r="W26" s="642"/>
      <c r="X26" s="642"/>
      <c r="Y26" s="643"/>
      <c r="Z26" s="644">
        <v>68.900000000000006</v>
      </c>
      <c r="AA26" s="644"/>
      <c r="AB26" s="644"/>
      <c r="AC26" s="644"/>
      <c r="AD26" s="645">
        <v>5044713</v>
      </c>
      <c r="AE26" s="645"/>
      <c r="AF26" s="645"/>
      <c r="AG26" s="645"/>
      <c r="AH26" s="645"/>
      <c r="AI26" s="645"/>
      <c r="AJ26" s="645"/>
      <c r="AK26" s="645"/>
      <c r="AL26" s="646">
        <v>100</v>
      </c>
      <c r="AM26" s="647"/>
      <c r="AN26" s="647"/>
      <c r="AO26" s="648"/>
      <c r="AP26" s="660" t="s">
        <v>233</v>
      </c>
      <c r="AQ26" s="680"/>
      <c r="AR26" s="680"/>
      <c r="AS26" s="680"/>
      <c r="AT26" s="680"/>
      <c r="AU26" s="680"/>
      <c r="AV26" s="680"/>
      <c r="AW26" s="680"/>
      <c r="AX26" s="680"/>
      <c r="AY26" s="680"/>
      <c r="AZ26" s="680"/>
      <c r="BA26" s="680"/>
      <c r="BB26" s="680"/>
      <c r="BC26" s="680"/>
      <c r="BD26" s="680"/>
      <c r="BE26" s="680"/>
      <c r="BF26" s="662"/>
      <c r="BG26" s="641" t="s">
        <v>66</v>
      </c>
      <c r="BH26" s="642"/>
      <c r="BI26" s="642"/>
      <c r="BJ26" s="642"/>
      <c r="BK26" s="642"/>
      <c r="BL26" s="642"/>
      <c r="BM26" s="642"/>
      <c r="BN26" s="643"/>
      <c r="BO26" s="644" t="s">
        <v>66</v>
      </c>
      <c r="BP26" s="644"/>
      <c r="BQ26" s="644"/>
      <c r="BR26" s="644"/>
      <c r="BS26" s="650" t="s">
        <v>66</v>
      </c>
      <c r="BT26" s="642"/>
      <c r="BU26" s="642"/>
      <c r="BV26" s="642"/>
      <c r="BW26" s="642"/>
      <c r="BX26" s="642"/>
      <c r="BY26" s="642"/>
      <c r="BZ26" s="642"/>
      <c r="CA26" s="642"/>
      <c r="CB26" s="651"/>
      <c r="CD26" s="656" t="s">
        <v>234</v>
      </c>
      <c r="CE26" s="657"/>
      <c r="CF26" s="657"/>
      <c r="CG26" s="657"/>
      <c r="CH26" s="657"/>
      <c r="CI26" s="657"/>
      <c r="CJ26" s="657"/>
      <c r="CK26" s="657"/>
      <c r="CL26" s="657"/>
      <c r="CM26" s="657"/>
      <c r="CN26" s="657"/>
      <c r="CO26" s="657"/>
      <c r="CP26" s="657"/>
      <c r="CQ26" s="658"/>
      <c r="CR26" s="641">
        <v>1143529</v>
      </c>
      <c r="CS26" s="642"/>
      <c r="CT26" s="642"/>
      <c r="CU26" s="642"/>
      <c r="CV26" s="642"/>
      <c r="CW26" s="642"/>
      <c r="CX26" s="642"/>
      <c r="CY26" s="643"/>
      <c r="CZ26" s="646">
        <v>14.6</v>
      </c>
      <c r="DA26" s="678"/>
      <c r="DB26" s="678"/>
      <c r="DC26" s="681"/>
      <c r="DD26" s="650">
        <v>1072522</v>
      </c>
      <c r="DE26" s="642"/>
      <c r="DF26" s="642"/>
      <c r="DG26" s="642"/>
      <c r="DH26" s="642"/>
      <c r="DI26" s="642"/>
      <c r="DJ26" s="642"/>
      <c r="DK26" s="643"/>
      <c r="DL26" s="650" t="s">
        <v>171</v>
      </c>
      <c r="DM26" s="642"/>
      <c r="DN26" s="642"/>
      <c r="DO26" s="642"/>
      <c r="DP26" s="642"/>
      <c r="DQ26" s="642"/>
      <c r="DR26" s="642"/>
      <c r="DS26" s="642"/>
      <c r="DT26" s="642"/>
      <c r="DU26" s="642"/>
      <c r="DV26" s="643"/>
      <c r="DW26" s="646" t="s">
        <v>171</v>
      </c>
      <c r="DX26" s="678"/>
      <c r="DY26" s="678"/>
      <c r="DZ26" s="678"/>
      <c r="EA26" s="678"/>
      <c r="EB26" s="678"/>
      <c r="EC26" s="679"/>
    </row>
    <row r="27" spans="2:133" ht="11.25" customHeight="1" x14ac:dyDescent="0.15">
      <c r="B27" s="638" t="s">
        <v>235</v>
      </c>
      <c r="C27" s="639"/>
      <c r="D27" s="639"/>
      <c r="E27" s="639"/>
      <c r="F27" s="639"/>
      <c r="G27" s="639"/>
      <c r="H27" s="639"/>
      <c r="I27" s="639"/>
      <c r="J27" s="639"/>
      <c r="K27" s="639"/>
      <c r="L27" s="639"/>
      <c r="M27" s="639"/>
      <c r="N27" s="639"/>
      <c r="O27" s="639"/>
      <c r="P27" s="639"/>
      <c r="Q27" s="640"/>
      <c r="R27" s="641">
        <v>1068</v>
      </c>
      <c r="S27" s="642"/>
      <c r="T27" s="642"/>
      <c r="U27" s="642"/>
      <c r="V27" s="642"/>
      <c r="W27" s="642"/>
      <c r="X27" s="642"/>
      <c r="Y27" s="643"/>
      <c r="Z27" s="644">
        <v>0</v>
      </c>
      <c r="AA27" s="644"/>
      <c r="AB27" s="644"/>
      <c r="AC27" s="644"/>
      <c r="AD27" s="645">
        <v>1068</v>
      </c>
      <c r="AE27" s="645"/>
      <c r="AF27" s="645"/>
      <c r="AG27" s="645"/>
      <c r="AH27" s="645"/>
      <c r="AI27" s="645"/>
      <c r="AJ27" s="645"/>
      <c r="AK27" s="645"/>
      <c r="AL27" s="646">
        <v>0</v>
      </c>
      <c r="AM27" s="647"/>
      <c r="AN27" s="647"/>
      <c r="AO27" s="648"/>
      <c r="AP27" s="638" t="s">
        <v>236</v>
      </c>
      <c r="AQ27" s="639"/>
      <c r="AR27" s="639"/>
      <c r="AS27" s="639"/>
      <c r="AT27" s="639"/>
      <c r="AU27" s="639"/>
      <c r="AV27" s="639"/>
      <c r="AW27" s="639"/>
      <c r="AX27" s="639"/>
      <c r="AY27" s="639"/>
      <c r="AZ27" s="639"/>
      <c r="BA27" s="639"/>
      <c r="BB27" s="639"/>
      <c r="BC27" s="639"/>
      <c r="BD27" s="639"/>
      <c r="BE27" s="639"/>
      <c r="BF27" s="640"/>
      <c r="BG27" s="641">
        <v>765452</v>
      </c>
      <c r="BH27" s="642"/>
      <c r="BI27" s="642"/>
      <c r="BJ27" s="642"/>
      <c r="BK27" s="642"/>
      <c r="BL27" s="642"/>
      <c r="BM27" s="642"/>
      <c r="BN27" s="643"/>
      <c r="BO27" s="644">
        <v>100</v>
      </c>
      <c r="BP27" s="644"/>
      <c r="BQ27" s="644"/>
      <c r="BR27" s="644"/>
      <c r="BS27" s="650" t="s">
        <v>171</v>
      </c>
      <c r="BT27" s="642"/>
      <c r="BU27" s="642"/>
      <c r="BV27" s="642"/>
      <c r="BW27" s="642"/>
      <c r="BX27" s="642"/>
      <c r="BY27" s="642"/>
      <c r="BZ27" s="642"/>
      <c r="CA27" s="642"/>
      <c r="CB27" s="651"/>
      <c r="CD27" s="656" t="s">
        <v>237</v>
      </c>
      <c r="CE27" s="657"/>
      <c r="CF27" s="657"/>
      <c r="CG27" s="657"/>
      <c r="CH27" s="657"/>
      <c r="CI27" s="657"/>
      <c r="CJ27" s="657"/>
      <c r="CK27" s="657"/>
      <c r="CL27" s="657"/>
      <c r="CM27" s="657"/>
      <c r="CN27" s="657"/>
      <c r="CO27" s="657"/>
      <c r="CP27" s="657"/>
      <c r="CQ27" s="658"/>
      <c r="CR27" s="641">
        <v>610242</v>
      </c>
      <c r="CS27" s="676"/>
      <c r="CT27" s="676"/>
      <c r="CU27" s="676"/>
      <c r="CV27" s="676"/>
      <c r="CW27" s="676"/>
      <c r="CX27" s="676"/>
      <c r="CY27" s="677"/>
      <c r="CZ27" s="646">
        <v>7.8</v>
      </c>
      <c r="DA27" s="678"/>
      <c r="DB27" s="678"/>
      <c r="DC27" s="681"/>
      <c r="DD27" s="650">
        <v>187033</v>
      </c>
      <c r="DE27" s="676"/>
      <c r="DF27" s="676"/>
      <c r="DG27" s="676"/>
      <c r="DH27" s="676"/>
      <c r="DI27" s="676"/>
      <c r="DJ27" s="676"/>
      <c r="DK27" s="677"/>
      <c r="DL27" s="650">
        <v>187030</v>
      </c>
      <c r="DM27" s="676"/>
      <c r="DN27" s="676"/>
      <c r="DO27" s="676"/>
      <c r="DP27" s="676"/>
      <c r="DQ27" s="676"/>
      <c r="DR27" s="676"/>
      <c r="DS27" s="676"/>
      <c r="DT27" s="676"/>
      <c r="DU27" s="676"/>
      <c r="DV27" s="677"/>
      <c r="DW27" s="646">
        <v>3.6</v>
      </c>
      <c r="DX27" s="678"/>
      <c r="DY27" s="678"/>
      <c r="DZ27" s="678"/>
      <c r="EA27" s="678"/>
      <c r="EB27" s="678"/>
      <c r="EC27" s="679"/>
    </row>
    <row r="28" spans="2:133" ht="11.25" customHeight="1" x14ac:dyDescent="0.15">
      <c r="B28" s="638" t="s">
        <v>238</v>
      </c>
      <c r="C28" s="639"/>
      <c r="D28" s="639"/>
      <c r="E28" s="639"/>
      <c r="F28" s="639"/>
      <c r="G28" s="639"/>
      <c r="H28" s="639"/>
      <c r="I28" s="639"/>
      <c r="J28" s="639"/>
      <c r="K28" s="639"/>
      <c r="L28" s="639"/>
      <c r="M28" s="639"/>
      <c r="N28" s="639"/>
      <c r="O28" s="639"/>
      <c r="P28" s="639"/>
      <c r="Q28" s="640"/>
      <c r="R28" s="641">
        <v>13800</v>
      </c>
      <c r="S28" s="642"/>
      <c r="T28" s="642"/>
      <c r="U28" s="642"/>
      <c r="V28" s="642"/>
      <c r="W28" s="642"/>
      <c r="X28" s="642"/>
      <c r="Y28" s="643"/>
      <c r="Z28" s="644">
        <v>0.2</v>
      </c>
      <c r="AA28" s="644"/>
      <c r="AB28" s="644"/>
      <c r="AC28" s="644"/>
      <c r="AD28" s="645" t="s">
        <v>66</v>
      </c>
      <c r="AE28" s="645"/>
      <c r="AF28" s="645"/>
      <c r="AG28" s="645"/>
      <c r="AH28" s="645"/>
      <c r="AI28" s="645"/>
      <c r="AJ28" s="645"/>
      <c r="AK28" s="645"/>
      <c r="AL28" s="646" t="s">
        <v>66</v>
      </c>
      <c r="AM28" s="647"/>
      <c r="AN28" s="647"/>
      <c r="AO28" s="648"/>
      <c r="AP28" s="638"/>
      <c r="AQ28" s="639"/>
      <c r="AR28" s="639"/>
      <c r="AS28" s="639"/>
      <c r="AT28" s="639"/>
      <c r="AU28" s="639"/>
      <c r="AV28" s="639"/>
      <c r="AW28" s="639"/>
      <c r="AX28" s="639"/>
      <c r="AY28" s="639"/>
      <c r="AZ28" s="639"/>
      <c r="BA28" s="639"/>
      <c r="BB28" s="639"/>
      <c r="BC28" s="639"/>
      <c r="BD28" s="639"/>
      <c r="BE28" s="639"/>
      <c r="BF28" s="640"/>
      <c r="BG28" s="641"/>
      <c r="BH28" s="642"/>
      <c r="BI28" s="642"/>
      <c r="BJ28" s="642"/>
      <c r="BK28" s="642"/>
      <c r="BL28" s="642"/>
      <c r="BM28" s="642"/>
      <c r="BN28" s="643"/>
      <c r="BO28" s="644"/>
      <c r="BP28" s="644"/>
      <c r="BQ28" s="644"/>
      <c r="BR28" s="644"/>
      <c r="BS28" s="650"/>
      <c r="BT28" s="642"/>
      <c r="BU28" s="642"/>
      <c r="BV28" s="642"/>
      <c r="BW28" s="642"/>
      <c r="BX28" s="642"/>
      <c r="BY28" s="642"/>
      <c r="BZ28" s="642"/>
      <c r="CA28" s="642"/>
      <c r="CB28" s="651"/>
      <c r="CD28" s="656" t="s">
        <v>239</v>
      </c>
      <c r="CE28" s="657"/>
      <c r="CF28" s="657"/>
      <c r="CG28" s="657"/>
      <c r="CH28" s="657"/>
      <c r="CI28" s="657"/>
      <c r="CJ28" s="657"/>
      <c r="CK28" s="657"/>
      <c r="CL28" s="657"/>
      <c r="CM28" s="657"/>
      <c r="CN28" s="657"/>
      <c r="CO28" s="657"/>
      <c r="CP28" s="657"/>
      <c r="CQ28" s="658"/>
      <c r="CR28" s="641">
        <v>1397129</v>
      </c>
      <c r="CS28" s="642"/>
      <c r="CT28" s="642"/>
      <c r="CU28" s="642"/>
      <c r="CV28" s="642"/>
      <c r="CW28" s="642"/>
      <c r="CX28" s="642"/>
      <c r="CY28" s="643"/>
      <c r="CZ28" s="646">
        <v>17.899999999999999</v>
      </c>
      <c r="DA28" s="678"/>
      <c r="DB28" s="678"/>
      <c r="DC28" s="681"/>
      <c r="DD28" s="650">
        <v>1370955</v>
      </c>
      <c r="DE28" s="642"/>
      <c r="DF28" s="642"/>
      <c r="DG28" s="642"/>
      <c r="DH28" s="642"/>
      <c r="DI28" s="642"/>
      <c r="DJ28" s="642"/>
      <c r="DK28" s="643"/>
      <c r="DL28" s="650">
        <v>1370955</v>
      </c>
      <c r="DM28" s="642"/>
      <c r="DN28" s="642"/>
      <c r="DO28" s="642"/>
      <c r="DP28" s="642"/>
      <c r="DQ28" s="642"/>
      <c r="DR28" s="642"/>
      <c r="DS28" s="642"/>
      <c r="DT28" s="642"/>
      <c r="DU28" s="642"/>
      <c r="DV28" s="643"/>
      <c r="DW28" s="646">
        <v>26.4</v>
      </c>
      <c r="DX28" s="678"/>
      <c r="DY28" s="678"/>
      <c r="DZ28" s="678"/>
      <c r="EA28" s="678"/>
      <c r="EB28" s="678"/>
      <c r="EC28" s="679"/>
    </row>
    <row r="29" spans="2:133" ht="11.25" customHeight="1" x14ac:dyDescent="0.15">
      <c r="B29" s="638" t="s">
        <v>240</v>
      </c>
      <c r="C29" s="639"/>
      <c r="D29" s="639"/>
      <c r="E29" s="639"/>
      <c r="F29" s="639"/>
      <c r="G29" s="639"/>
      <c r="H29" s="639"/>
      <c r="I29" s="639"/>
      <c r="J29" s="639"/>
      <c r="K29" s="639"/>
      <c r="L29" s="639"/>
      <c r="M29" s="639"/>
      <c r="N29" s="639"/>
      <c r="O29" s="639"/>
      <c r="P29" s="639"/>
      <c r="Q29" s="640"/>
      <c r="R29" s="641">
        <v>144076</v>
      </c>
      <c r="S29" s="642"/>
      <c r="T29" s="642"/>
      <c r="U29" s="642"/>
      <c r="V29" s="642"/>
      <c r="W29" s="642"/>
      <c r="X29" s="642"/>
      <c r="Y29" s="643"/>
      <c r="Z29" s="644">
        <v>1.8</v>
      </c>
      <c r="AA29" s="644"/>
      <c r="AB29" s="644"/>
      <c r="AC29" s="644"/>
      <c r="AD29" s="645" t="s">
        <v>66</v>
      </c>
      <c r="AE29" s="645"/>
      <c r="AF29" s="645"/>
      <c r="AG29" s="645"/>
      <c r="AH29" s="645"/>
      <c r="AI29" s="645"/>
      <c r="AJ29" s="645"/>
      <c r="AK29" s="645"/>
      <c r="AL29" s="646" t="s">
        <v>66</v>
      </c>
      <c r="AM29" s="647"/>
      <c r="AN29" s="647"/>
      <c r="AO29" s="648"/>
      <c r="AP29" s="682"/>
      <c r="AQ29" s="683"/>
      <c r="AR29" s="683"/>
      <c r="AS29" s="683"/>
      <c r="AT29" s="683"/>
      <c r="AU29" s="683"/>
      <c r="AV29" s="683"/>
      <c r="AW29" s="683"/>
      <c r="AX29" s="683"/>
      <c r="AY29" s="683"/>
      <c r="AZ29" s="683"/>
      <c r="BA29" s="683"/>
      <c r="BB29" s="683"/>
      <c r="BC29" s="683"/>
      <c r="BD29" s="683"/>
      <c r="BE29" s="683"/>
      <c r="BF29" s="684"/>
      <c r="BG29" s="641"/>
      <c r="BH29" s="642"/>
      <c r="BI29" s="642"/>
      <c r="BJ29" s="642"/>
      <c r="BK29" s="642"/>
      <c r="BL29" s="642"/>
      <c r="BM29" s="642"/>
      <c r="BN29" s="643"/>
      <c r="BO29" s="644"/>
      <c r="BP29" s="644"/>
      <c r="BQ29" s="644"/>
      <c r="BR29" s="644"/>
      <c r="BS29" s="645"/>
      <c r="BT29" s="645"/>
      <c r="BU29" s="645"/>
      <c r="BV29" s="645"/>
      <c r="BW29" s="645"/>
      <c r="BX29" s="645"/>
      <c r="BY29" s="645"/>
      <c r="BZ29" s="645"/>
      <c r="CA29" s="645"/>
      <c r="CB29" s="649"/>
      <c r="CD29" s="687" t="s">
        <v>241</v>
      </c>
      <c r="CE29" s="688"/>
      <c r="CF29" s="656" t="s">
        <v>242</v>
      </c>
      <c r="CG29" s="657"/>
      <c r="CH29" s="657"/>
      <c r="CI29" s="657"/>
      <c r="CJ29" s="657"/>
      <c r="CK29" s="657"/>
      <c r="CL29" s="657"/>
      <c r="CM29" s="657"/>
      <c r="CN29" s="657"/>
      <c r="CO29" s="657"/>
      <c r="CP29" s="657"/>
      <c r="CQ29" s="658"/>
      <c r="CR29" s="641">
        <v>1397129</v>
      </c>
      <c r="CS29" s="676"/>
      <c r="CT29" s="676"/>
      <c r="CU29" s="676"/>
      <c r="CV29" s="676"/>
      <c r="CW29" s="676"/>
      <c r="CX29" s="676"/>
      <c r="CY29" s="677"/>
      <c r="CZ29" s="646">
        <v>17.899999999999999</v>
      </c>
      <c r="DA29" s="678"/>
      <c r="DB29" s="678"/>
      <c r="DC29" s="681"/>
      <c r="DD29" s="650">
        <v>1370955</v>
      </c>
      <c r="DE29" s="676"/>
      <c r="DF29" s="676"/>
      <c r="DG29" s="676"/>
      <c r="DH29" s="676"/>
      <c r="DI29" s="676"/>
      <c r="DJ29" s="676"/>
      <c r="DK29" s="677"/>
      <c r="DL29" s="650">
        <v>1370955</v>
      </c>
      <c r="DM29" s="676"/>
      <c r="DN29" s="676"/>
      <c r="DO29" s="676"/>
      <c r="DP29" s="676"/>
      <c r="DQ29" s="676"/>
      <c r="DR29" s="676"/>
      <c r="DS29" s="676"/>
      <c r="DT29" s="676"/>
      <c r="DU29" s="676"/>
      <c r="DV29" s="677"/>
      <c r="DW29" s="646">
        <v>26.4</v>
      </c>
      <c r="DX29" s="678"/>
      <c r="DY29" s="678"/>
      <c r="DZ29" s="678"/>
      <c r="EA29" s="678"/>
      <c r="EB29" s="678"/>
      <c r="EC29" s="679"/>
    </row>
    <row r="30" spans="2:133" ht="11.25" customHeight="1" x14ac:dyDescent="0.15">
      <c r="B30" s="638" t="s">
        <v>243</v>
      </c>
      <c r="C30" s="639"/>
      <c r="D30" s="639"/>
      <c r="E30" s="639"/>
      <c r="F30" s="639"/>
      <c r="G30" s="639"/>
      <c r="H30" s="639"/>
      <c r="I30" s="639"/>
      <c r="J30" s="639"/>
      <c r="K30" s="639"/>
      <c r="L30" s="639"/>
      <c r="M30" s="639"/>
      <c r="N30" s="639"/>
      <c r="O30" s="639"/>
      <c r="P30" s="639"/>
      <c r="Q30" s="640"/>
      <c r="R30" s="641">
        <v>7308</v>
      </c>
      <c r="S30" s="642"/>
      <c r="T30" s="642"/>
      <c r="U30" s="642"/>
      <c r="V30" s="642"/>
      <c r="W30" s="642"/>
      <c r="X30" s="642"/>
      <c r="Y30" s="643"/>
      <c r="Z30" s="644">
        <v>0.1</v>
      </c>
      <c r="AA30" s="644"/>
      <c r="AB30" s="644"/>
      <c r="AC30" s="644"/>
      <c r="AD30" s="645" t="s">
        <v>171</v>
      </c>
      <c r="AE30" s="645"/>
      <c r="AF30" s="645"/>
      <c r="AG30" s="645"/>
      <c r="AH30" s="645"/>
      <c r="AI30" s="645"/>
      <c r="AJ30" s="645"/>
      <c r="AK30" s="645"/>
      <c r="AL30" s="646" t="s">
        <v>171</v>
      </c>
      <c r="AM30" s="647"/>
      <c r="AN30" s="647"/>
      <c r="AO30" s="648"/>
      <c r="AP30" s="620" t="s">
        <v>159</v>
      </c>
      <c r="AQ30" s="621"/>
      <c r="AR30" s="621"/>
      <c r="AS30" s="621"/>
      <c r="AT30" s="621"/>
      <c r="AU30" s="621"/>
      <c r="AV30" s="621"/>
      <c r="AW30" s="621"/>
      <c r="AX30" s="621"/>
      <c r="AY30" s="621"/>
      <c r="AZ30" s="621"/>
      <c r="BA30" s="621"/>
      <c r="BB30" s="621"/>
      <c r="BC30" s="621"/>
      <c r="BD30" s="621"/>
      <c r="BE30" s="621"/>
      <c r="BF30" s="622"/>
      <c r="BG30" s="620" t="s">
        <v>244</v>
      </c>
      <c r="BH30" s="685"/>
      <c r="BI30" s="685"/>
      <c r="BJ30" s="685"/>
      <c r="BK30" s="685"/>
      <c r="BL30" s="685"/>
      <c r="BM30" s="685"/>
      <c r="BN30" s="685"/>
      <c r="BO30" s="685"/>
      <c r="BP30" s="685"/>
      <c r="BQ30" s="686"/>
      <c r="BR30" s="620" t="s">
        <v>245</v>
      </c>
      <c r="BS30" s="685"/>
      <c r="BT30" s="685"/>
      <c r="BU30" s="685"/>
      <c r="BV30" s="685"/>
      <c r="BW30" s="685"/>
      <c r="BX30" s="685"/>
      <c r="BY30" s="685"/>
      <c r="BZ30" s="685"/>
      <c r="CA30" s="685"/>
      <c r="CB30" s="686"/>
      <c r="CD30" s="689"/>
      <c r="CE30" s="690"/>
      <c r="CF30" s="656" t="s">
        <v>246</v>
      </c>
      <c r="CG30" s="657"/>
      <c r="CH30" s="657"/>
      <c r="CI30" s="657"/>
      <c r="CJ30" s="657"/>
      <c r="CK30" s="657"/>
      <c r="CL30" s="657"/>
      <c r="CM30" s="657"/>
      <c r="CN30" s="657"/>
      <c r="CO30" s="657"/>
      <c r="CP30" s="657"/>
      <c r="CQ30" s="658"/>
      <c r="CR30" s="641">
        <v>1348859</v>
      </c>
      <c r="CS30" s="642"/>
      <c r="CT30" s="642"/>
      <c r="CU30" s="642"/>
      <c r="CV30" s="642"/>
      <c r="CW30" s="642"/>
      <c r="CX30" s="642"/>
      <c r="CY30" s="643"/>
      <c r="CZ30" s="646">
        <v>17.2</v>
      </c>
      <c r="DA30" s="678"/>
      <c r="DB30" s="678"/>
      <c r="DC30" s="681"/>
      <c r="DD30" s="650">
        <v>1323157</v>
      </c>
      <c r="DE30" s="642"/>
      <c r="DF30" s="642"/>
      <c r="DG30" s="642"/>
      <c r="DH30" s="642"/>
      <c r="DI30" s="642"/>
      <c r="DJ30" s="642"/>
      <c r="DK30" s="643"/>
      <c r="DL30" s="650">
        <v>1323157</v>
      </c>
      <c r="DM30" s="642"/>
      <c r="DN30" s="642"/>
      <c r="DO30" s="642"/>
      <c r="DP30" s="642"/>
      <c r="DQ30" s="642"/>
      <c r="DR30" s="642"/>
      <c r="DS30" s="642"/>
      <c r="DT30" s="642"/>
      <c r="DU30" s="642"/>
      <c r="DV30" s="643"/>
      <c r="DW30" s="646">
        <v>25.5</v>
      </c>
      <c r="DX30" s="678"/>
      <c r="DY30" s="678"/>
      <c r="DZ30" s="678"/>
      <c r="EA30" s="678"/>
      <c r="EB30" s="678"/>
      <c r="EC30" s="679"/>
    </row>
    <row r="31" spans="2:133" ht="11.25" customHeight="1" x14ac:dyDescent="0.15">
      <c r="B31" s="638" t="s">
        <v>247</v>
      </c>
      <c r="C31" s="639"/>
      <c r="D31" s="639"/>
      <c r="E31" s="639"/>
      <c r="F31" s="639"/>
      <c r="G31" s="639"/>
      <c r="H31" s="639"/>
      <c r="I31" s="639"/>
      <c r="J31" s="639"/>
      <c r="K31" s="639"/>
      <c r="L31" s="639"/>
      <c r="M31" s="639"/>
      <c r="N31" s="639"/>
      <c r="O31" s="639"/>
      <c r="P31" s="639"/>
      <c r="Q31" s="640"/>
      <c r="R31" s="641">
        <v>434771</v>
      </c>
      <c r="S31" s="642"/>
      <c r="T31" s="642"/>
      <c r="U31" s="642"/>
      <c r="V31" s="642"/>
      <c r="W31" s="642"/>
      <c r="X31" s="642"/>
      <c r="Y31" s="643"/>
      <c r="Z31" s="644">
        <v>5.4</v>
      </c>
      <c r="AA31" s="644"/>
      <c r="AB31" s="644"/>
      <c r="AC31" s="644"/>
      <c r="AD31" s="645" t="s">
        <v>66</v>
      </c>
      <c r="AE31" s="645"/>
      <c r="AF31" s="645"/>
      <c r="AG31" s="645"/>
      <c r="AH31" s="645"/>
      <c r="AI31" s="645"/>
      <c r="AJ31" s="645"/>
      <c r="AK31" s="645"/>
      <c r="AL31" s="646" t="s">
        <v>171</v>
      </c>
      <c r="AM31" s="647"/>
      <c r="AN31" s="647"/>
      <c r="AO31" s="648"/>
      <c r="AP31" s="693" t="s">
        <v>248</v>
      </c>
      <c r="AQ31" s="694"/>
      <c r="AR31" s="694"/>
      <c r="AS31" s="694"/>
      <c r="AT31" s="699" t="s">
        <v>249</v>
      </c>
      <c r="AU31" s="86"/>
      <c r="AV31" s="86"/>
      <c r="AW31" s="86"/>
      <c r="AX31" s="627" t="s">
        <v>123</v>
      </c>
      <c r="AY31" s="628"/>
      <c r="AZ31" s="628"/>
      <c r="BA31" s="628"/>
      <c r="BB31" s="628"/>
      <c r="BC31" s="628"/>
      <c r="BD31" s="628"/>
      <c r="BE31" s="628"/>
      <c r="BF31" s="629"/>
      <c r="BG31" s="705">
        <v>99</v>
      </c>
      <c r="BH31" s="706"/>
      <c r="BI31" s="706"/>
      <c r="BJ31" s="706"/>
      <c r="BK31" s="706"/>
      <c r="BL31" s="706"/>
      <c r="BM31" s="636">
        <v>96</v>
      </c>
      <c r="BN31" s="706"/>
      <c r="BO31" s="706"/>
      <c r="BP31" s="706"/>
      <c r="BQ31" s="707"/>
      <c r="BR31" s="705">
        <v>98.5</v>
      </c>
      <c r="BS31" s="706"/>
      <c r="BT31" s="706"/>
      <c r="BU31" s="706"/>
      <c r="BV31" s="706"/>
      <c r="BW31" s="706"/>
      <c r="BX31" s="636">
        <v>95.7</v>
      </c>
      <c r="BY31" s="706"/>
      <c r="BZ31" s="706"/>
      <c r="CA31" s="706"/>
      <c r="CB31" s="707"/>
      <c r="CD31" s="689"/>
      <c r="CE31" s="690"/>
      <c r="CF31" s="656" t="s">
        <v>250</v>
      </c>
      <c r="CG31" s="657"/>
      <c r="CH31" s="657"/>
      <c r="CI31" s="657"/>
      <c r="CJ31" s="657"/>
      <c r="CK31" s="657"/>
      <c r="CL31" s="657"/>
      <c r="CM31" s="657"/>
      <c r="CN31" s="657"/>
      <c r="CO31" s="657"/>
      <c r="CP31" s="657"/>
      <c r="CQ31" s="658"/>
      <c r="CR31" s="641">
        <v>48270</v>
      </c>
      <c r="CS31" s="676"/>
      <c r="CT31" s="676"/>
      <c r="CU31" s="676"/>
      <c r="CV31" s="676"/>
      <c r="CW31" s="676"/>
      <c r="CX31" s="676"/>
      <c r="CY31" s="677"/>
      <c r="CZ31" s="646">
        <v>0.6</v>
      </c>
      <c r="DA31" s="678"/>
      <c r="DB31" s="678"/>
      <c r="DC31" s="681"/>
      <c r="DD31" s="650">
        <v>47798</v>
      </c>
      <c r="DE31" s="676"/>
      <c r="DF31" s="676"/>
      <c r="DG31" s="676"/>
      <c r="DH31" s="676"/>
      <c r="DI31" s="676"/>
      <c r="DJ31" s="676"/>
      <c r="DK31" s="677"/>
      <c r="DL31" s="650">
        <v>47798</v>
      </c>
      <c r="DM31" s="676"/>
      <c r="DN31" s="676"/>
      <c r="DO31" s="676"/>
      <c r="DP31" s="676"/>
      <c r="DQ31" s="676"/>
      <c r="DR31" s="676"/>
      <c r="DS31" s="676"/>
      <c r="DT31" s="676"/>
      <c r="DU31" s="676"/>
      <c r="DV31" s="677"/>
      <c r="DW31" s="646">
        <v>0.9</v>
      </c>
      <c r="DX31" s="678"/>
      <c r="DY31" s="678"/>
      <c r="DZ31" s="678"/>
      <c r="EA31" s="678"/>
      <c r="EB31" s="678"/>
      <c r="EC31" s="679"/>
    </row>
    <row r="32" spans="2:133" ht="11.25" customHeight="1" x14ac:dyDescent="0.15">
      <c r="B32" s="702" t="s">
        <v>251</v>
      </c>
      <c r="C32" s="703"/>
      <c r="D32" s="703"/>
      <c r="E32" s="703"/>
      <c r="F32" s="703"/>
      <c r="G32" s="703"/>
      <c r="H32" s="703"/>
      <c r="I32" s="703"/>
      <c r="J32" s="703"/>
      <c r="K32" s="703"/>
      <c r="L32" s="703"/>
      <c r="M32" s="703"/>
      <c r="N32" s="703"/>
      <c r="O32" s="703"/>
      <c r="P32" s="703"/>
      <c r="Q32" s="704"/>
      <c r="R32" s="641" t="s">
        <v>171</v>
      </c>
      <c r="S32" s="642"/>
      <c r="T32" s="642"/>
      <c r="U32" s="642"/>
      <c r="V32" s="642"/>
      <c r="W32" s="642"/>
      <c r="X32" s="642"/>
      <c r="Y32" s="643"/>
      <c r="Z32" s="644" t="s">
        <v>66</v>
      </c>
      <c r="AA32" s="644"/>
      <c r="AB32" s="644"/>
      <c r="AC32" s="644"/>
      <c r="AD32" s="645" t="s">
        <v>66</v>
      </c>
      <c r="AE32" s="645"/>
      <c r="AF32" s="645"/>
      <c r="AG32" s="645"/>
      <c r="AH32" s="645"/>
      <c r="AI32" s="645"/>
      <c r="AJ32" s="645"/>
      <c r="AK32" s="645"/>
      <c r="AL32" s="646" t="s">
        <v>171</v>
      </c>
      <c r="AM32" s="647"/>
      <c r="AN32" s="647"/>
      <c r="AO32" s="648"/>
      <c r="AP32" s="695"/>
      <c r="AQ32" s="696"/>
      <c r="AR32" s="696"/>
      <c r="AS32" s="696"/>
      <c r="AT32" s="700"/>
      <c r="AU32" s="85" t="s">
        <v>252</v>
      </c>
      <c r="AV32" s="85"/>
      <c r="AW32" s="85"/>
      <c r="AX32" s="638" t="s">
        <v>253</v>
      </c>
      <c r="AY32" s="639"/>
      <c r="AZ32" s="639"/>
      <c r="BA32" s="639"/>
      <c r="BB32" s="639"/>
      <c r="BC32" s="639"/>
      <c r="BD32" s="639"/>
      <c r="BE32" s="639"/>
      <c r="BF32" s="640"/>
      <c r="BG32" s="708">
        <v>99.4</v>
      </c>
      <c r="BH32" s="676"/>
      <c r="BI32" s="676"/>
      <c r="BJ32" s="676"/>
      <c r="BK32" s="676"/>
      <c r="BL32" s="676"/>
      <c r="BM32" s="647">
        <v>98</v>
      </c>
      <c r="BN32" s="709"/>
      <c r="BO32" s="709"/>
      <c r="BP32" s="709"/>
      <c r="BQ32" s="710"/>
      <c r="BR32" s="708">
        <v>98.2</v>
      </c>
      <c r="BS32" s="676"/>
      <c r="BT32" s="676"/>
      <c r="BU32" s="676"/>
      <c r="BV32" s="676"/>
      <c r="BW32" s="676"/>
      <c r="BX32" s="647">
        <v>96.6</v>
      </c>
      <c r="BY32" s="709"/>
      <c r="BZ32" s="709"/>
      <c r="CA32" s="709"/>
      <c r="CB32" s="710"/>
      <c r="CD32" s="691"/>
      <c r="CE32" s="692"/>
      <c r="CF32" s="656" t="s">
        <v>254</v>
      </c>
      <c r="CG32" s="657"/>
      <c r="CH32" s="657"/>
      <c r="CI32" s="657"/>
      <c r="CJ32" s="657"/>
      <c r="CK32" s="657"/>
      <c r="CL32" s="657"/>
      <c r="CM32" s="657"/>
      <c r="CN32" s="657"/>
      <c r="CO32" s="657"/>
      <c r="CP32" s="657"/>
      <c r="CQ32" s="658"/>
      <c r="CR32" s="641" t="s">
        <v>66</v>
      </c>
      <c r="CS32" s="642"/>
      <c r="CT32" s="642"/>
      <c r="CU32" s="642"/>
      <c r="CV32" s="642"/>
      <c r="CW32" s="642"/>
      <c r="CX32" s="642"/>
      <c r="CY32" s="643"/>
      <c r="CZ32" s="646" t="s">
        <v>171</v>
      </c>
      <c r="DA32" s="678"/>
      <c r="DB32" s="678"/>
      <c r="DC32" s="681"/>
      <c r="DD32" s="650" t="s">
        <v>171</v>
      </c>
      <c r="DE32" s="642"/>
      <c r="DF32" s="642"/>
      <c r="DG32" s="642"/>
      <c r="DH32" s="642"/>
      <c r="DI32" s="642"/>
      <c r="DJ32" s="642"/>
      <c r="DK32" s="643"/>
      <c r="DL32" s="650" t="s">
        <v>66</v>
      </c>
      <c r="DM32" s="642"/>
      <c r="DN32" s="642"/>
      <c r="DO32" s="642"/>
      <c r="DP32" s="642"/>
      <c r="DQ32" s="642"/>
      <c r="DR32" s="642"/>
      <c r="DS32" s="642"/>
      <c r="DT32" s="642"/>
      <c r="DU32" s="642"/>
      <c r="DV32" s="643"/>
      <c r="DW32" s="646" t="s">
        <v>66</v>
      </c>
      <c r="DX32" s="678"/>
      <c r="DY32" s="678"/>
      <c r="DZ32" s="678"/>
      <c r="EA32" s="678"/>
      <c r="EB32" s="678"/>
      <c r="EC32" s="679"/>
    </row>
    <row r="33" spans="2:133" ht="11.25" customHeight="1" x14ac:dyDescent="0.15">
      <c r="B33" s="638" t="s">
        <v>255</v>
      </c>
      <c r="C33" s="639"/>
      <c r="D33" s="639"/>
      <c r="E33" s="639"/>
      <c r="F33" s="639"/>
      <c r="G33" s="639"/>
      <c r="H33" s="639"/>
      <c r="I33" s="639"/>
      <c r="J33" s="639"/>
      <c r="K33" s="639"/>
      <c r="L33" s="639"/>
      <c r="M33" s="639"/>
      <c r="N33" s="639"/>
      <c r="O33" s="639"/>
      <c r="P33" s="639"/>
      <c r="Q33" s="640"/>
      <c r="R33" s="641">
        <v>556574</v>
      </c>
      <c r="S33" s="642"/>
      <c r="T33" s="642"/>
      <c r="U33" s="642"/>
      <c r="V33" s="642"/>
      <c r="W33" s="642"/>
      <c r="X33" s="642"/>
      <c r="Y33" s="643"/>
      <c r="Z33" s="644">
        <v>7</v>
      </c>
      <c r="AA33" s="644"/>
      <c r="AB33" s="644"/>
      <c r="AC33" s="644"/>
      <c r="AD33" s="645" t="s">
        <v>66</v>
      </c>
      <c r="AE33" s="645"/>
      <c r="AF33" s="645"/>
      <c r="AG33" s="645"/>
      <c r="AH33" s="645"/>
      <c r="AI33" s="645"/>
      <c r="AJ33" s="645"/>
      <c r="AK33" s="645"/>
      <c r="AL33" s="646" t="s">
        <v>66</v>
      </c>
      <c r="AM33" s="647"/>
      <c r="AN33" s="647"/>
      <c r="AO33" s="648"/>
      <c r="AP33" s="697"/>
      <c r="AQ33" s="698"/>
      <c r="AR33" s="698"/>
      <c r="AS33" s="698"/>
      <c r="AT33" s="701"/>
      <c r="AU33" s="87"/>
      <c r="AV33" s="87"/>
      <c r="AW33" s="87"/>
      <c r="AX33" s="682" t="s">
        <v>256</v>
      </c>
      <c r="AY33" s="683"/>
      <c r="AZ33" s="683"/>
      <c r="BA33" s="683"/>
      <c r="BB33" s="683"/>
      <c r="BC33" s="683"/>
      <c r="BD33" s="683"/>
      <c r="BE33" s="683"/>
      <c r="BF33" s="684"/>
      <c r="BG33" s="711">
        <v>98.7</v>
      </c>
      <c r="BH33" s="712"/>
      <c r="BI33" s="712"/>
      <c r="BJ33" s="712"/>
      <c r="BK33" s="712"/>
      <c r="BL33" s="712"/>
      <c r="BM33" s="713">
        <v>94.6</v>
      </c>
      <c r="BN33" s="712"/>
      <c r="BO33" s="712"/>
      <c r="BP33" s="712"/>
      <c r="BQ33" s="714"/>
      <c r="BR33" s="711">
        <v>98.7</v>
      </c>
      <c r="BS33" s="712"/>
      <c r="BT33" s="712"/>
      <c r="BU33" s="712"/>
      <c r="BV33" s="712"/>
      <c r="BW33" s="712"/>
      <c r="BX33" s="713">
        <v>94.6</v>
      </c>
      <c r="BY33" s="712"/>
      <c r="BZ33" s="712"/>
      <c r="CA33" s="712"/>
      <c r="CB33" s="714"/>
      <c r="CD33" s="656" t="s">
        <v>257</v>
      </c>
      <c r="CE33" s="657"/>
      <c r="CF33" s="657"/>
      <c r="CG33" s="657"/>
      <c r="CH33" s="657"/>
      <c r="CI33" s="657"/>
      <c r="CJ33" s="657"/>
      <c r="CK33" s="657"/>
      <c r="CL33" s="657"/>
      <c r="CM33" s="657"/>
      <c r="CN33" s="657"/>
      <c r="CO33" s="657"/>
      <c r="CP33" s="657"/>
      <c r="CQ33" s="658"/>
      <c r="CR33" s="641">
        <v>3446384</v>
      </c>
      <c r="CS33" s="676"/>
      <c r="CT33" s="676"/>
      <c r="CU33" s="676"/>
      <c r="CV33" s="676"/>
      <c r="CW33" s="676"/>
      <c r="CX33" s="676"/>
      <c r="CY33" s="677"/>
      <c r="CZ33" s="646">
        <v>44.1</v>
      </c>
      <c r="DA33" s="678"/>
      <c r="DB33" s="678"/>
      <c r="DC33" s="681"/>
      <c r="DD33" s="650">
        <v>2768963</v>
      </c>
      <c r="DE33" s="676"/>
      <c r="DF33" s="676"/>
      <c r="DG33" s="676"/>
      <c r="DH33" s="676"/>
      <c r="DI33" s="676"/>
      <c r="DJ33" s="676"/>
      <c r="DK33" s="677"/>
      <c r="DL33" s="650">
        <v>2158935</v>
      </c>
      <c r="DM33" s="676"/>
      <c r="DN33" s="676"/>
      <c r="DO33" s="676"/>
      <c r="DP33" s="676"/>
      <c r="DQ33" s="676"/>
      <c r="DR33" s="676"/>
      <c r="DS33" s="676"/>
      <c r="DT33" s="676"/>
      <c r="DU33" s="676"/>
      <c r="DV33" s="677"/>
      <c r="DW33" s="646">
        <v>41.6</v>
      </c>
      <c r="DX33" s="678"/>
      <c r="DY33" s="678"/>
      <c r="DZ33" s="678"/>
      <c r="EA33" s="678"/>
      <c r="EB33" s="678"/>
      <c r="EC33" s="679"/>
    </row>
    <row r="34" spans="2:133" ht="11.25" customHeight="1" x14ac:dyDescent="0.15">
      <c r="B34" s="638" t="s">
        <v>258</v>
      </c>
      <c r="C34" s="639"/>
      <c r="D34" s="639"/>
      <c r="E34" s="639"/>
      <c r="F34" s="639"/>
      <c r="G34" s="639"/>
      <c r="H34" s="639"/>
      <c r="I34" s="639"/>
      <c r="J34" s="639"/>
      <c r="K34" s="639"/>
      <c r="L34" s="639"/>
      <c r="M34" s="639"/>
      <c r="N34" s="639"/>
      <c r="O34" s="639"/>
      <c r="P34" s="639"/>
      <c r="Q34" s="640"/>
      <c r="R34" s="641">
        <v>51697</v>
      </c>
      <c r="S34" s="642"/>
      <c r="T34" s="642"/>
      <c r="U34" s="642"/>
      <c r="V34" s="642"/>
      <c r="W34" s="642"/>
      <c r="X34" s="642"/>
      <c r="Y34" s="643"/>
      <c r="Z34" s="644">
        <v>0.6</v>
      </c>
      <c r="AA34" s="644"/>
      <c r="AB34" s="644"/>
      <c r="AC34" s="644"/>
      <c r="AD34" s="645">
        <v>786</v>
      </c>
      <c r="AE34" s="645"/>
      <c r="AF34" s="645"/>
      <c r="AG34" s="645"/>
      <c r="AH34" s="645"/>
      <c r="AI34" s="645"/>
      <c r="AJ34" s="645"/>
      <c r="AK34" s="645"/>
      <c r="AL34" s="646">
        <v>0</v>
      </c>
      <c r="AM34" s="647"/>
      <c r="AN34" s="647"/>
      <c r="AO34" s="648"/>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56" t="s">
        <v>259</v>
      </c>
      <c r="CE34" s="657"/>
      <c r="CF34" s="657"/>
      <c r="CG34" s="657"/>
      <c r="CH34" s="657"/>
      <c r="CI34" s="657"/>
      <c r="CJ34" s="657"/>
      <c r="CK34" s="657"/>
      <c r="CL34" s="657"/>
      <c r="CM34" s="657"/>
      <c r="CN34" s="657"/>
      <c r="CO34" s="657"/>
      <c r="CP34" s="657"/>
      <c r="CQ34" s="658"/>
      <c r="CR34" s="641">
        <v>961499</v>
      </c>
      <c r="CS34" s="642"/>
      <c r="CT34" s="642"/>
      <c r="CU34" s="642"/>
      <c r="CV34" s="642"/>
      <c r="CW34" s="642"/>
      <c r="CX34" s="642"/>
      <c r="CY34" s="643"/>
      <c r="CZ34" s="646">
        <v>12.3</v>
      </c>
      <c r="DA34" s="678"/>
      <c r="DB34" s="678"/>
      <c r="DC34" s="681"/>
      <c r="DD34" s="650">
        <v>575601</v>
      </c>
      <c r="DE34" s="642"/>
      <c r="DF34" s="642"/>
      <c r="DG34" s="642"/>
      <c r="DH34" s="642"/>
      <c r="DI34" s="642"/>
      <c r="DJ34" s="642"/>
      <c r="DK34" s="643"/>
      <c r="DL34" s="650">
        <v>381646</v>
      </c>
      <c r="DM34" s="642"/>
      <c r="DN34" s="642"/>
      <c r="DO34" s="642"/>
      <c r="DP34" s="642"/>
      <c r="DQ34" s="642"/>
      <c r="DR34" s="642"/>
      <c r="DS34" s="642"/>
      <c r="DT34" s="642"/>
      <c r="DU34" s="642"/>
      <c r="DV34" s="643"/>
      <c r="DW34" s="646">
        <v>7.4</v>
      </c>
      <c r="DX34" s="678"/>
      <c r="DY34" s="678"/>
      <c r="DZ34" s="678"/>
      <c r="EA34" s="678"/>
      <c r="EB34" s="678"/>
      <c r="EC34" s="679"/>
    </row>
    <row r="35" spans="2:133" ht="11.25" customHeight="1" x14ac:dyDescent="0.15">
      <c r="B35" s="638" t="s">
        <v>260</v>
      </c>
      <c r="C35" s="639"/>
      <c r="D35" s="639"/>
      <c r="E35" s="639"/>
      <c r="F35" s="639"/>
      <c r="G35" s="639"/>
      <c r="H35" s="639"/>
      <c r="I35" s="639"/>
      <c r="J35" s="639"/>
      <c r="K35" s="639"/>
      <c r="L35" s="639"/>
      <c r="M35" s="639"/>
      <c r="N35" s="639"/>
      <c r="O35" s="639"/>
      <c r="P35" s="639"/>
      <c r="Q35" s="640"/>
      <c r="R35" s="641">
        <v>11670</v>
      </c>
      <c r="S35" s="642"/>
      <c r="T35" s="642"/>
      <c r="U35" s="642"/>
      <c r="V35" s="642"/>
      <c r="W35" s="642"/>
      <c r="X35" s="642"/>
      <c r="Y35" s="643"/>
      <c r="Z35" s="644">
        <v>0.1</v>
      </c>
      <c r="AA35" s="644"/>
      <c r="AB35" s="644"/>
      <c r="AC35" s="644"/>
      <c r="AD35" s="645" t="s">
        <v>171</v>
      </c>
      <c r="AE35" s="645"/>
      <c r="AF35" s="645"/>
      <c r="AG35" s="645"/>
      <c r="AH35" s="645"/>
      <c r="AI35" s="645"/>
      <c r="AJ35" s="645"/>
      <c r="AK35" s="645"/>
      <c r="AL35" s="646" t="s">
        <v>66</v>
      </c>
      <c r="AM35" s="647"/>
      <c r="AN35" s="647"/>
      <c r="AO35" s="648"/>
      <c r="AP35" s="90"/>
      <c r="AQ35" s="620" t="s">
        <v>261</v>
      </c>
      <c r="AR35" s="621"/>
      <c r="AS35" s="621"/>
      <c r="AT35" s="621"/>
      <c r="AU35" s="621"/>
      <c r="AV35" s="621"/>
      <c r="AW35" s="621"/>
      <c r="AX35" s="621"/>
      <c r="AY35" s="621"/>
      <c r="AZ35" s="621"/>
      <c r="BA35" s="621"/>
      <c r="BB35" s="621"/>
      <c r="BC35" s="621"/>
      <c r="BD35" s="621"/>
      <c r="BE35" s="621"/>
      <c r="BF35" s="622"/>
      <c r="BG35" s="620" t="s">
        <v>262</v>
      </c>
      <c r="BH35" s="621"/>
      <c r="BI35" s="621"/>
      <c r="BJ35" s="621"/>
      <c r="BK35" s="621"/>
      <c r="BL35" s="621"/>
      <c r="BM35" s="621"/>
      <c r="BN35" s="621"/>
      <c r="BO35" s="621"/>
      <c r="BP35" s="621"/>
      <c r="BQ35" s="621"/>
      <c r="BR35" s="621"/>
      <c r="BS35" s="621"/>
      <c r="BT35" s="621"/>
      <c r="BU35" s="621"/>
      <c r="BV35" s="621"/>
      <c r="BW35" s="621"/>
      <c r="BX35" s="621"/>
      <c r="BY35" s="621"/>
      <c r="BZ35" s="621"/>
      <c r="CA35" s="621"/>
      <c r="CB35" s="622"/>
      <c r="CD35" s="656" t="s">
        <v>263</v>
      </c>
      <c r="CE35" s="657"/>
      <c r="CF35" s="657"/>
      <c r="CG35" s="657"/>
      <c r="CH35" s="657"/>
      <c r="CI35" s="657"/>
      <c r="CJ35" s="657"/>
      <c r="CK35" s="657"/>
      <c r="CL35" s="657"/>
      <c r="CM35" s="657"/>
      <c r="CN35" s="657"/>
      <c r="CO35" s="657"/>
      <c r="CP35" s="657"/>
      <c r="CQ35" s="658"/>
      <c r="CR35" s="641">
        <v>46671</v>
      </c>
      <c r="CS35" s="676"/>
      <c r="CT35" s="676"/>
      <c r="CU35" s="676"/>
      <c r="CV35" s="676"/>
      <c r="CW35" s="676"/>
      <c r="CX35" s="676"/>
      <c r="CY35" s="677"/>
      <c r="CZ35" s="646">
        <v>0.6</v>
      </c>
      <c r="DA35" s="678"/>
      <c r="DB35" s="678"/>
      <c r="DC35" s="681"/>
      <c r="DD35" s="650">
        <v>41149</v>
      </c>
      <c r="DE35" s="676"/>
      <c r="DF35" s="676"/>
      <c r="DG35" s="676"/>
      <c r="DH35" s="676"/>
      <c r="DI35" s="676"/>
      <c r="DJ35" s="676"/>
      <c r="DK35" s="677"/>
      <c r="DL35" s="650">
        <v>41149</v>
      </c>
      <c r="DM35" s="676"/>
      <c r="DN35" s="676"/>
      <c r="DO35" s="676"/>
      <c r="DP35" s="676"/>
      <c r="DQ35" s="676"/>
      <c r="DR35" s="676"/>
      <c r="DS35" s="676"/>
      <c r="DT35" s="676"/>
      <c r="DU35" s="676"/>
      <c r="DV35" s="677"/>
      <c r="DW35" s="646">
        <v>0.8</v>
      </c>
      <c r="DX35" s="678"/>
      <c r="DY35" s="678"/>
      <c r="DZ35" s="678"/>
      <c r="EA35" s="678"/>
      <c r="EB35" s="678"/>
      <c r="EC35" s="679"/>
    </row>
    <row r="36" spans="2:133" ht="11.25" customHeight="1" x14ac:dyDescent="0.15">
      <c r="B36" s="638" t="s">
        <v>264</v>
      </c>
      <c r="C36" s="639"/>
      <c r="D36" s="639"/>
      <c r="E36" s="639"/>
      <c r="F36" s="639"/>
      <c r="G36" s="639"/>
      <c r="H36" s="639"/>
      <c r="I36" s="639"/>
      <c r="J36" s="639"/>
      <c r="K36" s="639"/>
      <c r="L36" s="639"/>
      <c r="M36" s="639"/>
      <c r="N36" s="639"/>
      <c r="O36" s="639"/>
      <c r="P36" s="639"/>
      <c r="Q36" s="640"/>
      <c r="R36" s="641">
        <v>361213</v>
      </c>
      <c r="S36" s="642"/>
      <c r="T36" s="642"/>
      <c r="U36" s="642"/>
      <c r="V36" s="642"/>
      <c r="W36" s="642"/>
      <c r="X36" s="642"/>
      <c r="Y36" s="643"/>
      <c r="Z36" s="644">
        <v>4.5</v>
      </c>
      <c r="AA36" s="644"/>
      <c r="AB36" s="644"/>
      <c r="AC36" s="644"/>
      <c r="AD36" s="645" t="s">
        <v>171</v>
      </c>
      <c r="AE36" s="645"/>
      <c r="AF36" s="645"/>
      <c r="AG36" s="645"/>
      <c r="AH36" s="645"/>
      <c r="AI36" s="645"/>
      <c r="AJ36" s="645"/>
      <c r="AK36" s="645"/>
      <c r="AL36" s="646" t="s">
        <v>66</v>
      </c>
      <c r="AM36" s="647"/>
      <c r="AN36" s="647"/>
      <c r="AO36" s="648"/>
      <c r="AP36" s="90"/>
      <c r="AQ36" s="715" t="s">
        <v>265</v>
      </c>
      <c r="AR36" s="716"/>
      <c r="AS36" s="716"/>
      <c r="AT36" s="716"/>
      <c r="AU36" s="716"/>
      <c r="AV36" s="716"/>
      <c r="AW36" s="716"/>
      <c r="AX36" s="716"/>
      <c r="AY36" s="717"/>
      <c r="AZ36" s="630">
        <v>1353065</v>
      </c>
      <c r="BA36" s="631"/>
      <c r="BB36" s="631"/>
      <c r="BC36" s="631"/>
      <c r="BD36" s="631"/>
      <c r="BE36" s="631"/>
      <c r="BF36" s="718"/>
      <c r="BG36" s="652" t="s">
        <v>266</v>
      </c>
      <c r="BH36" s="653"/>
      <c r="BI36" s="653"/>
      <c r="BJ36" s="653"/>
      <c r="BK36" s="653"/>
      <c r="BL36" s="653"/>
      <c r="BM36" s="653"/>
      <c r="BN36" s="653"/>
      <c r="BO36" s="653"/>
      <c r="BP36" s="653"/>
      <c r="BQ36" s="653"/>
      <c r="BR36" s="653"/>
      <c r="BS36" s="653"/>
      <c r="BT36" s="653"/>
      <c r="BU36" s="654"/>
      <c r="BV36" s="630">
        <v>40130</v>
      </c>
      <c r="BW36" s="631"/>
      <c r="BX36" s="631"/>
      <c r="BY36" s="631"/>
      <c r="BZ36" s="631"/>
      <c r="CA36" s="631"/>
      <c r="CB36" s="718"/>
      <c r="CD36" s="656" t="s">
        <v>267</v>
      </c>
      <c r="CE36" s="657"/>
      <c r="CF36" s="657"/>
      <c r="CG36" s="657"/>
      <c r="CH36" s="657"/>
      <c r="CI36" s="657"/>
      <c r="CJ36" s="657"/>
      <c r="CK36" s="657"/>
      <c r="CL36" s="657"/>
      <c r="CM36" s="657"/>
      <c r="CN36" s="657"/>
      <c r="CO36" s="657"/>
      <c r="CP36" s="657"/>
      <c r="CQ36" s="658"/>
      <c r="CR36" s="641">
        <v>1380086</v>
      </c>
      <c r="CS36" s="642"/>
      <c r="CT36" s="642"/>
      <c r="CU36" s="642"/>
      <c r="CV36" s="642"/>
      <c r="CW36" s="642"/>
      <c r="CX36" s="642"/>
      <c r="CY36" s="643"/>
      <c r="CZ36" s="646">
        <v>17.600000000000001</v>
      </c>
      <c r="DA36" s="678"/>
      <c r="DB36" s="678"/>
      <c r="DC36" s="681"/>
      <c r="DD36" s="650">
        <v>1218428</v>
      </c>
      <c r="DE36" s="642"/>
      <c r="DF36" s="642"/>
      <c r="DG36" s="642"/>
      <c r="DH36" s="642"/>
      <c r="DI36" s="642"/>
      <c r="DJ36" s="642"/>
      <c r="DK36" s="643"/>
      <c r="DL36" s="650">
        <v>1085599</v>
      </c>
      <c r="DM36" s="642"/>
      <c r="DN36" s="642"/>
      <c r="DO36" s="642"/>
      <c r="DP36" s="642"/>
      <c r="DQ36" s="642"/>
      <c r="DR36" s="642"/>
      <c r="DS36" s="642"/>
      <c r="DT36" s="642"/>
      <c r="DU36" s="642"/>
      <c r="DV36" s="643"/>
      <c r="DW36" s="646">
        <v>20.9</v>
      </c>
      <c r="DX36" s="678"/>
      <c r="DY36" s="678"/>
      <c r="DZ36" s="678"/>
      <c r="EA36" s="678"/>
      <c r="EB36" s="678"/>
      <c r="EC36" s="679"/>
    </row>
    <row r="37" spans="2:133" ht="11.25" customHeight="1" x14ac:dyDescent="0.15">
      <c r="B37" s="638" t="s">
        <v>268</v>
      </c>
      <c r="C37" s="639"/>
      <c r="D37" s="639"/>
      <c r="E37" s="639"/>
      <c r="F37" s="639"/>
      <c r="G37" s="639"/>
      <c r="H37" s="639"/>
      <c r="I37" s="639"/>
      <c r="J37" s="639"/>
      <c r="K37" s="639"/>
      <c r="L37" s="639"/>
      <c r="M37" s="639"/>
      <c r="N37" s="639"/>
      <c r="O37" s="639"/>
      <c r="P37" s="639"/>
      <c r="Q37" s="640"/>
      <c r="R37" s="641">
        <v>121277</v>
      </c>
      <c r="S37" s="642"/>
      <c r="T37" s="642"/>
      <c r="U37" s="642"/>
      <c r="V37" s="642"/>
      <c r="W37" s="642"/>
      <c r="X37" s="642"/>
      <c r="Y37" s="643"/>
      <c r="Z37" s="644">
        <v>1.5</v>
      </c>
      <c r="AA37" s="644"/>
      <c r="AB37" s="644"/>
      <c r="AC37" s="644"/>
      <c r="AD37" s="645" t="s">
        <v>171</v>
      </c>
      <c r="AE37" s="645"/>
      <c r="AF37" s="645"/>
      <c r="AG37" s="645"/>
      <c r="AH37" s="645"/>
      <c r="AI37" s="645"/>
      <c r="AJ37" s="645"/>
      <c r="AK37" s="645"/>
      <c r="AL37" s="646" t="s">
        <v>171</v>
      </c>
      <c r="AM37" s="647"/>
      <c r="AN37" s="647"/>
      <c r="AO37" s="648"/>
      <c r="AQ37" s="719" t="s">
        <v>269</v>
      </c>
      <c r="AR37" s="720"/>
      <c r="AS37" s="720"/>
      <c r="AT37" s="720"/>
      <c r="AU37" s="720"/>
      <c r="AV37" s="720"/>
      <c r="AW37" s="720"/>
      <c r="AX37" s="720"/>
      <c r="AY37" s="721"/>
      <c r="AZ37" s="641">
        <v>290000</v>
      </c>
      <c r="BA37" s="642"/>
      <c r="BB37" s="642"/>
      <c r="BC37" s="642"/>
      <c r="BD37" s="676"/>
      <c r="BE37" s="676"/>
      <c r="BF37" s="710"/>
      <c r="BG37" s="656" t="s">
        <v>270</v>
      </c>
      <c r="BH37" s="657"/>
      <c r="BI37" s="657"/>
      <c r="BJ37" s="657"/>
      <c r="BK37" s="657"/>
      <c r="BL37" s="657"/>
      <c r="BM37" s="657"/>
      <c r="BN37" s="657"/>
      <c r="BO37" s="657"/>
      <c r="BP37" s="657"/>
      <c r="BQ37" s="657"/>
      <c r="BR37" s="657"/>
      <c r="BS37" s="657"/>
      <c r="BT37" s="657"/>
      <c r="BU37" s="658"/>
      <c r="BV37" s="641">
        <v>22309</v>
      </c>
      <c r="BW37" s="642"/>
      <c r="BX37" s="642"/>
      <c r="BY37" s="642"/>
      <c r="BZ37" s="642"/>
      <c r="CA37" s="642"/>
      <c r="CB37" s="651"/>
      <c r="CD37" s="656" t="s">
        <v>271</v>
      </c>
      <c r="CE37" s="657"/>
      <c r="CF37" s="657"/>
      <c r="CG37" s="657"/>
      <c r="CH37" s="657"/>
      <c r="CI37" s="657"/>
      <c r="CJ37" s="657"/>
      <c r="CK37" s="657"/>
      <c r="CL37" s="657"/>
      <c r="CM37" s="657"/>
      <c r="CN37" s="657"/>
      <c r="CO37" s="657"/>
      <c r="CP37" s="657"/>
      <c r="CQ37" s="658"/>
      <c r="CR37" s="641">
        <v>656180</v>
      </c>
      <c r="CS37" s="676"/>
      <c r="CT37" s="676"/>
      <c r="CU37" s="676"/>
      <c r="CV37" s="676"/>
      <c r="CW37" s="676"/>
      <c r="CX37" s="676"/>
      <c r="CY37" s="677"/>
      <c r="CZ37" s="646">
        <v>8.4</v>
      </c>
      <c r="DA37" s="678"/>
      <c r="DB37" s="678"/>
      <c r="DC37" s="681"/>
      <c r="DD37" s="650">
        <v>603180</v>
      </c>
      <c r="DE37" s="676"/>
      <c r="DF37" s="676"/>
      <c r="DG37" s="676"/>
      <c r="DH37" s="676"/>
      <c r="DI37" s="676"/>
      <c r="DJ37" s="676"/>
      <c r="DK37" s="677"/>
      <c r="DL37" s="650">
        <v>563460</v>
      </c>
      <c r="DM37" s="676"/>
      <c r="DN37" s="676"/>
      <c r="DO37" s="676"/>
      <c r="DP37" s="676"/>
      <c r="DQ37" s="676"/>
      <c r="DR37" s="676"/>
      <c r="DS37" s="676"/>
      <c r="DT37" s="676"/>
      <c r="DU37" s="676"/>
      <c r="DV37" s="677"/>
      <c r="DW37" s="646">
        <v>10.9</v>
      </c>
      <c r="DX37" s="678"/>
      <c r="DY37" s="678"/>
      <c r="DZ37" s="678"/>
      <c r="EA37" s="678"/>
      <c r="EB37" s="678"/>
      <c r="EC37" s="679"/>
    </row>
    <row r="38" spans="2:133" ht="11.25" customHeight="1" x14ac:dyDescent="0.15">
      <c r="B38" s="638" t="s">
        <v>272</v>
      </c>
      <c r="C38" s="639"/>
      <c r="D38" s="639"/>
      <c r="E38" s="639"/>
      <c r="F38" s="639"/>
      <c r="G38" s="639"/>
      <c r="H38" s="639"/>
      <c r="I38" s="639"/>
      <c r="J38" s="639"/>
      <c r="K38" s="639"/>
      <c r="L38" s="639"/>
      <c r="M38" s="639"/>
      <c r="N38" s="639"/>
      <c r="O38" s="639"/>
      <c r="P38" s="639"/>
      <c r="Q38" s="640"/>
      <c r="R38" s="641">
        <v>109970</v>
      </c>
      <c r="S38" s="642"/>
      <c r="T38" s="642"/>
      <c r="U38" s="642"/>
      <c r="V38" s="642"/>
      <c r="W38" s="642"/>
      <c r="X38" s="642"/>
      <c r="Y38" s="643"/>
      <c r="Z38" s="644">
        <v>1.4</v>
      </c>
      <c r="AA38" s="644"/>
      <c r="AB38" s="644"/>
      <c r="AC38" s="644"/>
      <c r="AD38" s="645">
        <v>18</v>
      </c>
      <c r="AE38" s="645"/>
      <c r="AF38" s="645"/>
      <c r="AG38" s="645"/>
      <c r="AH38" s="645"/>
      <c r="AI38" s="645"/>
      <c r="AJ38" s="645"/>
      <c r="AK38" s="645"/>
      <c r="AL38" s="646">
        <v>0</v>
      </c>
      <c r="AM38" s="647"/>
      <c r="AN38" s="647"/>
      <c r="AO38" s="648"/>
      <c r="AQ38" s="719" t="s">
        <v>273</v>
      </c>
      <c r="AR38" s="720"/>
      <c r="AS38" s="720"/>
      <c r="AT38" s="720"/>
      <c r="AU38" s="720"/>
      <c r="AV38" s="720"/>
      <c r="AW38" s="720"/>
      <c r="AX38" s="720"/>
      <c r="AY38" s="721"/>
      <c r="AZ38" s="641">
        <v>238001</v>
      </c>
      <c r="BA38" s="642"/>
      <c r="BB38" s="642"/>
      <c r="BC38" s="642"/>
      <c r="BD38" s="676"/>
      <c r="BE38" s="676"/>
      <c r="BF38" s="710"/>
      <c r="BG38" s="656" t="s">
        <v>274</v>
      </c>
      <c r="BH38" s="657"/>
      <c r="BI38" s="657"/>
      <c r="BJ38" s="657"/>
      <c r="BK38" s="657"/>
      <c r="BL38" s="657"/>
      <c r="BM38" s="657"/>
      <c r="BN38" s="657"/>
      <c r="BO38" s="657"/>
      <c r="BP38" s="657"/>
      <c r="BQ38" s="657"/>
      <c r="BR38" s="657"/>
      <c r="BS38" s="657"/>
      <c r="BT38" s="657"/>
      <c r="BU38" s="658"/>
      <c r="BV38" s="641">
        <v>1260</v>
      </c>
      <c r="BW38" s="642"/>
      <c r="BX38" s="642"/>
      <c r="BY38" s="642"/>
      <c r="BZ38" s="642"/>
      <c r="CA38" s="642"/>
      <c r="CB38" s="651"/>
      <c r="CD38" s="656" t="s">
        <v>275</v>
      </c>
      <c r="CE38" s="657"/>
      <c r="CF38" s="657"/>
      <c r="CG38" s="657"/>
      <c r="CH38" s="657"/>
      <c r="CI38" s="657"/>
      <c r="CJ38" s="657"/>
      <c r="CK38" s="657"/>
      <c r="CL38" s="657"/>
      <c r="CM38" s="657"/>
      <c r="CN38" s="657"/>
      <c r="CO38" s="657"/>
      <c r="CP38" s="657"/>
      <c r="CQ38" s="658"/>
      <c r="CR38" s="641">
        <v>1034832</v>
      </c>
      <c r="CS38" s="642"/>
      <c r="CT38" s="642"/>
      <c r="CU38" s="642"/>
      <c r="CV38" s="642"/>
      <c r="CW38" s="642"/>
      <c r="CX38" s="642"/>
      <c r="CY38" s="643"/>
      <c r="CZ38" s="646">
        <v>13.2</v>
      </c>
      <c r="DA38" s="678"/>
      <c r="DB38" s="678"/>
      <c r="DC38" s="681"/>
      <c r="DD38" s="650">
        <v>925119</v>
      </c>
      <c r="DE38" s="642"/>
      <c r="DF38" s="642"/>
      <c r="DG38" s="642"/>
      <c r="DH38" s="642"/>
      <c r="DI38" s="642"/>
      <c r="DJ38" s="642"/>
      <c r="DK38" s="643"/>
      <c r="DL38" s="650">
        <v>650541</v>
      </c>
      <c r="DM38" s="642"/>
      <c r="DN38" s="642"/>
      <c r="DO38" s="642"/>
      <c r="DP38" s="642"/>
      <c r="DQ38" s="642"/>
      <c r="DR38" s="642"/>
      <c r="DS38" s="642"/>
      <c r="DT38" s="642"/>
      <c r="DU38" s="642"/>
      <c r="DV38" s="643"/>
      <c r="DW38" s="646">
        <v>12.5</v>
      </c>
      <c r="DX38" s="678"/>
      <c r="DY38" s="678"/>
      <c r="DZ38" s="678"/>
      <c r="EA38" s="678"/>
      <c r="EB38" s="678"/>
      <c r="EC38" s="679"/>
    </row>
    <row r="39" spans="2:133" ht="11.25" customHeight="1" x14ac:dyDescent="0.15">
      <c r="B39" s="638" t="s">
        <v>276</v>
      </c>
      <c r="C39" s="639"/>
      <c r="D39" s="639"/>
      <c r="E39" s="639"/>
      <c r="F39" s="639"/>
      <c r="G39" s="639"/>
      <c r="H39" s="639"/>
      <c r="I39" s="639"/>
      <c r="J39" s="639"/>
      <c r="K39" s="639"/>
      <c r="L39" s="639"/>
      <c r="M39" s="639"/>
      <c r="N39" s="639"/>
      <c r="O39" s="639"/>
      <c r="P39" s="639"/>
      <c r="Q39" s="640"/>
      <c r="R39" s="641">
        <v>671900</v>
      </c>
      <c r="S39" s="642"/>
      <c r="T39" s="642"/>
      <c r="U39" s="642"/>
      <c r="V39" s="642"/>
      <c r="W39" s="642"/>
      <c r="X39" s="642"/>
      <c r="Y39" s="643"/>
      <c r="Z39" s="644">
        <v>8.4</v>
      </c>
      <c r="AA39" s="644"/>
      <c r="AB39" s="644"/>
      <c r="AC39" s="644"/>
      <c r="AD39" s="645" t="s">
        <v>66</v>
      </c>
      <c r="AE39" s="645"/>
      <c r="AF39" s="645"/>
      <c r="AG39" s="645"/>
      <c r="AH39" s="645"/>
      <c r="AI39" s="645"/>
      <c r="AJ39" s="645"/>
      <c r="AK39" s="645"/>
      <c r="AL39" s="646" t="s">
        <v>66</v>
      </c>
      <c r="AM39" s="647"/>
      <c r="AN39" s="647"/>
      <c r="AO39" s="648"/>
      <c r="AQ39" s="719" t="s">
        <v>277</v>
      </c>
      <c r="AR39" s="720"/>
      <c r="AS39" s="720"/>
      <c r="AT39" s="720"/>
      <c r="AU39" s="720"/>
      <c r="AV39" s="720"/>
      <c r="AW39" s="720"/>
      <c r="AX39" s="720"/>
      <c r="AY39" s="721"/>
      <c r="AZ39" s="641">
        <v>126317</v>
      </c>
      <c r="BA39" s="642"/>
      <c r="BB39" s="642"/>
      <c r="BC39" s="642"/>
      <c r="BD39" s="676"/>
      <c r="BE39" s="676"/>
      <c r="BF39" s="710"/>
      <c r="BG39" s="656" t="s">
        <v>278</v>
      </c>
      <c r="BH39" s="657"/>
      <c r="BI39" s="657"/>
      <c r="BJ39" s="657"/>
      <c r="BK39" s="657"/>
      <c r="BL39" s="657"/>
      <c r="BM39" s="657"/>
      <c r="BN39" s="657"/>
      <c r="BO39" s="657"/>
      <c r="BP39" s="657"/>
      <c r="BQ39" s="657"/>
      <c r="BR39" s="657"/>
      <c r="BS39" s="657"/>
      <c r="BT39" s="657"/>
      <c r="BU39" s="658"/>
      <c r="BV39" s="641">
        <v>1855</v>
      </c>
      <c r="BW39" s="642"/>
      <c r="BX39" s="642"/>
      <c r="BY39" s="642"/>
      <c r="BZ39" s="642"/>
      <c r="CA39" s="642"/>
      <c r="CB39" s="651"/>
      <c r="CD39" s="656" t="s">
        <v>279</v>
      </c>
      <c r="CE39" s="657"/>
      <c r="CF39" s="657"/>
      <c r="CG39" s="657"/>
      <c r="CH39" s="657"/>
      <c r="CI39" s="657"/>
      <c r="CJ39" s="657"/>
      <c r="CK39" s="657"/>
      <c r="CL39" s="657"/>
      <c r="CM39" s="657"/>
      <c r="CN39" s="657"/>
      <c r="CO39" s="657"/>
      <c r="CP39" s="657"/>
      <c r="CQ39" s="658"/>
      <c r="CR39" s="641">
        <v>23296</v>
      </c>
      <c r="CS39" s="676"/>
      <c r="CT39" s="676"/>
      <c r="CU39" s="676"/>
      <c r="CV39" s="676"/>
      <c r="CW39" s="676"/>
      <c r="CX39" s="676"/>
      <c r="CY39" s="677"/>
      <c r="CZ39" s="646">
        <v>0.3</v>
      </c>
      <c r="DA39" s="678"/>
      <c r="DB39" s="678"/>
      <c r="DC39" s="681"/>
      <c r="DD39" s="650">
        <v>8666</v>
      </c>
      <c r="DE39" s="676"/>
      <c r="DF39" s="676"/>
      <c r="DG39" s="676"/>
      <c r="DH39" s="676"/>
      <c r="DI39" s="676"/>
      <c r="DJ39" s="676"/>
      <c r="DK39" s="677"/>
      <c r="DL39" s="650" t="s">
        <v>66</v>
      </c>
      <c r="DM39" s="676"/>
      <c r="DN39" s="676"/>
      <c r="DO39" s="676"/>
      <c r="DP39" s="676"/>
      <c r="DQ39" s="676"/>
      <c r="DR39" s="676"/>
      <c r="DS39" s="676"/>
      <c r="DT39" s="676"/>
      <c r="DU39" s="676"/>
      <c r="DV39" s="677"/>
      <c r="DW39" s="646" t="s">
        <v>66</v>
      </c>
      <c r="DX39" s="678"/>
      <c r="DY39" s="678"/>
      <c r="DZ39" s="678"/>
      <c r="EA39" s="678"/>
      <c r="EB39" s="678"/>
      <c r="EC39" s="679"/>
    </row>
    <row r="40" spans="2:133" ht="11.25" customHeight="1" x14ac:dyDescent="0.15">
      <c r="B40" s="638" t="s">
        <v>280</v>
      </c>
      <c r="C40" s="639"/>
      <c r="D40" s="639"/>
      <c r="E40" s="639"/>
      <c r="F40" s="639"/>
      <c r="G40" s="639"/>
      <c r="H40" s="639"/>
      <c r="I40" s="639"/>
      <c r="J40" s="639"/>
      <c r="K40" s="639"/>
      <c r="L40" s="639"/>
      <c r="M40" s="639"/>
      <c r="N40" s="639"/>
      <c r="O40" s="639"/>
      <c r="P40" s="639"/>
      <c r="Q40" s="640"/>
      <c r="R40" s="641" t="s">
        <v>66</v>
      </c>
      <c r="S40" s="642"/>
      <c r="T40" s="642"/>
      <c r="U40" s="642"/>
      <c r="V40" s="642"/>
      <c r="W40" s="642"/>
      <c r="X40" s="642"/>
      <c r="Y40" s="643"/>
      <c r="Z40" s="644" t="s">
        <v>66</v>
      </c>
      <c r="AA40" s="644"/>
      <c r="AB40" s="644"/>
      <c r="AC40" s="644"/>
      <c r="AD40" s="645" t="s">
        <v>66</v>
      </c>
      <c r="AE40" s="645"/>
      <c r="AF40" s="645"/>
      <c r="AG40" s="645"/>
      <c r="AH40" s="645"/>
      <c r="AI40" s="645"/>
      <c r="AJ40" s="645"/>
      <c r="AK40" s="645"/>
      <c r="AL40" s="646" t="s">
        <v>66</v>
      </c>
      <c r="AM40" s="647"/>
      <c r="AN40" s="647"/>
      <c r="AO40" s="648"/>
      <c r="AQ40" s="719" t="s">
        <v>281</v>
      </c>
      <c r="AR40" s="720"/>
      <c r="AS40" s="720"/>
      <c r="AT40" s="720"/>
      <c r="AU40" s="720"/>
      <c r="AV40" s="720"/>
      <c r="AW40" s="720"/>
      <c r="AX40" s="720"/>
      <c r="AY40" s="721"/>
      <c r="AZ40" s="641">
        <v>28233</v>
      </c>
      <c r="BA40" s="642"/>
      <c r="BB40" s="642"/>
      <c r="BC40" s="642"/>
      <c r="BD40" s="676"/>
      <c r="BE40" s="676"/>
      <c r="BF40" s="710"/>
      <c r="BG40" s="722" t="s">
        <v>282</v>
      </c>
      <c r="BH40" s="723"/>
      <c r="BI40" s="723"/>
      <c r="BJ40" s="723"/>
      <c r="BK40" s="723"/>
      <c r="BL40" s="91"/>
      <c r="BM40" s="657" t="s">
        <v>283</v>
      </c>
      <c r="BN40" s="657"/>
      <c r="BO40" s="657"/>
      <c r="BP40" s="657"/>
      <c r="BQ40" s="657"/>
      <c r="BR40" s="657"/>
      <c r="BS40" s="657"/>
      <c r="BT40" s="657"/>
      <c r="BU40" s="658"/>
      <c r="BV40" s="641">
        <v>77</v>
      </c>
      <c r="BW40" s="642"/>
      <c r="BX40" s="642"/>
      <c r="BY40" s="642"/>
      <c r="BZ40" s="642"/>
      <c r="CA40" s="642"/>
      <c r="CB40" s="651"/>
      <c r="CD40" s="656" t="s">
        <v>284</v>
      </c>
      <c r="CE40" s="657"/>
      <c r="CF40" s="657"/>
      <c r="CG40" s="657"/>
      <c r="CH40" s="657"/>
      <c r="CI40" s="657"/>
      <c r="CJ40" s="657"/>
      <c r="CK40" s="657"/>
      <c r="CL40" s="657"/>
      <c r="CM40" s="657"/>
      <c r="CN40" s="657"/>
      <c r="CO40" s="657"/>
      <c r="CP40" s="657"/>
      <c r="CQ40" s="658"/>
      <c r="CR40" s="641" t="s">
        <v>66</v>
      </c>
      <c r="CS40" s="642"/>
      <c r="CT40" s="642"/>
      <c r="CU40" s="642"/>
      <c r="CV40" s="642"/>
      <c r="CW40" s="642"/>
      <c r="CX40" s="642"/>
      <c r="CY40" s="643"/>
      <c r="CZ40" s="646" t="s">
        <v>66</v>
      </c>
      <c r="DA40" s="678"/>
      <c r="DB40" s="678"/>
      <c r="DC40" s="681"/>
      <c r="DD40" s="650" t="s">
        <v>171</v>
      </c>
      <c r="DE40" s="642"/>
      <c r="DF40" s="642"/>
      <c r="DG40" s="642"/>
      <c r="DH40" s="642"/>
      <c r="DI40" s="642"/>
      <c r="DJ40" s="642"/>
      <c r="DK40" s="643"/>
      <c r="DL40" s="650" t="s">
        <v>66</v>
      </c>
      <c r="DM40" s="642"/>
      <c r="DN40" s="642"/>
      <c r="DO40" s="642"/>
      <c r="DP40" s="642"/>
      <c r="DQ40" s="642"/>
      <c r="DR40" s="642"/>
      <c r="DS40" s="642"/>
      <c r="DT40" s="642"/>
      <c r="DU40" s="642"/>
      <c r="DV40" s="643"/>
      <c r="DW40" s="646" t="s">
        <v>66</v>
      </c>
      <c r="DX40" s="678"/>
      <c r="DY40" s="678"/>
      <c r="DZ40" s="678"/>
      <c r="EA40" s="678"/>
      <c r="EB40" s="678"/>
      <c r="EC40" s="679"/>
    </row>
    <row r="41" spans="2:133" ht="11.25" customHeight="1" x14ac:dyDescent="0.15">
      <c r="B41" s="638" t="s">
        <v>285</v>
      </c>
      <c r="C41" s="639"/>
      <c r="D41" s="639"/>
      <c r="E41" s="639"/>
      <c r="F41" s="639"/>
      <c r="G41" s="639"/>
      <c r="H41" s="639"/>
      <c r="I41" s="639"/>
      <c r="J41" s="639"/>
      <c r="K41" s="639"/>
      <c r="L41" s="639"/>
      <c r="M41" s="639"/>
      <c r="N41" s="639"/>
      <c r="O41" s="639"/>
      <c r="P41" s="639"/>
      <c r="Q41" s="640"/>
      <c r="R41" s="641">
        <v>144500</v>
      </c>
      <c r="S41" s="642"/>
      <c r="T41" s="642"/>
      <c r="U41" s="642"/>
      <c r="V41" s="642"/>
      <c r="W41" s="642"/>
      <c r="X41" s="642"/>
      <c r="Y41" s="643"/>
      <c r="Z41" s="644">
        <v>1.8</v>
      </c>
      <c r="AA41" s="644"/>
      <c r="AB41" s="644"/>
      <c r="AC41" s="644"/>
      <c r="AD41" s="645" t="s">
        <v>66</v>
      </c>
      <c r="AE41" s="645"/>
      <c r="AF41" s="645"/>
      <c r="AG41" s="645"/>
      <c r="AH41" s="645"/>
      <c r="AI41" s="645"/>
      <c r="AJ41" s="645"/>
      <c r="AK41" s="645"/>
      <c r="AL41" s="646" t="s">
        <v>66</v>
      </c>
      <c r="AM41" s="647"/>
      <c r="AN41" s="647"/>
      <c r="AO41" s="648"/>
      <c r="AQ41" s="719" t="s">
        <v>286</v>
      </c>
      <c r="AR41" s="720"/>
      <c r="AS41" s="720"/>
      <c r="AT41" s="720"/>
      <c r="AU41" s="720"/>
      <c r="AV41" s="720"/>
      <c r="AW41" s="720"/>
      <c r="AX41" s="720"/>
      <c r="AY41" s="721"/>
      <c r="AZ41" s="641">
        <v>102955</v>
      </c>
      <c r="BA41" s="642"/>
      <c r="BB41" s="642"/>
      <c r="BC41" s="642"/>
      <c r="BD41" s="676"/>
      <c r="BE41" s="676"/>
      <c r="BF41" s="710"/>
      <c r="BG41" s="722"/>
      <c r="BH41" s="723"/>
      <c r="BI41" s="723"/>
      <c r="BJ41" s="723"/>
      <c r="BK41" s="723"/>
      <c r="BL41" s="91"/>
      <c r="BM41" s="657" t="s">
        <v>287</v>
      </c>
      <c r="BN41" s="657"/>
      <c r="BO41" s="657"/>
      <c r="BP41" s="657"/>
      <c r="BQ41" s="657"/>
      <c r="BR41" s="657"/>
      <c r="BS41" s="657"/>
      <c r="BT41" s="657"/>
      <c r="BU41" s="658"/>
      <c r="BV41" s="641">
        <v>1</v>
      </c>
      <c r="BW41" s="642"/>
      <c r="BX41" s="642"/>
      <c r="BY41" s="642"/>
      <c r="BZ41" s="642"/>
      <c r="CA41" s="642"/>
      <c r="CB41" s="651"/>
      <c r="CD41" s="656" t="s">
        <v>288</v>
      </c>
      <c r="CE41" s="657"/>
      <c r="CF41" s="657"/>
      <c r="CG41" s="657"/>
      <c r="CH41" s="657"/>
      <c r="CI41" s="657"/>
      <c r="CJ41" s="657"/>
      <c r="CK41" s="657"/>
      <c r="CL41" s="657"/>
      <c r="CM41" s="657"/>
      <c r="CN41" s="657"/>
      <c r="CO41" s="657"/>
      <c r="CP41" s="657"/>
      <c r="CQ41" s="658"/>
      <c r="CR41" s="641" t="s">
        <v>171</v>
      </c>
      <c r="CS41" s="676"/>
      <c r="CT41" s="676"/>
      <c r="CU41" s="676"/>
      <c r="CV41" s="676"/>
      <c r="CW41" s="676"/>
      <c r="CX41" s="676"/>
      <c r="CY41" s="677"/>
      <c r="CZ41" s="646" t="s">
        <v>66</v>
      </c>
      <c r="DA41" s="678"/>
      <c r="DB41" s="678"/>
      <c r="DC41" s="681"/>
      <c r="DD41" s="650" t="s">
        <v>66</v>
      </c>
      <c r="DE41" s="676"/>
      <c r="DF41" s="676"/>
      <c r="DG41" s="676"/>
      <c r="DH41" s="676"/>
      <c r="DI41" s="676"/>
      <c r="DJ41" s="676"/>
      <c r="DK41" s="677"/>
      <c r="DL41" s="726"/>
      <c r="DM41" s="727"/>
      <c r="DN41" s="727"/>
      <c r="DO41" s="727"/>
      <c r="DP41" s="727"/>
      <c r="DQ41" s="727"/>
      <c r="DR41" s="727"/>
      <c r="DS41" s="727"/>
      <c r="DT41" s="727"/>
      <c r="DU41" s="727"/>
      <c r="DV41" s="728"/>
      <c r="DW41" s="729"/>
      <c r="DX41" s="730"/>
      <c r="DY41" s="730"/>
      <c r="DZ41" s="730"/>
      <c r="EA41" s="730"/>
      <c r="EB41" s="730"/>
      <c r="EC41" s="731"/>
    </row>
    <row r="42" spans="2:133" ht="11.25" customHeight="1" x14ac:dyDescent="0.15">
      <c r="B42" s="682" t="s">
        <v>289</v>
      </c>
      <c r="C42" s="683"/>
      <c r="D42" s="683"/>
      <c r="E42" s="683"/>
      <c r="F42" s="683"/>
      <c r="G42" s="683"/>
      <c r="H42" s="683"/>
      <c r="I42" s="683"/>
      <c r="J42" s="683"/>
      <c r="K42" s="683"/>
      <c r="L42" s="683"/>
      <c r="M42" s="683"/>
      <c r="N42" s="683"/>
      <c r="O42" s="683"/>
      <c r="P42" s="683"/>
      <c r="Q42" s="684"/>
      <c r="R42" s="732">
        <v>7989094</v>
      </c>
      <c r="S42" s="733"/>
      <c r="T42" s="733"/>
      <c r="U42" s="733"/>
      <c r="V42" s="733"/>
      <c r="W42" s="733"/>
      <c r="X42" s="733"/>
      <c r="Y42" s="735"/>
      <c r="Z42" s="736">
        <v>100</v>
      </c>
      <c r="AA42" s="736"/>
      <c r="AB42" s="736"/>
      <c r="AC42" s="736"/>
      <c r="AD42" s="737">
        <v>5046585</v>
      </c>
      <c r="AE42" s="737"/>
      <c r="AF42" s="737"/>
      <c r="AG42" s="737"/>
      <c r="AH42" s="737"/>
      <c r="AI42" s="737"/>
      <c r="AJ42" s="737"/>
      <c r="AK42" s="737"/>
      <c r="AL42" s="738">
        <v>100</v>
      </c>
      <c r="AM42" s="713"/>
      <c r="AN42" s="713"/>
      <c r="AO42" s="739"/>
      <c r="AQ42" s="740" t="s">
        <v>290</v>
      </c>
      <c r="AR42" s="741"/>
      <c r="AS42" s="741"/>
      <c r="AT42" s="741"/>
      <c r="AU42" s="741"/>
      <c r="AV42" s="741"/>
      <c r="AW42" s="741"/>
      <c r="AX42" s="741"/>
      <c r="AY42" s="742"/>
      <c r="AZ42" s="732">
        <v>567559</v>
      </c>
      <c r="BA42" s="733"/>
      <c r="BB42" s="733"/>
      <c r="BC42" s="733"/>
      <c r="BD42" s="712"/>
      <c r="BE42" s="712"/>
      <c r="BF42" s="714"/>
      <c r="BG42" s="724"/>
      <c r="BH42" s="725"/>
      <c r="BI42" s="725"/>
      <c r="BJ42" s="725"/>
      <c r="BK42" s="725"/>
      <c r="BL42" s="92"/>
      <c r="BM42" s="667" t="s">
        <v>291</v>
      </c>
      <c r="BN42" s="667"/>
      <c r="BO42" s="667"/>
      <c r="BP42" s="667"/>
      <c r="BQ42" s="667"/>
      <c r="BR42" s="667"/>
      <c r="BS42" s="667"/>
      <c r="BT42" s="667"/>
      <c r="BU42" s="668"/>
      <c r="BV42" s="732">
        <v>425</v>
      </c>
      <c r="BW42" s="733"/>
      <c r="BX42" s="733"/>
      <c r="BY42" s="733"/>
      <c r="BZ42" s="733"/>
      <c r="CA42" s="733"/>
      <c r="CB42" s="734"/>
      <c r="CD42" s="638" t="s">
        <v>292</v>
      </c>
      <c r="CE42" s="639"/>
      <c r="CF42" s="639"/>
      <c r="CG42" s="639"/>
      <c r="CH42" s="639"/>
      <c r="CI42" s="639"/>
      <c r="CJ42" s="639"/>
      <c r="CK42" s="639"/>
      <c r="CL42" s="639"/>
      <c r="CM42" s="639"/>
      <c r="CN42" s="639"/>
      <c r="CO42" s="639"/>
      <c r="CP42" s="639"/>
      <c r="CQ42" s="640"/>
      <c r="CR42" s="641">
        <v>684641</v>
      </c>
      <c r="CS42" s="642"/>
      <c r="CT42" s="642"/>
      <c r="CU42" s="642"/>
      <c r="CV42" s="642"/>
      <c r="CW42" s="642"/>
      <c r="CX42" s="642"/>
      <c r="CY42" s="643"/>
      <c r="CZ42" s="646">
        <v>8.8000000000000007</v>
      </c>
      <c r="DA42" s="647"/>
      <c r="DB42" s="647"/>
      <c r="DC42" s="659"/>
      <c r="DD42" s="650">
        <v>68316</v>
      </c>
      <c r="DE42" s="642"/>
      <c r="DF42" s="642"/>
      <c r="DG42" s="642"/>
      <c r="DH42" s="642"/>
      <c r="DI42" s="642"/>
      <c r="DJ42" s="642"/>
      <c r="DK42" s="643"/>
      <c r="DL42" s="726"/>
      <c r="DM42" s="727"/>
      <c r="DN42" s="727"/>
      <c r="DO42" s="727"/>
      <c r="DP42" s="727"/>
      <c r="DQ42" s="727"/>
      <c r="DR42" s="727"/>
      <c r="DS42" s="727"/>
      <c r="DT42" s="727"/>
      <c r="DU42" s="727"/>
      <c r="DV42" s="728"/>
      <c r="DW42" s="729"/>
      <c r="DX42" s="730"/>
      <c r="DY42" s="730"/>
      <c r="DZ42" s="730"/>
      <c r="EA42" s="730"/>
      <c r="EB42" s="730"/>
      <c r="EC42" s="731"/>
    </row>
    <row r="43" spans="2:133" ht="11.25" customHeight="1" x14ac:dyDescent="0.15">
      <c r="BV43" s="93"/>
      <c r="BW43" s="93"/>
      <c r="BX43" s="93"/>
      <c r="BY43" s="93"/>
      <c r="BZ43" s="93"/>
      <c r="CA43" s="93"/>
      <c r="CB43" s="93"/>
      <c r="CD43" s="638" t="s">
        <v>293</v>
      </c>
      <c r="CE43" s="639"/>
      <c r="CF43" s="639"/>
      <c r="CG43" s="639"/>
      <c r="CH43" s="639"/>
      <c r="CI43" s="639"/>
      <c r="CJ43" s="639"/>
      <c r="CK43" s="639"/>
      <c r="CL43" s="639"/>
      <c r="CM43" s="639"/>
      <c r="CN43" s="639"/>
      <c r="CO43" s="639"/>
      <c r="CP43" s="639"/>
      <c r="CQ43" s="640"/>
      <c r="CR43" s="641">
        <v>20119</v>
      </c>
      <c r="CS43" s="676"/>
      <c r="CT43" s="676"/>
      <c r="CU43" s="676"/>
      <c r="CV43" s="676"/>
      <c r="CW43" s="676"/>
      <c r="CX43" s="676"/>
      <c r="CY43" s="677"/>
      <c r="CZ43" s="646">
        <v>0.3</v>
      </c>
      <c r="DA43" s="678"/>
      <c r="DB43" s="678"/>
      <c r="DC43" s="681"/>
      <c r="DD43" s="650">
        <v>20119</v>
      </c>
      <c r="DE43" s="676"/>
      <c r="DF43" s="676"/>
      <c r="DG43" s="676"/>
      <c r="DH43" s="676"/>
      <c r="DI43" s="676"/>
      <c r="DJ43" s="676"/>
      <c r="DK43" s="677"/>
      <c r="DL43" s="726"/>
      <c r="DM43" s="727"/>
      <c r="DN43" s="727"/>
      <c r="DO43" s="727"/>
      <c r="DP43" s="727"/>
      <c r="DQ43" s="727"/>
      <c r="DR43" s="727"/>
      <c r="DS43" s="727"/>
      <c r="DT43" s="727"/>
      <c r="DU43" s="727"/>
      <c r="DV43" s="728"/>
      <c r="DW43" s="729"/>
      <c r="DX43" s="730"/>
      <c r="DY43" s="730"/>
      <c r="DZ43" s="730"/>
      <c r="EA43" s="730"/>
      <c r="EB43" s="730"/>
      <c r="EC43" s="731"/>
    </row>
    <row r="44" spans="2:133" ht="11.25" customHeight="1" x14ac:dyDescent="0.15">
      <c r="CD44" s="753" t="s">
        <v>241</v>
      </c>
      <c r="CE44" s="754"/>
      <c r="CF44" s="638" t="s">
        <v>294</v>
      </c>
      <c r="CG44" s="639"/>
      <c r="CH44" s="639"/>
      <c r="CI44" s="639"/>
      <c r="CJ44" s="639"/>
      <c r="CK44" s="639"/>
      <c r="CL44" s="639"/>
      <c r="CM44" s="639"/>
      <c r="CN44" s="639"/>
      <c r="CO44" s="639"/>
      <c r="CP44" s="639"/>
      <c r="CQ44" s="640"/>
      <c r="CR44" s="641">
        <v>642530</v>
      </c>
      <c r="CS44" s="642"/>
      <c r="CT44" s="642"/>
      <c r="CU44" s="642"/>
      <c r="CV44" s="642"/>
      <c r="CW44" s="642"/>
      <c r="CX44" s="642"/>
      <c r="CY44" s="643"/>
      <c r="CZ44" s="646">
        <v>8.1999999999999993</v>
      </c>
      <c r="DA44" s="647"/>
      <c r="DB44" s="647"/>
      <c r="DC44" s="659"/>
      <c r="DD44" s="650">
        <v>55632</v>
      </c>
      <c r="DE44" s="642"/>
      <c r="DF44" s="642"/>
      <c r="DG44" s="642"/>
      <c r="DH44" s="642"/>
      <c r="DI44" s="642"/>
      <c r="DJ44" s="642"/>
      <c r="DK44" s="643"/>
      <c r="DL44" s="726"/>
      <c r="DM44" s="727"/>
      <c r="DN44" s="727"/>
      <c r="DO44" s="727"/>
      <c r="DP44" s="727"/>
      <c r="DQ44" s="727"/>
      <c r="DR44" s="727"/>
      <c r="DS44" s="727"/>
      <c r="DT44" s="727"/>
      <c r="DU44" s="727"/>
      <c r="DV44" s="728"/>
      <c r="DW44" s="729"/>
      <c r="DX44" s="730"/>
      <c r="DY44" s="730"/>
      <c r="DZ44" s="730"/>
      <c r="EA44" s="730"/>
      <c r="EB44" s="730"/>
      <c r="EC44" s="731"/>
    </row>
    <row r="45" spans="2:133" ht="11.25" customHeight="1" x14ac:dyDescent="0.15">
      <c r="CD45" s="755"/>
      <c r="CE45" s="756"/>
      <c r="CF45" s="638" t="s">
        <v>295</v>
      </c>
      <c r="CG45" s="639"/>
      <c r="CH45" s="639"/>
      <c r="CI45" s="639"/>
      <c r="CJ45" s="639"/>
      <c r="CK45" s="639"/>
      <c r="CL45" s="639"/>
      <c r="CM45" s="639"/>
      <c r="CN45" s="639"/>
      <c r="CO45" s="639"/>
      <c r="CP45" s="639"/>
      <c r="CQ45" s="640"/>
      <c r="CR45" s="641">
        <v>182889</v>
      </c>
      <c r="CS45" s="676"/>
      <c r="CT45" s="676"/>
      <c r="CU45" s="676"/>
      <c r="CV45" s="676"/>
      <c r="CW45" s="676"/>
      <c r="CX45" s="676"/>
      <c r="CY45" s="677"/>
      <c r="CZ45" s="646">
        <v>2.2999999999999998</v>
      </c>
      <c r="DA45" s="678"/>
      <c r="DB45" s="678"/>
      <c r="DC45" s="681"/>
      <c r="DD45" s="650">
        <v>8453</v>
      </c>
      <c r="DE45" s="676"/>
      <c r="DF45" s="676"/>
      <c r="DG45" s="676"/>
      <c r="DH45" s="676"/>
      <c r="DI45" s="676"/>
      <c r="DJ45" s="676"/>
      <c r="DK45" s="677"/>
      <c r="DL45" s="726"/>
      <c r="DM45" s="727"/>
      <c r="DN45" s="727"/>
      <c r="DO45" s="727"/>
      <c r="DP45" s="727"/>
      <c r="DQ45" s="727"/>
      <c r="DR45" s="727"/>
      <c r="DS45" s="727"/>
      <c r="DT45" s="727"/>
      <c r="DU45" s="727"/>
      <c r="DV45" s="728"/>
      <c r="DW45" s="729"/>
      <c r="DX45" s="730"/>
      <c r="DY45" s="730"/>
      <c r="DZ45" s="730"/>
      <c r="EA45" s="730"/>
      <c r="EB45" s="730"/>
      <c r="EC45" s="731"/>
    </row>
    <row r="46" spans="2:133" ht="11.25" customHeight="1" x14ac:dyDescent="0.15">
      <c r="B46" s="85" t="s">
        <v>296</v>
      </c>
      <c r="C46" s="85"/>
      <c r="D46" s="85"/>
      <c r="E46" s="85"/>
      <c r="F46" s="85"/>
      <c r="G46" s="85"/>
      <c r="H46" s="85"/>
      <c r="I46" s="85"/>
      <c r="J46" s="85"/>
      <c r="K46" s="85"/>
      <c r="L46" s="85"/>
      <c r="M46" s="85"/>
      <c r="N46" s="85"/>
      <c r="O46" s="85"/>
      <c r="P46" s="85"/>
      <c r="Q46" s="85"/>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CD46" s="755"/>
      <c r="CE46" s="756"/>
      <c r="CF46" s="638" t="s">
        <v>297</v>
      </c>
      <c r="CG46" s="639"/>
      <c r="CH46" s="639"/>
      <c r="CI46" s="639"/>
      <c r="CJ46" s="639"/>
      <c r="CK46" s="639"/>
      <c r="CL46" s="639"/>
      <c r="CM46" s="639"/>
      <c r="CN46" s="639"/>
      <c r="CO46" s="639"/>
      <c r="CP46" s="639"/>
      <c r="CQ46" s="640"/>
      <c r="CR46" s="641">
        <v>435040</v>
      </c>
      <c r="CS46" s="642"/>
      <c r="CT46" s="642"/>
      <c r="CU46" s="642"/>
      <c r="CV46" s="642"/>
      <c r="CW46" s="642"/>
      <c r="CX46" s="642"/>
      <c r="CY46" s="643"/>
      <c r="CZ46" s="646">
        <v>5.6</v>
      </c>
      <c r="DA46" s="647"/>
      <c r="DB46" s="647"/>
      <c r="DC46" s="659"/>
      <c r="DD46" s="650">
        <v>46678</v>
      </c>
      <c r="DE46" s="642"/>
      <c r="DF46" s="642"/>
      <c r="DG46" s="642"/>
      <c r="DH46" s="642"/>
      <c r="DI46" s="642"/>
      <c r="DJ46" s="642"/>
      <c r="DK46" s="643"/>
      <c r="DL46" s="726"/>
      <c r="DM46" s="727"/>
      <c r="DN46" s="727"/>
      <c r="DO46" s="727"/>
      <c r="DP46" s="727"/>
      <c r="DQ46" s="727"/>
      <c r="DR46" s="727"/>
      <c r="DS46" s="727"/>
      <c r="DT46" s="727"/>
      <c r="DU46" s="727"/>
      <c r="DV46" s="728"/>
      <c r="DW46" s="729"/>
      <c r="DX46" s="730"/>
      <c r="DY46" s="730"/>
      <c r="DZ46" s="730"/>
      <c r="EA46" s="730"/>
      <c r="EB46" s="730"/>
      <c r="EC46" s="731"/>
    </row>
    <row r="47" spans="2:133" ht="11.25" customHeight="1" x14ac:dyDescent="0.15">
      <c r="B47" s="95" t="s">
        <v>298</v>
      </c>
      <c r="C47" s="85"/>
      <c r="D47" s="85"/>
      <c r="E47" s="85"/>
      <c r="F47" s="85"/>
      <c r="G47" s="85"/>
      <c r="H47" s="85"/>
      <c r="I47" s="85"/>
      <c r="J47" s="85"/>
      <c r="K47" s="85"/>
      <c r="L47" s="85"/>
      <c r="M47" s="85"/>
      <c r="N47" s="85"/>
      <c r="O47" s="85"/>
      <c r="P47" s="85"/>
      <c r="Q47" s="85"/>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755"/>
      <c r="CE47" s="756"/>
      <c r="CF47" s="638" t="s">
        <v>299</v>
      </c>
      <c r="CG47" s="639"/>
      <c r="CH47" s="639"/>
      <c r="CI47" s="639"/>
      <c r="CJ47" s="639"/>
      <c r="CK47" s="639"/>
      <c r="CL47" s="639"/>
      <c r="CM47" s="639"/>
      <c r="CN47" s="639"/>
      <c r="CO47" s="639"/>
      <c r="CP47" s="639"/>
      <c r="CQ47" s="640"/>
      <c r="CR47" s="641">
        <v>42111</v>
      </c>
      <c r="CS47" s="676"/>
      <c r="CT47" s="676"/>
      <c r="CU47" s="676"/>
      <c r="CV47" s="676"/>
      <c r="CW47" s="676"/>
      <c r="CX47" s="676"/>
      <c r="CY47" s="677"/>
      <c r="CZ47" s="646">
        <v>0.5</v>
      </c>
      <c r="DA47" s="678"/>
      <c r="DB47" s="678"/>
      <c r="DC47" s="681"/>
      <c r="DD47" s="650">
        <v>12684</v>
      </c>
      <c r="DE47" s="676"/>
      <c r="DF47" s="676"/>
      <c r="DG47" s="676"/>
      <c r="DH47" s="676"/>
      <c r="DI47" s="676"/>
      <c r="DJ47" s="676"/>
      <c r="DK47" s="677"/>
      <c r="DL47" s="726"/>
      <c r="DM47" s="727"/>
      <c r="DN47" s="727"/>
      <c r="DO47" s="727"/>
      <c r="DP47" s="727"/>
      <c r="DQ47" s="727"/>
      <c r="DR47" s="727"/>
      <c r="DS47" s="727"/>
      <c r="DT47" s="727"/>
      <c r="DU47" s="727"/>
      <c r="DV47" s="728"/>
      <c r="DW47" s="729"/>
      <c r="DX47" s="730"/>
      <c r="DY47" s="730"/>
      <c r="DZ47" s="730"/>
      <c r="EA47" s="730"/>
      <c r="EB47" s="730"/>
      <c r="EC47" s="731"/>
    </row>
    <row r="48" spans="2:133" x14ac:dyDescent="0.15">
      <c r="B48" s="96" t="s">
        <v>300</v>
      </c>
      <c r="CD48" s="757"/>
      <c r="CE48" s="758"/>
      <c r="CF48" s="638" t="s">
        <v>301</v>
      </c>
      <c r="CG48" s="639"/>
      <c r="CH48" s="639"/>
      <c r="CI48" s="639"/>
      <c r="CJ48" s="639"/>
      <c r="CK48" s="639"/>
      <c r="CL48" s="639"/>
      <c r="CM48" s="639"/>
      <c r="CN48" s="639"/>
      <c r="CO48" s="639"/>
      <c r="CP48" s="639"/>
      <c r="CQ48" s="640"/>
      <c r="CR48" s="641" t="s">
        <v>66</v>
      </c>
      <c r="CS48" s="642"/>
      <c r="CT48" s="642"/>
      <c r="CU48" s="642"/>
      <c r="CV48" s="642"/>
      <c r="CW48" s="642"/>
      <c r="CX48" s="642"/>
      <c r="CY48" s="643"/>
      <c r="CZ48" s="646" t="s">
        <v>66</v>
      </c>
      <c r="DA48" s="647"/>
      <c r="DB48" s="647"/>
      <c r="DC48" s="659"/>
      <c r="DD48" s="650" t="s">
        <v>66</v>
      </c>
      <c r="DE48" s="642"/>
      <c r="DF48" s="642"/>
      <c r="DG48" s="642"/>
      <c r="DH48" s="642"/>
      <c r="DI48" s="642"/>
      <c r="DJ48" s="642"/>
      <c r="DK48" s="643"/>
      <c r="DL48" s="726"/>
      <c r="DM48" s="727"/>
      <c r="DN48" s="727"/>
      <c r="DO48" s="727"/>
      <c r="DP48" s="727"/>
      <c r="DQ48" s="727"/>
      <c r="DR48" s="727"/>
      <c r="DS48" s="727"/>
      <c r="DT48" s="727"/>
      <c r="DU48" s="727"/>
      <c r="DV48" s="728"/>
      <c r="DW48" s="729"/>
      <c r="DX48" s="730"/>
      <c r="DY48" s="730"/>
      <c r="DZ48" s="730"/>
      <c r="EA48" s="730"/>
      <c r="EB48" s="730"/>
      <c r="EC48" s="731"/>
    </row>
    <row r="49" spans="82:133" ht="11.25" customHeight="1" x14ac:dyDescent="0.15">
      <c r="CD49" s="682" t="s">
        <v>302</v>
      </c>
      <c r="CE49" s="683"/>
      <c r="CF49" s="683"/>
      <c r="CG49" s="683"/>
      <c r="CH49" s="683"/>
      <c r="CI49" s="683"/>
      <c r="CJ49" s="683"/>
      <c r="CK49" s="683"/>
      <c r="CL49" s="683"/>
      <c r="CM49" s="683"/>
      <c r="CN49" s="683"/>
      <c r="CO49" s="683"/>
      <c r="CP49" s="683"/>
      <c r="CQ49" s="684"/>
      <c r="CR49" s="732">
        <v>7823577</v>
      </c>
      <c r="CS49" s="712"/>
      <c r="CT49" s="712"/>
      <c r="CU49" s="712"/>
      <c r="CV49" s="712"/>
      <c r="CW49" s="712"/>
      <c r="CX49" s="712"/>
      <c r="CY49" s="743"/>
      <c r="CZ49" s="738">
        <v>100</v>
      </c>
      <c r="DA49" s="744"/>
      <c r="DB49" s="744"/>
      <c r="DC49" s="745"/>
      <c r="DD49" s="746">
        <v>5996578</v>
      </c>
      <c r="DE49" s="712"/>
      <c r="DF49" s="712"/>
      <c r="DG49" s="712"/>
      <c r="DH49" s="712"/>
      <c r="DI49" s="712"/>
      <c r="DJ49" s="712"/>
      <c r="DK49" s="743"/>
      <c r="DL49" s="747"/>
      <c r="DM49" s="748"/>
      <c r="DN49" s="748"/>
      <c r="DO49" s="748"/>
      <c r="DP49" s="748"/>
      <c r="DQ49" s="748"/>
      <c r="DR49" s="748"/>
      <c r="DS49" s="748"/>
      <c r="DT49" s="748"/>
      <c r="DU49" s="748"/>
      <c r="DV49" s="749"/>
      <c r="DW49" s="750"/>
      <c r="DX49" s="751"/>
      <c r="DY49" s="751"/>
      <c r="DZ49" s="751"/>
      <c r="EA49" s="751"/>
      <c r="EB49" s="751"/>
      <c r="EC49" s="752"/>
    </row>
  </sheetData>
  <sheetProtection algorithmName="SHA-512" hashValue="Syg/SsFbjnUhVJDj1AvRDiIZWOXZZdkuf5c1IQBPR/HMPf307/U1QBFh9ou+RKwqwU+1GWlSQIsi1I5j3qKd+g==" saltValue="br8WVPx2h1gxYY915+HcV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303</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788" t="s">
        <v>304</v>
      </c>
      <c r="DK2" s="789"/>
      <c r="DL2" s="789"/>
      <c r="DM2" s="789"/>
      <c r="DN2" s="789"/>
      <c r="DO2" s="790"/>
      <c r="DP2" s="105"/>
      <c r="DQ2" s="788" t="s">
        <v>305</v>
      </c>
      <c r="DR2" s="789"/>
      <c r="DS2" s="789"/>
      <c r="DT2" s="789"/>
      <c r="DU2" s="789"/>
      <c r="DV2" s="789"/>
      <c r="DW2" s="789"/>
      <c r="DX2" s="789"/>
      <c r="DY2" s="789"/>
      <c r="DZ2" s="790"/>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791" t="s">
        <v>306</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108"/>
      <c r="BA4" s="108"/>
      <c r="BB4" s="108"/>
      <c r="BC4" s="108"/>
      <c r="BD4" s="108"/>
      <c r="BE4" s="109"/>
      <c r="BF4" s="109"/>
      <c r="BG4" s="109"/>
      <c r="BH4" s="109"/>
      <c r="BI4" s="109"/>
      <c r="BJ4" s="109"/>
      <c r="BK4" s="109"/>
      <c r="BL4" s="109"/>
      <c r="BM4" s="109"/>
      <c r="BN4" s="109"/>
      <c r="BO4" s="109"/>
      <c r="BP4" s="109"/>
      <c r="BQ4" s="108" t="s">
        <v>307</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782" t="s">
        <v>308</v>
      </c>
      <c r="B5" s="783"/>
      <c r="C5" s="783"/>
      <c r="D5" s="783"/>
      <c r="E5" s="783"/>
      <c r="F5" s="783"/>
      <c r="G5" s="783"/>
      <c r="H5" s="783"/>
      <c r="I5" s="783"/>
      <c r="J5" s="783"/>
      <c r="K5" s="783"/>
      <c r="L5" s="783"/>
      <c r="M5" s="783"/>
      <c r="N5" s="783"/>
      <c r="O5" s="783"/>
      <c r="P5" s="784"/>
      <c r="Q5" s="759" t="s">
        <v>309</v>
      </c>
      <c r="R5" s="760"/>
      <c r="S5" s="760"/>
      <c r="T5" s="760"/>
      <c r="U5" s="761"/>
      <c r="V5" s="759" t="s">
        <v>310</v>
      </c>
      <c r="W5" s="760"/>
      <c r="X5" s="760"/>
      <c r="Y5" s="760"/>
      <c r="Z5" s="761"/>
      <c r="AA5" s="759" t="s">
        <v>311</v>
      </c>
      <c r="AB5" s="760"/>
      <c r="AC5" s="760"/>
      <c r="AD5" s="760"/>
      <c r="AE5" s="760"/>
      <c r="AF5" s="792" t="s">
        <v>312</v>
      </c>
      <c r="AG5" s="760"/>
      <c r="AH5" s="760"/>
      <c r="AI5" s="760"/>
      <c r="AJ5" s="771"/>
      <c r="AK5" s="760" t="s">
        <v>313</v>
      </c>
      <c r="AL5" s="760"/>
      <c r="AM5" s="760"/>
      <c r="AN5" s="760"/>
      <c r="AO5" s="761"/>
      <c r="AP5" s="759" t="s">
        <v>314</v>
      </c>
      <c r="AQ5" s="760"/>
      <c r="AR5" s="760"/>
      <c r="AS5" s="760"/>
      <c r="AT5" s="761"/>
      <c r="AU5" s="759" t="s">
        <v>315</v>
      </c>
      <c r="AV5" s="760"/>
      <c r="AW5" s="760"/>
      <c r="AX5" s="760"/>
      <c r="AY5" s="771"/>
      <c r="AZ5" s="112"/>
      <c r="BA5" s="112"/>
      <c r="BB5" s="112"/>
      <c r="BC5" s="112"/>
      <c r="BD5" s="112"/>
      <c r="BE5" s="113"/>
      <c r="BF5" s="113"/>
      <c r="BG5" s="113"/>
      <c r="BH5" s="113"/>
      <c r="BI5" s="113"/>
      <c r="BJ5" s="113"/>
      <c r="BK5" s="113"/>
      <c r="BL5" s="113"/>
      <c r="BM5" s="113"/>
      <c r="BN5" s="113"/>
      <c r="BO5" s="113"/>
      <c r="BP5" s="113"/>
      <c r="BQ5" s="782" t="s">
        <v>316</v>
      </c>
      <c r="BR5" s="783"/>
      <c r="BS5" s="783"/>
      <c r="BT5" s="783"/>
      <c r="BU5" s="783"/>
      <c r="BV5" s="783"/>
      <c r="BW5" s="783"/>
      <c r="BX5" s="783"/>
      <c r="BY5" s="783"/>
      <c r="BZ5" s="783"/>
      <c r="CA5" s="783"/>
      <c r="CB5" s="783"/>
      <c r="CC5" s="783"/>
      <c r="CD5" s="783"/>
      <c r="CE5" s="783"/>
      <c r="CF5" s="783"/>
      <c r="CG5" s="784"/>
      <c r="CH5" s="759" t="s">
        <v>317</v>
      </c>
      <c r="CI5" s="760"/>
      <c r="CJ5" s="760"/>
      <c r="CK5" s="760"/>
      <c r="CL5" s="761"/>
      <c r="CM5" s="759" t="s">
        <v>318</v>
      </c>
      <c r="CN5" s="760"/>
      <c r="CO5" s="760"/>
      <c r="CP5" s="760"/>
      <c r="CQ5" s="761"/>
      <c r="CR5" s="759" t="s">
        <v>319</v>
      </c>
      <c r="CS5" s="760"/>
      <c r="CT5" s="760"/>
      <c r="CU5" s="760"/>
      <c r="CV5" s="761"/>
      <c r="CW5" s="759" t="s">
        <v>320</v>
      </c>
      <c r="CX5" s="760"/>
      <c r="CY5" s="760"/>
      <c r="CZ5" s="760"/>
      <c r="DA5" s="761"/>
      <c r="DB5" s="759" t="s">
        <v>321</v>
      </c>
      <c r="DC5" s="760"/>
      <c r="DD5" s="760"/>
      <c r="DE5" s="760"/>
      <c r="DF5" s="761"/>
      <c r="DG5" s="765" t="s">
        <v>322</v>
      </c>
      <c r="DH5" s="766"/>
      <c r="DI5" s="766"/>
      <c r="DJ5" s="766"/>
      <c r="DK5" s="767"/>
      <c r="DL5" s="765" t="s">
        <v>323</v>
      </c>
      <c r="DM5" s="766"/>
      <c r="DN5" s="766"/>
      <c r="DO5" s="766"/>
      <c r="DP5" s="767"/>
      <c r="DQ5" s="759" t="s">
        <v>324</v>
      </c>
      <c r="DR5" s="760"/>
      <c r="DS5" s="760"/>
      <c r="DT5" s="760"/>
      <c r="DU5" s="761"/>
      <c r="DV5" s="759" t="s">
        <v>315</v>
      </c>
      <c r="DW5" s="760"/>
      <c r="DX5" s="760"/>
      <c r="DY5" s="760"/>
      <c r="DZ5" s="771"/>
      <c r="EA5" s="110"/>
    </row>
    <row r="6" spans="1:131" s="111"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108"/>
      <c r="BA6" s="108"/>
      <c r="BB6" s="108"/>
      <c r="BC6" s="108"/>
      <c r="BD6" s="108"/>
      <c r="BE6" s="109"/>
      <c r="BF6" s="109"/>
      <c r="BG6" s="109"/>
      <c r="BH6" s="109"/>
      <c r="BI6" s="109"/>
      <c r="BJ6" s="109"/>
      <c r="BK6" s="109"/>
      <c r="BL6" s="109"/>
      <c r="BM6" s="109"/>
      <c r="BN6" s="109"/>
      <c r="BO6" s="109"/>
      <c r="BP6" s="109"/>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110"/>
    </row>
    <row r="7" spans="1:131" s="111" customFormat="1" ht="26.25" customHeight="1" thickTop="1" x14ac:dyDescent="0.15">
      <c r="A7" s="114">
        <v>1</v>
      </c>
      <c r="B7" s="773" t="s">
        <v>325</v>
      </c>
      <c r="C7" s="774"/>
      <c r="D7" s="774"/>
      <c r="E7" s="774"/>
      <c r="F7" s="774"/>
      <c r="G7" s="774"/>
      <c r="H7" s="774"/>
      <c r="I7" s="774"/>
      <c r="J7" s="774"/>
      <c r="K7" s="774"/>
      <c r="L7" s="774"/>
      <c r="M7" s="774"/>
      <c r="N7" s="774"/>
      <c r="O7" s="774"/>
      <c r="P7" s="775"/>
      <c r="Q7" s="776">
        <v>7974</v>
      </c>
      <c r="R7" s="777"/>
      <c r="S7" s="777"/>
      <c r="T7" s="777"/>
      <c r="U7" s="777"/>
      <c r="V7" s="777">
        <v>7812</v>
      </c>
      <c r="W7" s="777"/>
      <c r="X7" s="777"/>
      <c r="Y7" s="777"/>
      <c r="Z7" s="777"/>
      <c r="AA7" s="777">
        <v>162</v>
      </c>
      <c r="AB7" s="777"/>
      <c r="AC7" s="777"/>
      <c r="AD7" s="777"/>
      <c r="AE7" s="778"/>
      <c r="AF7" s="779">
        <v>115</v>
      </c>
      <c r="AG7" s="780"/>
      <c r="AH7" s="780"/>
      <c r="AI7" s="780"/>
      <c r="AJ7" s="781"/>
      <c r="AK7" s="816">
        <v>250</v>
      </c>
      <c r="AL7" s="817"/>
      <c r="AM7" s="817"/>
      <c r="AN7" s="817"/>
      <c r="AO7" s="817"/>
      <c r="AP7" s="817">
        <v>11004</v>
      </c>
      <c r="AQ7" s="817"/>
      <c r="AR7" s="817"/>
      <c r="AS7" s="817"/>
      <c r="AT7" s="817"/>
      <c r="AU7" s="818"/>
      <c r="AV7" s="818"/>
      <c r="AW7" s="818"/>
      <c r="AX7" s="818"/>
      <c r="AY7" s="819"/>
      <c r="AZ7" s="108"/>
      <c r="BA7" s="108"/>
      <c r="BB7" s="108"/>
      <c r="BC7" s="108"/>
      <c r="BD7" s="108"/>
      <c r="BE7" s="109"/>
      <c r="BF7" s="109"/>
      <c r="BG7" s="109"/>
      <c r="BH7" s="109"/>
      <c r="BI7" s="109"/>
      <c r="BJ7" s="109"/>
      <c r="BK7" s="109"/>
      <c r="BL7" s="109"/>
      <c r="BM7" s="109"/>
      <c r="BN7" s="109"/>
      <c r="BO7" s="109"/>
      <c r="BP7" s="109"/>
      <c r="BQ7" s="115">
        <v>1</v>
      </c>
      <c r="BR7" s="116"/>
      <c r="BS7" s="820" t="s">
        <v>326</v>
      </c>
      <c r="BT7" s="821"/>
      <c r="BU7" s="821"/>
      <c r="BV7" s="821"/>
      <c r="BW7" s="821"/>
      <c r="BX7" s="821"/>
      <c r="BY7" s="821"/>
      <c r="BZ7" s="821"/>
      <c r="CA7" s="821"/>
      <c r="CB7" s="821"/>
      <c r="CC7" s="821"/>
      <c r="CD7" s="821"/>
      <c r="CE7" s="821"/>
      <c r="CF7" s="821"/>
      <c r="CG7" s="822"/>
      <c r="CH7" s="813">
        <v>1</v>
      </c>
      <c r="CI7" s="814"/>
      <c r="CJ7" s="814"/>
      <c r="CK7" s="814"/>
      <c r="CL7" s="815"/>
      <c r="CM7" s="813">
        <v>46</v>
      </c>
      <c r="CN7" s="814"/>
      <c r="CO7" s="814"/>
      <c r="CP7" s="814"/>
      <c r="CQ7" s="815"/>
      <c r="CR7" s="813">
        <v>11</v>
      </c>
      <c r="CS7" s="814"/>
      <c r="CT7" s="814"/>
      <c r="CU7" s="814"/>
      <c r="CV7" s="815"/>
      <c r="CW7" s="813" t="s">
        <v>328</v>
      </c>
      <c r="CX7" s="814"/>
      <c r="CY7" s="814"/>
      <c r="CZ7" s="814"/>
      <c r="DA7" s="815"/>
      <c r="DB7" s="813" t="s">
        <v>328</v>
      </c>
      <c r="DC7" s="814"/>
      <c r="DD7" s="814"/>
      <c r="DE7" s="814"/>
      <c r="DF7" s="815"/>
      <c r="DG7" s="813" t="s">
        <v>328</v>
      </c>
      <c r="DH7" s="814"/>
      <c r="DI7" s="814"/>
      <c r="DJ7" s="814"/>
      <c r="DK7" s="815"/>
      <c r="DL7" s="813" t="s">
        <v>328</v>
      </c>
      <c r="DM7" s="814"/>
      <c r="DN7" s="814"/>
      <c r="DO7" s="814"/>
      <c r="DP7" s="815"/>
      <c r="DQ7" s="813" t="s">
        <v>328</v>
      </c>
      <c r="DR7" s="814"/>
      <c r="DS7" s="814"/>
      <c r="DT7" s="814"/>
      <c r="DU7" s="815"/>
      <c r="DV7" s="794"/>
      <c r="DW7" s="795"/>
      <c r="DX7" s="795"/>
      <c r="DY7" s="795"/>
      <c r="DZ7" s="796"/>
      <c r="EA7" s="110"/>
    </row>
    <row r="8" spans="1:131" s="111" customFormat="1" ht="26.25" customHeight="1" x14ac:dyDescent="0.15">
      <c r="A8" s="117">
        <v>2</v>
      </c>
      <c r="B8" s="797" t="s">
        <v>329</v>
      </c>
      <c r="C8" s="798"/>
      <c r="D8" s="798"/>
      <c r="E8" s="798"/>
      <c r="F8" s="798"/>
      <c r="G8" s="798"/>
      <c r="H8" s="798"/>
      <c r="I8" s="798"/>
      <c r="J8" s="798"/>
      <c r="K8" s="798"/>
      <c r="L8" s="798"/>
      <c r="M8" s="798"/>
      <c r="N8" s="798"/>
      <c r="O8" s="798"/>
      <c r="P8" s="799"/>
      <c r="Q8" s="800">
        <v>20</v>
      </c>
      <c r="R8" s="801"/>
      <c r="S8" s="801"/>
      <c r="T8" s="801"/>
      <c r="U8" s="801"/>
      <c r="V8" s="801">
        <v>16</v>
      </c>
      <c r="W8" s="801"/>
      <c r="X8" s="801"/>
      <c r="Y8" s="801"/>
      <c r="Z8" s="801"/>
      <c r="AA8" s="801">
        <v>4</v>
      </c>
      <c r="AB8" s="801"/>
      <c r="AC8" s="801"/>
      <c r="AD8" s="801"/>
      <c r="AE8" s="802"/>
      <c r="AF8" s="803">
        <v>4</v>
      </c>
      <c r="AG8" s="804"/>
      <c r="AH8" s="804"/>
      <c r="AI8" s="804"/>
      <c r="AJ8" s="805"/>
      <c r="AK8" s="806">
        <v>5</v>
      </c>
      <c r="AL8" s="807"/>
      <c r="AM8" s="807"/>
      <c r="AN8" s="807"/>
      <c r="AO8" s="807"/>
      <c r="AP8" s="807" t="s">
        <v>328</v>
      </c>
      <c r="AQ8" s="807"/>
      <c r="AR8" s="807"/>
      <c r="AS8" s="807"/>
      <c r="AT8" s="807"/>
      <c r="AU8" s="808"/>
      <c r="AV8" s="808"/>
      <c r="AW8" s="808"/>
      <c r="AX8" s="808"/>
      <c r="AY8" s="809"/>
      <c r="AZ8" s="108"/>
      <c r="BA8" s="108"/>
      <c r="BB8" s="108"/>
      <c r="BC8" s="108"/>
      <c r="BD8" s="108"/>
      <c r="BE8" s="109"/>
      <c r="BF8" s="109"/>
      <c r="BG8" s="109"/>
      <c r="BH8" s="109"/>
      <c r="BI8" s="109"/>
      <c r="BJ8" s="109"/>
      <c r="BK8" s="109"/>
      <c r="BL8" s="109"/>
      <c r="BM8" s="109"/>
      <c r="BN8" s="109"/>
      <c r="BO8" s="109"/>
      <c r="BP8" s="109"/>
      <c r="BQ8" s="118">
        <v>2</v>
      </c>
      <c r="BR8" s="119"/>
      <c r="BS8" s="810" t="s">
        <v>330</v>
      </c>
      <c r="BT8" s="811"/>
      <c r="BU8" s="811"/>
      <c r="BV8" s="811"/>
      <c r="BW8" s="811"/>
      <c r="BX8" s="811"/>
      <c r="BY8" s="811"/>
      <c r="BZ8" s="811"/>
      <c r="CA8" s="811"/>
      <c r="CB8" s="811"/>
      <c r="CC8" s="811"/>
      <c r="CD8" s="811"/>
      <c r="CE8" s="811"/>
      <c r="CF8" s="811"/>
      <c r="CG8" s="812"/>
      <c r="CH8" s="823">
        <v>-5</v>
      </c>
      <c r="CI8" s="824"/>
      <c r="CJ8" s="824"/>
      <c r="CK8" s="824"/>
      <c r="CL8" s="825"/>
      <c r="CM8" s="823">
        <v>34</v>
      </c>
      <c r="CN8" s="824"/>
      <c r="CO8" s="824"/>
      <c r="CP8" s="824"/>
      <c r="CQ8" s="825"/>
      <c r="CR8" s="823">
        <v>36</v>
      </c>
      <c r="CS8" s="824"/>
      <c r="CT8" s="824"/>
      <c r="CU8" s="824"/>
      <c r="CV8" s="825"/>
      <c r="CW8" s="823" t="s">
        <v>327</v>
      </c>
      <c r="CX8" s="824"/>
      <c r="CY8" s="824"/>
      <c r="CZ8" s="824"/>
      <c r="DA8" s="825"/>
      <c r="DB8" s="823" t="s">
        <v>327</v>
      </c>
      <c r="DC8" s="824"/>
      <c r="DD8" s="824"/>
      <c r="DE8" s="824"/>
      <c r="DF8" s="825"/>
      <c r="DG8" s="823" t="s">
        <v>328</v>
      </c>
      <c r="DH8" s="824"/>
      <c r="DI8" s="824"/>
      <c r="DJ8" s="824"/>
      <c r="DK8" s="825"/>
      <c r="DL8" s="823" t="s">
        <v>328</v>
      </c>
      <c r="DM8" s="824"/>
      <c r="DN8" s="824"/>
      <c r="DO8" s="824"/>
      <c r="DP8" s="825"/>
      <c r="DQ8" s="823" t="s">
        <v>328</v>
      </c>
      <c r="DR8" s="824"/>
      <c r="DS8" s="824"/>
      <c r="DT8" s="824"/>
      <c r="DU8" s="825"/>
      <c r="DV8" s="826"/>
      <c r="DW8" s="827"/>
      <c r="DX8" s="827"/>
      <c r="DY8" s="827"/>
      <c r="DZ8" s="828"/>
      <c r="EA8" s="110"/>
    </row>
    <row r="9" spans="1:131" s="111" customFormat="1" ht="26.25" customHeight="1" x14ac:dyDescent="0.15">
      <c r="A9" s="117">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108"/>
      <c r="BA9" s="108"/>
      <c r="BB9" s="108"/>
      <c r="BC9" s="108"/>
      <c r="BD9" s="108"/>
      <c r="BE9" s="109"/>
      <c r="BF9" s="109"/>
      <c r="BG9" s="109"/>
      <c r="BH9" s="109"/>
      <c r="BI9" s="109"/>
      <c r="BJ9" s="109"/>
      <c r="BK9" s="109"/>
      <c r="BL9" s="109"/>
      <c r="BM9" s="109"/>
      <c r="BN9" s="109"/>
      <c r="BO9" s="109"/>
      <c r="BP9" s="109"/>
      <c r="BQ9" s="118">
        <v>3</v>
      </c>
      <c r="BR9" s="119"/>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110"/>
    </row>
    <row r="10" spans="1:131" s="111" customFormat="1" ht="26.25" customHeight="1" x14ac:dyDescent="0.15">
      <c r="A10" s="117">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108"/>
      <c r="BA10" s="108"/>
      <c r="BB10" s="108"/>
      <c r="BC10" s="108"/>
      <c r="BD10" s="108"/>
      <c r="BE10" s="109"/>
      <c r="BF10" s="109"/>
      <c r="BG10" s="109"/>
      <c r="BH10" s="109"/>
      <c r="BI10" s="109"/>
      <c r="BJ10" s="109"/>
      <c r="BK10" s="109"/>
      <c r="BL10" s="109"/>
      <c r="BM10" s="109"/>
      <c r="BN10" s="109"/>
      <c r="BO10" s="109"/>
      <c r="BP10" s="109"/>
      <c r="BQ10" s="118">
        <v>4</v>
      </c>
      <c r="BR10" s="119"/>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110"/>
    </row>
    <row r="11" spans="1:131" s="111" customFormat="1" ht="26.25" customHeight="1" x14ac:dyDescent="0.15">
      <c r="A11" s="117">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108"/>
      <c r="BA11" s="108"/>
      <c r="BB11" s="108"/>
      <c r="BC11" s="108"/>
      <c r="BD11" s="108"/>
      <c r="BE11" s="109"/>
      <c r="BF11" s="109"/>
      <c r="BG11" s="109"/>
      <c r="BH11" s="109"/>
      <c r="BI11" s="109"/>
      <c r="BJ11" s="109"/>
      <c r="BK11" s="109"/>
      <c r="BL11" s="109"/>
      <c r="BM11" s="109"/>
      <c r="BN11" s="109"/>
      <c r="BO11" s="109"/>
      <c r="BP11" s="109"/>
      <c r="BQ11" s="118">
        <v>5</v>
      </c>
      <c r="BR11" s="119"/>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110"/>
    </row>
    <row r="12" spans="1:131" s="111" customFormat="1" ht="26.25" customHeight="1" x14ac:dyDescent="0.15">
      <c r="A12" s="117">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108"/>
      <c r="BA12" s="108"/>
      <c r="BB12" s="108"/>
      <c r="BC12" s="108"/>
      <c r="BD12" s="108"/>
      <c r="BE12" s="109"/>
      <c r="BF12" s="109"/>
      <c r="BG12" s="109"/>
      <c r="BH12" s="109"/>
      <c r="BI12" s="109"/>
      <c r="BJ12" s="109"/>
      <c r="BK12" s="109"/>
      <c r="BL12" s="109"/>
      <c r="BM12" s="109"/>
      <c r="BN12" s="109"/>
      <c r="BO12" s="109"/>
      <c r="BP12" s="109"/>
      <c r="BQ12" s="118">
        <v>6</v>
      </c>
      <c r="BR12" s="119"/>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110"/>
    </row>
    <row r="13" spans="1:131" s="111" customFormat="1" ht="26.25" customHeight="1" x14ac:dyDescent="0.15">
      <c r="A13" s="117">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108"/>
      <c r="BA13" s="108"/>
      <c r="BB13" s="108"/>
      <c r="BC13" s="108"/>
      <c r="BD13" s="108"/>
      <c r="BE13" s="109"/>
      <c r="BF13" s="109"/>
      <c r="BG13" s="109"/>
      <c r="BH13" s="109"/>
      <c r="BI13" s="109"/>
      <c r="BJ13" s="109"/>
      <c r="BK13" s="109"/>
      <c r="BL13" s="109"/>
      <c r="BM13" s="109"/>
      <c r="BN13" s="109"/>
      <c r="BO13" s="109"/>
      <c r="BP13" s="109"/>
      <c r="BQ13" s="118">
        <v>7</v>
      </c>
      <c r="BR13" s="119"/>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110"/>
    </row>
    <row r="14" spans="1:131" s="111" customFormat="1" ht="26.25" customHeight="1" x14ac:dyDescent="0.15">
      <c r="A14" s="117">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108"/>
      <c r="BA14" s="108"/>
      <c r="BB14" s="108"/>
      <c r="BC14" s="108"/>
      <c r="BD14" s="108"/>
      <c r="BE14" s="109"/>
      <c r="BF14" s="109"/>
      <c r="BG14" s="109"/>
      <c r="BH14" s="109"/>
      <c r="BI14" s="109"/>
      <c r="BJ14" s="109"/>
      <c r="BK14" s="109"/>
      <c r="BL14" s="109"/>
      <c r="BM14" s="109"/>
      <c r="BN14" s="109"/>
      <c r="BO14" s="109"/>
      <c r="BP14" s="109"/>
      <c r="BQ14" s="118">
        <v>8</v>
      </c>
      <c r="BR14" s="119"/>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110"/>
    </row>
    <row r="15" spans="1:131" s="111" customFormat="1" ht="26.25" customHeight="1" x14ac:dyDescent="0.15">
      <c r="A15" s="117">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108"/>
      <c r="BA15" s="108"/>
      <c r="BB15" s="108"/>
      <c r="BC15" s="108"/>
      <c r="BD15" s="108"/>
      <c r="BE15" s="109"/>
      <c r="BF15" s="109"/>
      <c r="BG15" s="109"/>
      <c r="BH15" s="109"/>
      <c r="BI15" s="109"/>
      <c r="BJ15" s="109"/>
      <c r="BK15" s="109"/>
      <c r="BL15" s="109"/>
      <c r="BM15" s="109"/>
      <c r="BN15" s="109"/>
      <c r="BO15" s="109"/>
      <c r="BP15" s="109"/>
      <c r="BQ15" s="118">
        <v>9</v>
      </c>
      <c r="BR15" s="119"/>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110"/>
    </row>
    <row r="16" spans="1:131" s="111" customFormat="1" ht="26.25" customHeight="1" x14ac:dyDescent="0.15">
      <c r="A16" s="117">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108"/>
      <c r="BA16" s="108"/>
      <c r="BB16" s="108"/>
      <c r="BC16" s="108"/>
      <c r="BD16" s="108"/>
      <c r="BE16" s="109"/>
      <c r="BF16" s="109"/>
      <c r="BG16" s="109"/>
      <c r="BH16" s="109"/>
      <c r="BI16" s="109"/>
      <c r="BJ16" s="109"/>
      <c r="BK16" s="109"/>
      <c r="BL16" s="109"/>
      <c r="BM16" s="109"/>
      <c r="BN16" s="109"/>
      <c r="BO16" s="109"/>
      <c r="BP16" s="109"/>
      <c r="BQ16" s="118">
        <v>10</v>
      </c>
      <c r="BR16" s="119"/>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110"/>
    </row>
    <row r="17" spans="1:131" s="111" customFormat="1" ht="26.25" customHeight="1" x14ac:dyDescent="0.15">
      <c r="A17" s="117">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108"/>
      <c r="BA17" s="108"/>
      <c r="BB17" s="108"/>
      <c r="BC17" s="108"/>
      <c r="BD17" s="108"/>
      <c r="BE17" s="109"/>
      <c r="BF17" s="109"/>
      <c r="BG17" s="109"/>
      <c r="BH17" s="109"/>
      <c r="BI17" s="109"/>
      <c r="BJ17" s="109"/>
      <c r="BK17" s="109"/>
      <c r="BL17" s="109"/>
      <c r="BM17" s="109"/>
      <c r="BN17" s="109"/>
      <c r="BO17" s="109"/>
      <c r="BP17" s="109"/>
      <c r="BQ17" s="118">
        <v>11</v>
      </c>
      <c r="BR17" s="119"/>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110"/>
    </row>
    <row r="18" spans="1:131" s="111" customFormat="1" ht="26.25" customHeight="1" x14ac:dyDescent="0.15">
      <c r="A18" s="117">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108"/>
      <c r="BA18" s="108"/>
      <c r="BB18" s="108"/>
      <c r="BC18" s="108"/>
      <c r="BD18" s="108"/>
      <c r="BE18" s="109"/>
      <c r="BF18" s="109"/>
      <c r="BG18" s="109"/>
      <c r="BH18" s="109"/>
      <c r="BI18" s="109"/>
      <c r="BJ18" s="109"/>
      <c r="BK18" s="109"/>
      <c r="BL18" s="109"/>
      <c r="BM18" s="109"/>
      <c r="BN18" s="109"/>
      <c r="BO18" s="109"/>
      <c r="BP18" s="109"/>
      <c r="BQ18" s="118">
        <v>12</v>
      </c>
      <c r="BR18" s="119"/>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110"/>
    </row>
    <row r="19" spans="1:131" s="111" customFormat="1" ht="26.25" customHeight="1" x14ac:dyDescent="0.15">
      <c r="A19" s="117">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108"/>
      <c r="BA19" s="108"/>
      <c r="BB19" s="108"/>
      <c r="BC19" s="108"/>
      <c r="BD19" s="108"/>
      <c r="BE19" s="109"/>
      <c r="BF19" s="109"/>
      <c r="BG19" s="109"/>
      <c r="BH19" s="109"/>
      <c r="BI19" s="109"/>
      <c r="BJ19" s="109"/>
      <c r="BK19" s="109"/>
      <c r="BL19" s="109"/>
      <c r="BM19" s="109"/>
      <c r="BN19" s="109"/>
      <c r="BO19" s="109"/>
      <c r="BP19" s="109"/>
      <c r="BQ19" s="118">
        <v>13</v>
      </c>
      <c r="BR19" s="119"/>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110"/>
    </row>
    <row r="20" spans="1:131" s="111" customFormat="1" ht="26.25" customHeight="1" x14ac:dyDescent="0.15">
      <c r="A20" s="117">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108"/>
      <c r="BA20" s="108"/>
      <c r="BB20" s="108"/>
      <c r="BC20" s="108"/>
      <c r="BD20" s="108"/>
      <c r="BE20" s="109"/>
      <c r="BF20" s="109"/>
      <c r="BG20" s="109"/>
      <c r="BH20" s="109"/>
      <c r="BI20" s="109"/>
      <c r="BJ20" s="109"/>
      <c r="BK20" s="109"/>
      <c r="BL20" s="109"/>
      <c r="BM20" s="109"/>
      <c r="BN20" s="109"/>
      <c r="BO20" s="109"/>
      <c r="BP20" s="109"/>
      <c r="BQ20" s="118">
        <v>14</v>
      </c>
      <c r="BR20" s="119"/>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110"/>
    </row>
    <row r="21" spans="1:131" s="111" customFormat="1" ht="26.25" customHeight="1" thickBot="1" x14ac:dyDescent="0.2">
      <c r="A21" s="117">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108"/>
      <c r="BA21" s="108"/>
      <c r="BB21" s="108"/>
      <c r="BC21" s="108"/>
      <c r="BD21" s="108"/>
      <c r="BE21" s="109"/>
      <c r="BF21" s="109"/>
      <c r="BG21" s="109"/>
      <c r="BH21" s="109"/>
      <c r="BI21" s="109"/>
      <c r="BJ21" s="109"/>
      <c r="BK21" s="109"/>
      <c r="BL21" s="109"/>
      <c r="BM21" s="109"/>
      <c r="BN21" s="109"/>
      <c r="BO21" s="109"/>
      <c r="BP21" s="109"/>
      <c r="BQ21" s="118">
        <v>15</v>
      </c>
      <c r="BR21" s="119"/>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110"/>
    </row>
    <row r="22" spans="1:131" s="111" customFormat="1" ht="26.25" customHeight="1" x14ac:dyDescent="0.15">
      <c r="A22" s="117">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331</v>
      </c>
      <c r="BA22" s="848"/>
      <c r="BB22" s="848"/>
      <c r="BC22" s="848"/>
      <c r="BD22" s="849"/>
      <c r="BE22" s="109"/>
      <c r="BF22" s="109"/>
      <c r="BG22" s="109"/>
      <c r="BH22" s="109"/>
      <c r="BI22" s="109"/>
      <c r="BJ22" s="109"/>
      <c r="BK22" s="109"/>
      <c r="BL22" s="109"/>
      <c r="BM22" s="109"/>
      <c r="BN22" s="109"/>
      <c r="BO22" s="109"/>
      <c r="BP22" s="109"/>
      <c r="BQ22" s="118">
        <v>16</v>
      </c>
      <c r="BR22" s="119"/>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110"/>
    </row>
    <row r="23" spans="1:131" s="111" customFormat="1" ht="26.25" customHeight="1" thickBot="1" x14ac:dyDescent="0.2">
      <c r="A23" s="120" t="s">
        <v>332</v>
      </c>
      <c r="B23" s="832" t="s">
        <v>333</v>
      </c>
      <c r="C23" s="833"/>
      <c r="D23" s="833"/>
      <c r="E23" s="833"/>
      <c r="F23" s="833"/>
      <c r="G23" s="833"/>
      <c r="H23" s="833"/>
      <c r="I23" s="833"/>
      <c r="J23" s="833"/>
      <c r="K23" s="833"/>
      <c r="L23" s="833"/>
      <c r="M23" s="833"/>
      <c r="N23" s="833"/>
      <c r="O23" s="833"/>
      <c r="P23" s="834"/>
      <c r="Q23" s="835">
        <v>7989</v>
      </c>
      <c r="R23" s="836"/>
      <c r="S23" s="836"/>
      <c r="T23" s="836"/>
      <c r="U23" s="836"/>
      <c r="V23" s="836">
        <v>7824</v>
      </c>
      <c r="W23" s="836"/>
      <c r="X23" s="836"/>
      <c r="Y23" s="836"/>
      <c r="Z23" s="836"/>
      <c r="AA23" s="836">
        <v>166</v>
      </c>
      <c r="AB23" s="836"/>
      <c r="AC23" s="836"/>
      <c r="AD23" s="836"/>
      <c r="AE23" s="837"/>
      <c r="AF23" s="838">
        <v>119</v>
      </c>
      <c r="AG23" s="836"/>
      <c r="AH23" s="836"/>
      <c r="AI23" s="836"/>
      <c r="AJ23" s="839"/>
      <c r="AK23" s="840"/>
      <c r="AL23" s="841"/>
      <c r="AM23" s="841"/>
      <c r="AN23" s="841"/>
      <c r="AO23" s="841"/>
      <c r="AP23" s="836">
        <v>11004</v>
      </c>
      <c r="AQ23" s="836"/>
      <c r="AR23" s="836"/>
      <c r="AS23" s="836"/>
      <c r="AT23" s="836"/>
      <c r="AU23" s="842"/>
      <c r="AV23" s="842"/>
      <c r="AW23" s="842"/>
      <c r="AX23" s="842"/>
      <c r="AY23" s="843"/>
      <c r="AZ23" s="851" t="s">
        <v>171</v>
      </c>
      <c r="BA23" s="852"/>
      <c r="BB23" s="852"/>
      <c r="BC23" s="852"/>
      <c r="BD23" s="853"/>
      <c r="BE23" s="109"/>
      <c r="BF23" s="109"/>
      <c r="BG23" s="109"/>
      <c r="BH23" s="109"/>
      <c r="BI23" s="109"/>
      <c r="BJ23" s="109"/>
      <c r="BK23" s="109"/>
      <c r="BL23" s="109"/>
      <c r="BM23" s="109"/>
      <c r="BN23" s="109"/>
      <c r="BO23" s="109"/>
      <c r="BP23" s="109"/>
      <c r="BQ23" s="118">
        <v>17</v>
      </c>
      <c r="BR23" s="119"/>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110"/>
    </row>
    <row r="24" spans="1:131" s="111" customFormat="1" ht="26.25" customHeight="1" x14ac:dyDescent="0.15">
      <c r="A24" s="850" t="s">
        <v>334</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108"/>
      <c r="BA24" s="108"/>
      <c r="BB24" s="108"/>
      <c r="BC24" s="108"/>
      <c r="BD24" s="108"/>
      <c r="BE24" s="109"/>
      <c r="BF24" s="109"/>
      <c r="BG24" s="109"/>
      <c r="BH24" s="109"/>
      <c r="BI24" s="109"/>
      <c r="BJ24" s="109"/>
      <c r="BK24" s="109"/>
      <c r="BL24" s="109"/>
      <c r="BM24" s="109"/>
      <c r="BN24" s="109"/>
      <c r="BO24" s="109"/>
      <c r="BP24" s="109"/>
      <c r="BQ24" s="118">
        <v>18</v>
      </c>
      <c r="BR24" s="119"/>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110"/>
    </row>
    <row r="25" spans="1:131" s="103" customFormat="1" ht="26.25" customHeight="1" thickBot="1" x14ac:dyDescent="0.2">
      <c r="A25" s="791" t="s">
        <v>335</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108"/>
      <c r="BK25" s="108"/>
      <c r="BL25" s="108"/>
      <c r="BM25" s="108"/>
      <c r="BN25" s="108"/>
      <c r="BO25" s="121"/>
      <c r="BP25" s="121"/>
      <c r="BQ25" s="118">
        <v>19</v>
      </c>
      <c r="BR25" s="119"/>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102"/>
    </row>
    <row r="26" spans="1:131" s="103" customFormat="1" ht="26.25" customHeight="1" x14ac:dyDescent="0.15">
      <c r="A26" s="782" t="s">
        <v>308</v>
      </c>
      <c r="B26" s="783"/>
      <c r="C26" s="783"/>
      <c r="D26" s="783"/>
      <c r="E26" s="783"/>
      <c r="F26" s="783"/>
      <c r="G26" s="783"/>
      <c r="H26" s="783"/>
      <c r="I26" s="783"/>
      <c r="J26" s="783"/>
      <c r="K26" s="783"/>
      <c r="L26" s="783"/>
      <c r="M26" s="783"/>
      <c r="N26" s="783"/>
      <c r="O26" s="783"/>
      <c r="P26" s="784"/>
      <c r="Q26" s="759" t="s">
        <v>337</v>
      </c>
      <c r="R26" s="760"/>
      <c r="S26" s="760"/>
      <c r="T26" s="760"/>
      <c r="U26" s="761"/>
      <c r="V26" s="759" t="s">
        <v>338</v>
      </c>
      <c r="W26" s="760"/>
      <c r="X26" s="760"/>
      <c r="Y26" s="760"/>
      <c r="Z26" s="761"/>
      <c r="AA26" s="759" t="s">
        <v>339</v>
      </c>
      <c r="AB26" s="760"/>
      <c r="AC26" s="760"/>
      <c r="AD26" s="760"/>
      <c r="AE26" s="760"/>
      <c r="AF26" s="854" t="s">
        <v>340</v>
      </c>
      <c r="AG26" s="855"/>
      <c r="AH26" s="855"/>
      <c r="AI26" s="855"/>
      <c r="AJ26" s="856"/>
      <c r="AK26" s="760" t="s">
        <v>341</v>
      </c>
      <c r="AL26" s="760"/>
      <c r="AM26" s="760"/>
      <c r="AN26" s="760"/>
      <c r="AO26" s="761"/>
      <c r="AP26" s="759" t="s">
        <v>342</v>
      </c>
      <c r="AQ26" s="760"/>
      <c r="AR26" s="760"/>
      <c r="AS26" s="760"/>
      <c r="AT26" s="761"/>
      <c r="AU26" s="759" t="s">
        <v>343</v>
      </c>
      <c r="AV26" s="760"/>
      <c r="AW26" s="760"/>
      <c r="AX26" s="760"/>
      <c r="AY26" s="761"/>
      <c r="AZ26" s="759" t="s">
        <v>344</v>
      </c>
      <c r="BA26" s="760"/>
      <c r="BB26" s="760"/>
      <c r="BC26" s="760"/>
      <c r="BD26" s="761"/>
      <c r="BE26" s="759" t="s">
        <v>315</v>
      </c>
      <c r="BF26" s="760"/>
      <c r="BG26" s="760"/>
      <c r="BH26" s="760"/>
      <c r="BI26" s="771"/>
      <c r="BJ26" s="108"/>
      <c r="BK26" s="108"/>
      <c r="BL26" s="108"/>
      <c r="BM26" s="108"/>
      <c r="BN26" s="108"/>
      <c r="BO26" s="121"/>
      <c r="BP26" s="121"/>
      <c r="BQ26" s="118">
        <v>20</v>
      </c>
      <c r="BR26" s="119"/>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102"/>
    </row>
    <row r="27" spans="1:131" s="103"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108"/>
      <c r="BK27" s="108"/>
      <c r="BL27" s="108"/>
      <c r="BM27" s="108"/>
      <c r="BN27" s="108"/>
      <c r="BO27" s="121"/>
      <c r="BP27" s="121"/>
      <c r="BQ27" s="118">
        <v>21</v>
      </c>
      <c r="BR27" s="119"/>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102"/>
    </row>
    <row r="28" spans="1:131" s="103" customFormat="1" ht="26.25" customHeight="1" thickTop="1" x14ac:dyDescent="0.15">
      <c r="A28" s="122">
        <v>1</v>
      </c>
      <c r="B28" s="773" t="s">
        <v>345</v>
      </c>
      <c r="C28" s="774"/>
      <c r="D28" s="774"/>
      <c r="E28" s="774"/>
      <c r="F28" s="774"/>
      <c r="G28" s="774"/>
      <c r="H28" s="774"/>
      <c r="I28" s="774"/>
      <c r="J28" s="774"/>
      <c r="K28" s="774"/>
      <c r="L28" s="774"/>
      <c r="M28" s="774"/>
      <c r="N28" s="774"/>
      <c r="O28" s="774"/>
      <c r="P28" s="775"/>
      <c r="Q28" s="864">
        <v>1144</v>
      </c>
      <c r="R28" s="865"/>
      <c r="S28" s="865"/>
      <c r="T28" s="865"/>
      <c r="U28" s="865"/>
      <c r="V28" s="865">
        <v>1104</v>
      </c>
      <c r="W28" s="865"/>
      <c r="X28" s="865"/>
      <c r="Y28" s="865"/>
      <c r="Z28" s="865"/>
      <c r="AA28" s="865">
        <v>40</v>
      </c>
      <c r="AB28" s="865"/>
      <c r="AC28" s="865"/>
      <c r="AD28" s="865"/>
      <c r="AE28" s="866"/>
      <c r="AF28" s="867">
        <v>40</v>
      </c>
      <c r="AG28" s="865"/>
      <c r="AH28" s="865"/>
      <c r="AI28" s="865"/>
      <c r="AJ28" s="868"/>
      <c r="AK28" s="869">
        <v>103</v>
      </c>
      <c r="AL28" s="860"/>
      <c r="AM28" s="860"/>
      <c r="AN28" s="860"/>
      <c r="AO28" s="860"/>
      <c r="AP28" s="860" t="s">
        <v>328</v>
      </c>
      <c r="AQ28" s="860"/>
      <c r="AR28" s="860"/>
      <c r="AS28" s="860"/>
      <c r="AT28" s="860"/>
      <c r="AU28" s="860" t="s">
        <v>328</v>
      </c>
      <c r="AV28" s="860"/>
      <c r="AW28" s="860"/>
      <c r="AX28" s="860"/>
      <c r="AY28" s="860"/>
      <c r="AZ28" s="861" t="s">
        <v>327</v>
      </c>
      <c r="BA28" s="861"/>
      <c r="BB28" s="861"/>
      <c r="BC28" s="861"/>
      <c r="BD28" s="861"/>
      <c r="BE28" s="862"/>
      <c r="BF28" s="862"/>
      <c r="BG28" s="862"/>
      <c r="BH28" s="862"/>
      <c r="BI28" s="863"/>
      <c r="BJ28" s="108"/>
      <c r="BK28" s="108"/>
      <c r="BL28" s="108"/>
      <c r="BM28" s="108"/>
      <c r="BN28" s="108"/>
      <c r="BO28" s="121"/>
      <c r="BP28" s="121"/>
      <c r="BQ28" s="118">
        <v>22</v>
      </c>
      <c r="BR28" s="119"/>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102"/>
    </row>
    <row r="29" spans="1:131" s="103" customFormat="1" ht="26.25" customHeight="1" x14ac:dyDescent="0.15">
      <c r="A29" s="122">
        <v>2</v>
      </c>
      <c r="B29" s="797" t="s">
        <v>346</v>
      </c>
      <c r="C29" s="798"/>
      <c r="D29" s="798"/>
      <c r="E29" s="798"/>
      <c r="F29" s="798"/>
      <c r="G29" s="798"/>
      <c r="H29" s="798"/>
      <c r="I29" s="798"/>
      <c r="J29" s="798"/>
      <c r="K29" s="798"/>
      <c r="L29" s="798"/>
      <c r="M29" s="798"/>
      <c r="N29" s="798"/>
      <c r="O29" s="798"/>
      <c r="P29" s="799"/>
      <c r="Q29" s="800">
        <v>1862</v>
      </c>
      <c r="R29" s="801"/>
      <c r="S29" s="801"/>
      <c r="T29" s="801"/>
      <c r="U29" s="801"/>
      <c r="V29" s="801">
        <v>1771</v>
      </c>
      <c r="W29" s="801"/>
      <c r="X29" s="801"/>
      <c r="Y29" s="801"/>
      <c r="Z29" s="801"/>
      <c r="AA29" s="801">
        <v>91</v>
      </c>
      <c r="AB29" s="801"/>
      <c r="AC29" s="801"/>
      <c r="AD29" s="801"/>
      <c r="AE29" s="802"/>
      <c r="AF29" s="803">
        <v>91</v>
      </c>
      <c r="AG29" s="804"/>
      <c r="AH29" s="804"/>
      <c r="AI29" s="804"/>
      <c r="AJ29" s="805"/>
      <c r="AK29" s="872">
        <v>285</v>
      </c>
      <c r="AL29" s="873"/>
      <c r="AM29" s="873"/>
      <c r="AN29" s="873"/>
      <c r="AO29" s="873"/>
      <c r="AP29" s="873" t="s">
        <v>328</v>
      </c>
      <c r="AQ29" s="873"/>
      <c r="AR29" s="873"/>
      <c r="AS29" s="873"/>
      <c r="AT29" s="873"/>
      <c r="AU29" s="873" t="s">
        <v>328</v>
      </c>
      <c r="AV29" s="873"/>
      <c r="AW29" s="873"/>
      <c r="AX29" s="873"/>
      <c r="AY29" s="873"/>
      <c r="AZ29" s="874" t="s">
        <v>328</v>
      </c>
      <c r="BA29" s="874"/>
      <c r="BB29" s="874"/>
      <c r="BC29" s="874"/>
      <c r="BD29" s="874"/>
      <c r="BE29" s="870"/>
      <c r="BF29" s="870"/>
      <c r="BG29" s="870"/>
      <c r="BH29" s="870"/>
      <c r="BI29" s="871"/>
      <c r="BJ29" s="108"/>
      <c r="BK29" s="108"/>
      <c r="BL29" s="108"/>
      <c r="BM29" s="108"/>
      <c r="BN29" s="108"/>
      <c r="BO29" s="121"/>
      <c r="BP29" s="121"/>
      <c r="BQ29" s="118">
        <v>23</v>
      </c>
      <c r="BR29" s="119"/>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102"/>
    </row>
    <row r="30" spans="1:131" s="103" customFormat="1" ht="26.25" customHeight="1" x14ac:dyDescent="0.15">
      <c r="A30" s="122">
        <v>3</v>
      </c>
      <c r="B30" s="797" t="s">
        <v>347</v>
      </c>
      <c r="C30" s="798"/>
      <c r="D30" s="798"/>
      <c r="E30" s="798"/>
      <c r="F30" s="798"/>
      <c r="G30" s="798"/>
      <c r="H30" s="798"/>
      <c r="I30" s="798"/>
      <c r="J30" s="798"/>
      <c r="K30" s="798"/>
      <c r="L30" s="798"/>
      <c r="M30" s="798"/>
      <c r="N30" s="798"/>
      <c r="O30" s="798"/>
      <c r="P30" s="799"/>
      <c r="Q30" s="800">
        <v>158</v>
      </c>
      <c r="R30" s="801"/>
      <c r="S30" s="801"/>
      <c r="T30" s="801"/>
      <c r="U30" s="801"/>
      <c r="V30" s="801">
        <v>157</v>
      </c>
      <c r="W30" s="801"/>
      <c r="X30" s="801"/>
      <c r="Y30" s="801"/>
      <c r="Z30" s="801"/>
      <c r="AA30" s="801">
        <v>1</v>
      </c>
      <c r="AB30" s="801"/>
      <c r="AC30" s="801"/>
      <c r="AD30" s="801"/>
      <c r="AE30" s="802"/>
      <c r="AF30" s="803">
        <v>1</v>
      </c>
      <c r="AG30" s="804"/>
      <c r="AH30" s="804"/>
      <c r="AI30" s="804"/>
      <c r="AJ30" s="805"/>
      <c r="AK30" s="872">
        <v>69</v>
      </c>
      <c r="AL30" s="873"/>
      <c r="AM30" s="873"/>
      <c r="AN30" s="873"/>
      <c r="AO30" s="873"/>
      <c r="AP30" s="873" t="s">
        <v>328</v>
      </c>
      <c r="AQ30" s="873"/>
      <c r="AR30" s="873"/>
      <c r="AS30" s="873"/>
      <c r="AT30" s="873"/>
      <c r="AU30" s="873" t="s">
        <v>328</v>
      </c>
      <c r="AV30" s="873"/>
      <c r="AW30" s="873"/>
      <c r="AX30" s="873"/>
      <c r="AY30" s="873"/>
      <c r="AZ30" s="874" t="s">
        <v>348</v>
      </c>
      <c r="BA30" s="874"/>
      <c r="BB30" s="874"/>
      <c r="BC30" s="874"/>
      <c r="BD30" s="874"/>
      <c r="BE30" s="870"/>
      <c r="BF30" s="870"/>
      <c r="BG30" s="870"/>
      <c r="BH30" s="870"/>
      <c r="BI30" s="871"/>
      <c r="BJ30" s="108"/>
      <c r="BK30" s="108"/>
      <c r="BL30" s="108"/>
      <c r="BM30" s="108"/>
      <c r="BN30" s="108"/>
      <c r="BO30" s="121"/>
      <c r="BP30" s="121"/>
      <c r="BQ30" s="118">
        <v>24</v>
      </c>
      <c r="BR30" s="119"/>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102"/>
    </row>
    <row r="31" spans="1:131" s="103" customFormat="1" ht="26.25" customHeight="1" x14ac:dyDescent="0.15">
      <c r="A31" s="122">
        <v>4</v>
      </c>
      <c r="B31" s="797" t="s">
        <v>349</v>
      </c>
      <c r="C31" s="798"/>
      <c r="D31" s="798"/>
      <c r="E31" s="798"/>
      <c r="F31" s="798"/>
      <c r="G31" s="798"/>
      <c r="H31" s="798"/>
      <c r="I31" s="798"/>
      <c r="J31" s="798"/>
      <c r="K31" s="798"/>
      <c r="L31" s="798"/>
      <c r="M31" s="798"/>
      <c r="N31" s="798"/>
      <c r="O31" s="798"/>
      <c r="P31" s="799"/>
      <c r="Q31" s="800">
        <v>143</v>
      </c>
      <c r="R31" s="801"/>
      <c r="S31" s="801"/>
      <c r="T31" s="801"/>
      <c r="U31" s="801"/>
      <c r="V31" s="801">
        <v>129</v>
      </c>
      <c r="W31" s="801"/>
      <c r="X31" s="801"/>
      <c r="Y31" s="801"/>
      <c r="Z31" s="801"/>
      <c r="AA31" s="801">
        <v>14</v>
      </c>
      <c r="AB31" s="801"/>
      <c r="AC31" s="801"/>
      <c r="AD31" s="801"/>
      <c r="AE31" s="802"/>
      <c r="AF31" s="803">
        <v>14</v>
      </c>
      <c r="AG31" s="804"/>
      <c r="AH31" s="804"/>
      <c r="AI31" s="804"/>
      <c r="AJ31" s="805"/>
      <c r="AK31" s="872">
        <v>103</v>
      </c>
      <c r="AL31" s="873"/>
      <c r="AM31" s="873"/>
      <c r="AN31" s="873"/>
      <c r="AO31" s="873"/>
      <c r="AP31" s="873" t="s">
        <v>328</v>
      </c>
      <c r="AQ31" s="873"/>
      <c r="AR31" s="873"/>
      <c r="AS31" s="873"/>
      <c r="AT31" s="873"/>
      <c r="AU31" s="873" t="s">
        <v>348</v>
      </c>
      <c r="AV31" s="873"/>
      <c r="AW31" s="873"/>
      <c r="AX31" s="873"/>
      <c r="AY31" s="873"/>
      <c r="AZ31" s="874" t="s">
        <v>328</v>
      </c>
      <c r="BA31" s="874"/>
      <c r="BB31" s="874"/>
      <c r="BC31" s="874"/>
      <c r="BD31" s="874"/>
      <c r="BE31" s="870"/>
      <c r="BF31" s="870"/>
      <c r="BG31" s="870"/>
      <c r="BH31" s="870"/>
      <c r="BI31" s="871"/>
      <c r="BJ31" s="108"/>
      <c r="BK31" s="108"/>
      <c r="BL31" s="108"/>
      <c r="BM31" s="108"/>
      <c r="BN31" s="108"/>
      <c r="BO31" s="121"/>
      <c r="BP31" s="121"/>
      <c r="BQ31" s="118">
        <v>25</v>
      </c>
      <c r="BR31" s="119"/>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102"/>
    </row>
    <row r="32" spans="1:131" s="103" customFormat="1" ht="26.25" customHeight="1" x14ac:dyDescent="0.15">
      <c r="A32" s="122">
        <v>5</v>
      </c>
      <c r="B32" s="797" t="s">
        <v>350</v>
      </c>
      <c r="C32" s="798"/>
      <c r="D32" s="798"/>
      <c r="E32" s="798"/>
      <c r="F32" s="798"/>
      <c r="G32" s="798"/>
      <c r="H32" s="798"/>
      <c r="I32" s="798"/>
      <c r="J32" s="798"/>
      <c r="K32" s="798"/>
      <c r="L32" s="798"/>
      <c r="M32" s="798"/>
      <c r="N32" s="798"/>
      <c r="O32" s="798"/>
      <c r="P32" s="799"/>
      <c r="Q32" s="800">
        <v>197</v>
      </c>
      <c r="R32" s="801"/>
      <c r="S32" s="801"/>
      <c r="T32" s="801"/>
      <c r="U32" s="801"/>
      <c r="V32" s="801">
        <v>174</v>
      </c>
      <c r="W32" s="801"/>
      <c r="X32" s="801"/>
      <c r="Y32" s="801"/>
      <c r="Z32" s="801"/>
      <c r="AA32" s="801">
        <v>23</v>
      </c>
      <c r="AB32" s="801"/>
      <c r="AC32" s="801"/>
      <c r="AD32" s="801"/>
      <c r="AE32" s="802"/>
      <c r="AF32" s="803">
        <v>135</v>
      </c>
      <c r="AG32" s="804"/>
      <c r="AH32" s="804"/>
      <c r="AI32" s="804"/>
      <c r="AJ32" s="805"/>
      <c r="AK32" s="872">
        <v>28</v>
      </c>
      <c r="AL32" s="873"/>
      <c r="AM32" s="873"/>
      <c r="AN32" s="873"/>
      <c r="AO32" s="873"/>
      <c r="AP32" s="873">
        <v>235</v>
      </c>
      <c r="AQ32" s="873"/>
      <c r="AR32" s="873"/>
      <c r="AS32" s="873"/>
      <c r="AT32" s="873"/>
      <c r="AU32" s="873">
        <v>86</v>
      </c>
      <c r="AV32" s="873"/>
      <c r="AW32" s="873"/>
      <c r="AX32" s="873"/>
      <c r="AY32" s="873"/>
      <c r="AZ32" s="874" t="s">
        <v>328</v>
      </c>
      <c r="BA32" s="874"/>
      <c r="BB32" s="874"/>
      <c r="BC32" s="874"/>
      <c r="BD32" s="874"/>
      <c r="BE32" s="870" t="s">
        <v>351</v>
      </c>
      <c r="BF32" s="870"/>
      <c r="BG32" s="870"/>
      <c r="BH32" s="870"/>
      <c r="BI32" s="871"/>
      <c r="BJ32" s="108"/>
      <c r="BK32" s="108"/>
      <c r="BL32" s="108"/>
      <c r="BM32" s="108"/>
      <c r="BN32" s="108"/>
      <c r="BO32" s="121"/>
      <c r="BP32" s="121"/>
      <c r="BQ32" s="118">
        <v>26</v>
      </c>
      <c r="BR32" s="119"/>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102"/>
    </row>
    <row r="33" spans="1:131" s="103" customFormat="1" ht="26.25" customHeight="1" x14ac:dyDescent="0.15">
      <c r="A33" s="122">
        <v>6</v>
      </c>
      <c r="B33" s="797" t="s">
        <v>353</v>
      </c>
      <c r="C33" s="798"/>
      <c r="D33" s="798"/>
      <c r="E33" s="798"/>
      <c r="F33" s="798"/>
      <c r="G33" s="798"/>
      <c r="H33" s="798"/>
      <c r="I33" s="798"/>
      <c r="J33" s="798"/>
      <c r="K33" s="798"/>
      <c r="L33" s="798"/>
      <c r="M33" s="798"/>
      <c r="N33" s="798"/>
      <c r="O33" s="798"/>
      <c r="P33" s="799"/>
      <c r="Q33" s="800">
        <v>2378</v>
      </c>
      <c r="R33" s="801"/>
      <c r="S33" s="801"/>
      <c r="T33" s="801"/>
      <c r="U33" s="801"/>
      <c r="V33" s="801">
        <v>2370</v>
      </c>
      <c r="W33" s="801"/>
      <c r="X33" s="801"/>
      <c r="Y33" s="801"/>
      <c r="Z33" s="801"/>
      <c r="AA33" s="801">
        <v>8</v>
      </c>
      <c r="AB33" s="801"/>
      <c r="AC33" s="801"/>
      <c r="AD33" s="801"/>
      <c r="AE33" s="802"/>
      <c r="AF33" s="803">
        <v>360</v>
      </c>
      <c r="AG33" s="804"/>
      <c r="AH33" s="804"/>
      <c r="AI33" s="804"/>
      <c r="AJ33" s="805"/>
      <c r="AK33" s="872">
        <v>290</v>
      </c>
      <c r="AL33" s="873"/>
      <c r="AM33" s="873"/>
      <c r="AN33" s="873"/>
      <c r="AO33" s="873"/>
      <c r="AP33" s="873">
        <v>1759</v>
      </c>
      <c r="AQ33" s="873"/>
      <c r="AR33" s="873"/>
      <c r="AS33" s="873"/>
      <c r="AT33" s="873"/>
      <c r="AU33" s="873">
        <v>1108</v>
      </c>
      <c r="AV33" s="873"/>
      <c r="AW33" s="873"/>
      <c r="AX33" s="873"/>
      <c r="AY33" s="873"/>
      <c r="AZ33" s="874" t="s">
        <v>327</v>
      </c>
      <c r="BA33" s="874"/>
      <c r="BB33" s="874"/>
      <c r="BC33" s="874"/>
      <c r="BD33" s="874"/>
      <c r="BE33" s="870" t="s">
        <v>351</v>
      </c>
      <c r="BF33" s="870"/>
      <c r="BG33" s="870"/>
      <c r="BH33" s="870"/>
      <c r="BI33" s="871"/>
      <c r="BJ33" s="108"/>
      <c r="BK33" s="108"/>
      <c r="BL33" s="108"/>
      <c r="BM33" s="108"/>
      <c r="BN33" s="108"/>
      <c r="BO33" s="121"/>
      <c r="BP33" s="121"/>
      <c r="BQ33" s="118">
        <v>27</v>
      </c>
      <c r="BR33" s="119"/>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102"/>
    </row>
    <row r="34" spans="1:131" s="103" customFormat="1" ht="26.25" customHeight="1" x14ac:dyDescent="0.15">
      <c r="A34" s="122">
        <v>7</v>
      </c>
      <c r="B34" s="797" t="s">
        <v>354</v>
      </c>
      <c r="C34" s="798"/>
      <c r="D34" s="798"/>
      <c r="E34" s="798"/>
      <c r="F34" s="798"/>
      <c r="G34" s="798"/>
      <c r="H34" s="798"/>
      <c r="I34" s="798"/>
      <c r="J34" s="798"/>
      <c r="K34" s="798"/>
      <c r="L34" s="798"/>
      <c r="M34" s="798"/>
      <c r="N34" s="798"/>
      <c r="O34" s="798"/>
      <c r="P34" s="799"/>
      <c r="Q34" s="800">
        <v>20</v>
      </c>
      <c r="R34" s="801"/>
      <c r="S34" s="801"/>
      <c r="T34" s="801"/>
      <c r="U34" s="801"/>
      <c r="V34" s="801">
        <v>17</v>
      </c>
      <c r="W34" s="801"/>
      <c r="X34" s="801"/>
      <c r="Y34" s="801"/>
      <c r="Z34" s="801"/>
      <c r="AA34" s="801">
        <v>3</v>
      </c>
      <c r="AB34" s="801"/>
      <c r="AC34" s="801"/>
      <c r="AD34" s="801"/>
      <c r="AE34" s="802"/>
      <c r="AF34" s="803">
        <v>3</v>
      </c>
      <c r="AG34" s="804"/>
      <c r="AH34" s="804"/>
      <c r="AI34" s="804"/>
      <c r="AJ34" s="805"/>
      <c r="AK34" s="872">
        <v>11</v>
      </c>
      <c r="AL34" s="873"/>
      <c r="AM34" s="873"/>
      <c r="AN34" s="873"/>
      <c r="AO34" s="873"/>
      <c r="AP34" s="873">
        <v>94</v>
      </c>
      <c r="AQ34" s="873"/>
      <c r="AR34" s="873"/>
      <c r="AS34" s="873"/>
      <c r="AT34" s="873"/>
      <c r="AU34" s="873">
        <v>94</v>
      </c>
      <c r="AV34" s="873"/>
      <c r="AW34" s="873"/>
      <c r="AX34" s="873"/>
      <c r="AY34" s="873"/>
      <c r="AZ34" s="874" t="s">
        <v>327</v>
      </c>
      <c r="BA34" s="874"/>
      <c r="BB34" s="874"/>
      <c r="BC34" s="874"/>
      <c r="BD34" s="874"/>
      <c r="BE34" s="870" t="s">
        <v>356</v>
      </c>
      <c r="BF34" s="870"/>
      <c r="BG34" s="870"/>
      <c r="BH34" s="870"/>
      <c r="BI34" s="871"/>
      <c r="BJ34" s="108"/>
      <c r="BK34" s="108"/>
      <c r="BL34" s="108"/>
      <c r="BM34" s="108"/>
      <c r="BN34" s="108"/>
      <c r="BO34" s="121"/>
      <c r="BP34" s="121"/>
      <c r="BQ34" s="118">
        <v>28</v>
      </c>
      <c r="BR34" s="119"/>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102"/>
    </row>
    <row r="35" spans="1:131" s="103" customFormat="1" ht="26.25" customHeight="1" x14ac:dyDescent="0.15">
      <c r="A35" s="122">
        <v>8</v>
      </c>
      <c r="B35" s="797" t="s">
        <v>358</v>
      </c>
      <c r="C35" s="798"/>
      <c r="D35" s="798"/>
      <c r="E35" s="798"/>
      <c r="F35" s="798"/>
      <c r="G35" s="798"/>
      <c r="H35" s="798"/>
      <c r="I35" s="798"/>
      <c r="J35" s="798"/>
      <c r="K35" s="798"/>
      <c r="L35" s="798"/>
      <c r="M35" s="798"/>
      <c r="N35" s="798"/>
      <c r="O35" s="798"/>
      <c r="P35" s="799"/>
      <c r="Q35" s="800">
        <v>171</v>
      </c>
      <c r="R35" s="801"/>
      <c r="S35" s="801"/>
      <c r="T35" s="801"/>
      <c r="U35" s="801"/>
      <c r="V35" s="801">
        <v>168</v>
      </c>
      <c r="W35" s="801"/>
      <c r="X35" s="801"/>
      <c r="Y35" s="801"/>
      <c r="Z35" s="801"/>
      <c r="AA35" s="801">
        <v>3</v>
      </c>
      <c r="AB35" s="801"/>
      <c r="AC35" s="801"/>
      <c r="AD35" s="801"/>
      <c r="AE35" s="802"/>
      <c r="AF35" s="803">
        <v>3</v>
      </c>
      <c r="AG35" s="804"/>
      <c r="AH35" s="804"/>
      <c r="AI35" s="804"/>
      <c r="AJ35" s="805"/>
      <c r="AK35" s="872">
        <v>78</v>
      </c>
      <c r="AL35" s="873"/>
      <c r="AM35" s="873"/>
      <c r="AN35" s="873"/>
      <c r="AO35" s="873"/>
      <c r="AP35" s="873">
        <v>1137</v>
      </c>
      <c r="AQ35" s="873"/>
      <c r="AR35" s="873"/>
      <c r="AS35" s="873"/>
      <c r="AT35" s="873"/>
      <c r="AU35" s="873">
        <v>999</v>
      </c>
      <c r="AV35" s="873"/>
      <c r="AW35" s="873"/>
      <c r="AX35" s="873"/>
      <c r="AY35" s="873"/>
      <c r="AZ35" s="874" t="s">
        <v>328</v>
      </c>
      <c r="BA35" s="874"/>
      <c r="BB35" s="874"/>
      <c r="BC35" s="874"/>
      <c r="BD35" s="874"/>
      <c r="BE35" s="870" t="s">
        <v>355</v>
      </c>
      <c r="BF35" s="870"/>
      <c r="BG35" s="870"/>
      <c r="BH35" s="870"/>
      <c r="BI35" s="871"/>
      <c r="BJ35" s="108"/>
      <c r="BK35" s="108"/>
      <c r="BL35" s="108"/>
      <c r="BM35" s="108"/>
      <c r="BN35" s="108"/>
      <c r="BO35" s="121"/>
      <c r="BP35" s="121"/>
      <c r="BQ35" s="118">
        <v>29</v>
      </c>
      <c r="BR35" s="119"/>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102"/>
    </row>
    <row r="36" spans="1:131" s="103" customFormat="1" ht="26.25" customHeight="1" x14ac:dyDescent="0.15">
      <c r="A36" s="122">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108"/>
      <c r="BK36" s="108"/>
      <c r="BL36" s="108"/>
      <c r="BM36" s="108"/>
      <c r="BN36" s="108"/>
      <c r="BO36" s="121"/>
      <c r="BP36" s="121"/>
      <c r="BQ36" s="118">
        <v>30</v>
      </c>
      <c r="BR36" s="119"/>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102"/>
    </row>
    <row r="37" spans="1:131" s="103" customFormat="1" ht="26.25" customHeight="1" x14ac:dyDescent="0.15">
      <c r="A37" s="122">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108"/>
      <c r="BK37" s="108"/>
      <c r="BL37" s="108"/>
      <c r="BM37" s="108"/>
      <c r="BN37" s="108"/>
      <c r="BO37" s="121"/>
      <c r="BP37" s="121"/>
      <c r="BQ37" s="118">
        <v>31</v>
      </c>
      <c r="BR37" s="119"/>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102"/>
    </row>
    <row r="38" spans="1:131" s="103" customFormat="1" ht="26.25" customHeight="1" x14ac:dyDescent="0.15">
      <c r="A38" s="122">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108"/>
      <c r="BK38" s="108"/>
      <c r="BL38" s="108"/>
      <c r="BM38" s="108"/>
      <c r="BN38" s="108"/>
      <c r="BO38" s="121"/>
      <c r="BP38" s="121"/>
      <c r="BQ38" s="118">
        <v>32</v>
      </c>
      <c r="BR38" s="119"/>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102"/>
    </row>
    <row r="39" spans="1:131" s="103" customFormat="1" ht="26.25" customHeight="1" x14ac:dyDescent="0.15">
      <c r="A39" s="122">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108"/>
      <c r="BK39" s="108"/>
      <c r="BL39" s="108"/>
      <c r="BM39" s="108"/>
      <c r="BN39" s="108"/>
      <c r="BO39" s="121"/>
      <c r="BP39" s="121"/>
      <c r="BQ39" s="118">
        <v>33</v>
      </c>
      <c r="BR39" s="119"/>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102"/>
    </row>
    <row r="40" spans="1:131" s="103" customFormat="1" ht="26.25" customHeight="1" x14ac:dyDescent="0.15">
      <c r="A40" s="117">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108"/>
      <c r="BK40" s="108"/>
      <c r="BL40" s="108"/>
      <c r="BM40" s="108"/>
      <c r="BN40" s="108"/>
      <c r="BO40" s="121"/>
      <c r="BP40" s="121"/>
      <c r="BQ40" s="118">
        <v>34</v>
      </c>
      <c r="BR40" s="119"/>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102"/>
    </row>
    <row r="41" spans="1:131" s="103" customFormat="1" ht="26.25" customHeight="1" x14ac:dyDescent="0.15">
      <c r="A41" s="117">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108"/>
      <c r="BK41" s="108"/>
      <c r="BL41" s="108"/>
      <c r="BM41" s="108"/>
      <c r="BN41" s="108"/>
      <c r="BO41" s="121"/>
      <c r="BP41" s="121"/>
      <c r="BQ41" s="118">
        <v>35</v>
      </c>
      <c r="BR41" s="119"/>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102"/>
    </row>
    <row r="42" spans="1:131" s="103" customFormat="1" ht="26.25" customHeight="1" x14ac:dyDescent="0.15">
      <c r="A42" s="117">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108"/>
      <c r="BK42" s="108"/>
      <c r="BL42" s="108"/>
      <c r="BM42" s="108"/>
      <c r="BN42" s="108"/>
      <c r="BO42" s="121"/>
      <c r="BP42" s="121"/>
      <c r="BQ42" s="118">
        <v>36</v>
      </c>
      <c r="BR42" s="119"/>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102"/>
    </row>
    <row r="43" spans="1:131" s="103" customFormat="1" ht="26.25" customHeight="1" x14ac:dyDescent="0.15">
      <c r="A43" s="117">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108"/>
      <c r="BK43" s="108"/>
      <c r="BL43" s="108"/>
      <c r="BM43" s="108"/>
      <c r="BN43" s="108"/>
      <c r="BO43" s="121"/>
      <c r="BP43" s="121"/>
      <c r="BQ43" s="118">
        <v>37</v>
      </c>
      <c r="BR43" s="119"/>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102"/>
    </row>
    <row r="44" spans="1:131" s="103" customFormat="1" ht="26.25" customHeight="1" x14ac:dyDescent="0.15">
      <c r="A44" s="117">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108"/>
      <c r="BK44" s="108"/>
      <c r="BL44" s="108"/>
      <c r="BM44" s="108"/>
      <c r="BN44" s="108"/>
      <c r="BO44" s="121"/>
      <c r="BP44" s="121"/>
      <c r="BQ44" s="118">
        <v>38</v>
      </c>
      <c r="BR44" s="119"/>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102"/>
    </row>
    <row r="45" spans="1:131" s="103" customFormat="1" ht="26.25" customHeight="1" x14ac:dyDescent="0.15">
      <c r="A45" s="117">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108"/>
      <c r="BK45" s="108"/>
      <c r="BL45" s="108"/>
      <c r="BM45" s="108"/>
      <c r="BN45" s="108"/>
      <c r="BO45" s="121"/>
      <c r="BP45" s="121"/>
      <c r="BQ45" s="118">
        <v>39</v>
      </c>
      <c r="BR45" s="119"/>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102"/>
    </row>
    <row r="46" spans="1:131" s="103" customFormat="1" ht="26.25" customHeight="1" x14ac:dyDescent="0.15">
      <c r="A46" s="117">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108"/>
      <c r="BK46" s="108"/>
      <c r="BL46" s="108"/>
      <c r="BM46" s="108"/>
      <c r="BN46" s="108"/>
      <c r="BO46" s="121"/>
      <c r="BP46" s="121"/>
      <c r="BQ46" s="118">
        <v>40</v>
      </c>
      <c r="BR46" s="119"/>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102"/>
    </row>
    <row r="47" spans="1:131" s="103" customFormat="1" ht="26.25" customHeight="1" x14ac:dyDescent="0.15">
      <c r="A47" s="117">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108"/>
      <c r="BK47" s="108"/>
      <c r="BL47" s="108"/>
      <c r="BM47" s="108"/>
      <c r="BN47" s="108"/>
      <c r="BO47" s="121"/>
      <c r="BP47" s="121"/>
      <c r="BQ47" s="118">
        <v>41</v>
      </c>
      <c r="BR47" s="119"/>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102"/>
    </row>
    <row r="48" spans="1:131" s="103" customFormat="1" ht="26.25" customHeight="1" x14ac:dyDescent="0.15">
      <c r="A48" s="117">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108"/>
      <c r="BK48" s="108"/>
      <c r="BL48" s="108"/>
      <c r="BM48" s="108"/>
      <c r="BN48" s="108"/>
      <c r="BO48" s="121"/>
      <c r="BP48" s="121"/>
      <c r="BQ48" s="118">
        <v>42</v>
      </c>
      <c r="BR48" s="119"/>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102"/>
    </row>
    <row r="49" spans="1:131" s="103" customFormat="1" ht="26.25" customHeight="1" x14ac:dyDescent="0.15">
      <c r="A49" s="117">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108"/>
      <c r="BK49" s="108"/>
      <c r="BL49" s="108"/>
      <c r="BM49" s="108"/>
      <c r="BN49" s="108"/>
      <c r="BO49" s="121"/>
      <c r="BP49" s="121"/>
      <c r="BQ49" s="118">
        <v>43</v>
      </c>
      <c r="BR49" s="119"/>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102"/>
    </row>
    <row r="50" spans="1:131" s="103" customFormat="1" ht="26.25" customHeight="1" x14ac:dyDescent="0.15">
      <c r="A50" s="117">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108"/>
      <c r="BK50" s="108"/>
      <c r="BL50" s="108"/>
      <c r="BM50" s="108"/>
      <c r="BN50" s="108"/>
      <c r="BO50" s="121"/>
      <c r="BP50" s="121"/>
      <c r="BQ50" s="118">
        <v>44</v>
      </c>
      <c r="BR50" s="119"/>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102"/>
    </row>
    <row r="51" spans="1:131" s="103" customFormat="1" ht="26.25" customHeight="1" x14ac:dyDescent="0.15">
      <c r="A51" s="117">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108"/>
      <c r="BK51" s="108"/>
      <c r="BL51" s="108"/>
      <c r="BM51" s="108"/>
      <c r="BN51" s="108"/>
      <c r="BO51" s="121"/>
      <c r="BP51" s="121"/>
      <c r="BQ51" s="118">
        <v>45</v>
      </c>
      <c r="BR51" s="119"/>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102"/>
    </row>
    <row r="52" spans="1:131" s="103" customFormat="1" ht="26.25" customHeight="1" x14ac:dyDescent="0.15">
      <c r="A52" s="117">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108"/>
      <c r="BK52" s="108"/>
      <c r="BL52" s="108"/>
      <c r="BM52" s="108"/>
      <c r="BN52" s="108"/>
      <c r="BO52" s="121"/>
      <c r="BP52" s="121"/>
      <c r="BQ52" s="118">
        <v>46</v>
      </c>
      <c r="BR52" s="119"/>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102"/>
    </row>
    <row r="53" spans="1:131" s="103" customFormat="1" ht="26.25" customHeight="1" x14ac:dyDescent="0.15">
      <c r="A53" s="117">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108"/>
      <c r="BK53" s="108"/>
      <c r="BL53" s="108"/>
      <c r="BM53" s="108"/>
      <c r="BN53" s="108"/>
      <c r="BO53" s="121"/>
      <c r="BP53" s="121"/>
      <c r="BQ53" s="118">
        <v>47</v>
      </c>
      <c r="BR53" s="119"/>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102"/>
    </row>
    <row r="54" spans="1:131" s="103" customFormat="1" ht="26.25" customHeight="1" x14ac:dyDescent="0.15">
      <c r="A54" s="117">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108"/>
      <c r="BK54" s="108"/>
      <c r="BL54" s="108"/>
      <c r="BM54" s="108"/>
      <c r="BN54" s="108"/>
      <c r="BO54" s="121"/>
      <c r="BP54" s="121"/>
      <c r="BQ54" s="118">
        <v>48</v>
      </c>
      <c r="BR54" s="119"/>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102"/>
    </row>
    <row r="55" spans="1:131" s="103" customFormat="1" ht="26.25" customHeight="1" x14ac:dyDescent="0.15">
      <c r="A55" s="117">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108"/>
      <c r="BK55" s="108"/>
      <c r="BL55" s="108"/>
      <c r="BM55" s="108"/>
      <c r="BN55" s="108"/>
      <c r="BO55" s="121"/>
      <c r="BP55" s="121"/>
      <c r="BQ55" s="118">
        <v>49</v>
      </c>
      <c r="BR55" s="119"/>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102"/>
    </row>
    <row r="56" spans="1:131" s="103" customFormat="1" ht="26.25" customHeight="1" x14ac:dyDescent="0.15">
      <c r="A56" s="117">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108"/>
      <c r="BK56" s="108"/>
      <c r="BL56" s="108"/>
      <c r="BM56" s="108"/>
      <c r="BN56" s="108"/>
      <c r="BO56" s="121"/>
      <c r="BP56" s="121"/>
      <c r="BQ56" s="118">
        <v>50</v>
      </c>
      <c r="BR56" s="119"/>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102"/>
    </row>
    <row r="57" spans="1:131" s="103" customFormat="1" ht="26.25" customHeight="1" x14ac:dyDescent="0.15">
      <c r="A57" s="117">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108"/>
      <c r="BK57" s="108"/>
      <c r="BL57" s="108"/>
      <c r="BM57" s="108"/>
      <c r="BN57" s="108"/>
      <c r="BO57" s="121"/>
      <c r="BP57" s="121"/>
      <c r="BQ57" s="118">
        <v>51</v>
      </c>
      <c r="BR57" s="119"/>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102"/>
    </row>
    <row r="58" spans="1:131" s="103" customFormat="1" ht="26.25" customHeight="1" x14ac:dyDescent="0.15">
      <c r="A58" s="117">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108"/>
      <c r="BK58" s="108"/>
      <c r="BL58" s="108"/>
      <c r="BM58" s="108"/>
      <c r="BN58" s="108"/>
      <c r="BO58" s="121"/>
      <c r="BP58" s="121"/>
      <c r="BQ58" s="118">
        <v>52</v>
      </c>
      <c r="BR58" s="119"/>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102"/>
    </row>
    <row r="59" spans="1:131" s="103" customFormat="1" ht="26.25" customHeight="1" x14ac:dyDescent="0.15">
      <c r="A59" s="117">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108"/>
      <c r="BK59" s="108"/>
      <c r="BL59" s="108"/>
      <c r="BM59" s="108"/>
      <c r="BN59" s="108"/>
      <c r="BO59" s="121"/>
      <c r="BP59" s="121"/>
      <c r="BQ59" s="118">
        <v>53</v>
      </c>
      <c r="BR59" s="119"/>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102"/>
    </row>
    <row r="60" spans="1:131" s="103" customFormat="1" ht="26.25" customHeight="1" x14ac:dyDescent="0.15">
      <c r="A60" s="117">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108"/>
      <c r="BK60" s="108"/>
      <c r="BL60" s="108"/>
      <c r="BM60" s="108"/>
      <c r="BN60" s="108"/>
      <c r="BO60" s="121"/>
      <c r="BP60" s="121"/>
      <c r="BQ60" s="118">
        <v>54</v>
      </c>
      <c r="BR60" s="119"/>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102"/>
    </row>
    <row r="61" spans="1:131" s="103" customFormat="1" ht="26.25" customHeight="1" thickBot="1" x14ac:dyDescent="0.2">
      <c r="A61" s="117">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108"/>
      <c r="BK61" s="108"/>
      <c r="BL61" s="108"/>
      <c r="BM61" s="108"/>
      <c r="BN61" s="108"/>
      <c r="BO61" s="121"/>
      <c r="BP61" s="121"/>
      <c r="BQ61" s="118">
        <v>55</v>
      </c>
      <c r="BR61" s="119"/>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102"/>
    </row>
    <row r="62" spans="1:131" s="103" customFormat="1" ht="26.25" customHeight="1" x14ac:dyDescent="0.15">
      <c r="A62" s="117">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359</v>
      </c>
      <c r="BK62" s="848"/>
      <c r="BL62" s="848"/>
      <c r="BM62" s="848"/>
      <c r="BN62" s="849"/>
      <c r="BO62" s="121"/>
      <c r="BP62" s="121"/>
      <c r="BQ62" s="118">
        <v>56</v>
      </c>
      <c r="BR62" s="119"/>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102"/>
    </row>
    <row r="63" spans="1:131" s="103" customFormat="1" ht="26.25" customHeight="1" thickBot="1" x14ac:dyDescent="0.2">
      <c r="A63" s="120" t="s">
        <v>332</v>
      </c>
      <c r="B63" s="832" t="s">
        <v>360</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648</v>
      </c>
      <c r="AG63" s="884"/>
      <c r="AH63" s="884"/>
      <c r="AI63" s="884"/>
      <c r="AJ63" s="885"/>
      <c r="AK63" s="886"/>
      <c r="AL63" s="881"/>
      <c r="AM63" s="881"/>
      <c r="AN63" s="881"/>
      <c r="AO63" s="881"/>
      <c r="AP63" s="884">
        <v>3224</v>
      </c>
      <c r="AQ63" s="884"/>
      <c r="AR63" s="884"/>
      <c r="AS63" s="884"/>
      <c r="AT63" s="884"/>
      <c r="AU63" s="884">
        <v>2287</v>
      </c>
      <c r="AV63" s="884"/>
      <c r="AW63" s="884"/>
      <c r="AX63" s="884"/>
      <c r="AY63" s="884"/>
      <c r="AZ63" s="888"/>
      <c r="BA63" s="888"/>
      <c r="BB63" s="888"/>
      <c r="BC63" s="888"/>
      <c r="BD63" s="888"/>
      <c r="BE63" s="889"/>
      <c r="BF63" s="889"/>
      <c r="BG63" s="889"/>
      <c r="BH63" s="889"/>
      <c r="BI63" s="890"/>
      <c r="BJ63" s="891" t="s">
        <v>66</v>
      </c>
      <c r="BK63" s="892"/>
      <c r="BL63" s="892"/>
      <c r="BM63" s="892"/>
      <c r="BN63" s="893"/>
      <c r="BO63" s="121"/>
      <c r="BP63" s="121"/>
      <c r="BQ63" s="118">
        <v>57</v>
      </c>
      <c r="BR63" s="119"/>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102"/>
    </row>
    <row r="65" spans="1:131" s="103" customFormat="1" ht="26.25" customHeight="1" thickBot="1" x14ac:dyDescent="0.2">
      <c r="A65" s="108" t="s">
        <v>361</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102"/>
    </row>
    <row r="66" spans="1:131" s="103" customFormat="1" ht="26.25" customHeight="1" x14ac:dyDescent="0.15">
      <c r="A66" s="782" t="s">
        <v>362</v>
      </c>
      <c r="B66" s="783"/>
      <c r="C66" s="783"/>
      <c r="D66" s="783"/>
      <c r="E66" s="783"/>
      <c r="F66" s="783"/>
      <c r="G66" s="783"/>
      <c r="H66" s="783"/>
      <c r="I66" s="783"/>
      <c r="J66" s="783"/>
      <c r="K66" s="783"/>
      <c r="L66" s="783"/>
      <c r="M66" s="783"/>
      <c r="N66" s="783"/>
      <c r="O66" s="783"/>
      <c r="P66" s="784"/>
      <c r="Q66" s="759" t="s">
        <v>336</v>
      </c>
      <c r="R66" s="760"/>
      <c r="S66" s="760"/>
      <c r="T66" s="760"/>
      <c r="U66" s="761"/>
      <c r="V66" s="759" t="s">
        <v>338</v>
      </c>
      <c r="W66" s="760"/>
      <c r="X66" s="760"/>
      <c r="Y66" s="760"/>
      <c r="Z66" s="761"/>
      <c r="AA66" s="759" t="s">
        <v>339</v>
      </c>
      <c r="AB66" s="760"/>
      <c r="AC66" s="760"/>
      <c r="AD66" s="760"/>
      <c r="AE66" s="761"/>
      <c r="AF66" s="894" t="s">
        <v>340</v>
      </c>
      <c r="AG66" s="855"/>
      <c r="AH66" s="855"/>
      <c r="AI66" s="855"/>
      <c r="AJ66" s="895"/>
      <c r="AK66" s="759" t="s">
        <v>363</v>
      </c>
      <c r="AL66" s="783"/>
      <c r="AM66" s="783"/>
      <c r="AN66" s="783"/>
      <c r="AO66" s="784"/>
      <c r="AP66" s="759" t="s">
        <v>364</v>
      </c>
      <c r="AQ66" s="760"/>
      <c r="AR66" s="760"/>
      <c r="AS66" s="760"/>
      <c r="AT66" s="761"/>
      <c r="AU66" s="759" t="s">
        <v>365</v>
      </c>
      <c r="AV66" s="760"/>
      <c r="AW66" s="760"/>
      <c r="AX66" s="760"/>
      <c r="AY66" s="761"/>
      <c r="AZ66" s="759" t="s">
        <v>315</v>
      </c>
      <c r="BA66" s="760"/>
      <c r="BB66" s="760"/>
      <c r="BC66" s="760"/>
      <c r="BD66" s="771"/>
      <c r="BE66" s="121"/>
      <c r="BF66" s="121"/>
      <c r="BG66" s="121"/>
      <c r="BH66" s="121"/>
      <c r="BI66" s="121"/>
      <c r="BJ66" s="121"/>
      <c r="BK66" s="121"/>
      <c r="BL66" s="121"/>
      <c r="BM66" s="121"/>
      <c r="BN66" s="121"/>
      <c r="BO66" s="121"/>
      <c r="BP66" s="121"/>
      <c r="BQ66" s="118">
        <v>60</v>
      </c>
      <c r="BR66" s="123"/>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102"/>
    </row>
    <row r="67" spans="1:131" s="103"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121"/>
      <c r="BF67" s="121"/>
      <c r="BG67" s="121"/>
      <c r="BH67" s="121"/>
      <c r="BI67" s="121"/>
      <c r="BJ67" s="121"/>
      <c r="BK67" s="121"/>
      <c r="BL67" s="121"/>
      <c r="BM67" s="121"/>
      <c r="BN67" s="121"/>
      <c r="BO67" s="121"/>
      <c r="BP67" s="121"/>
      <c r="BQ67" s="118">
        <v>61</v>
      </c>
      <c r="BR67" s="123"/>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102"/>
    </row>
    <row r="68" spans="1:131" s="103" customFormat="1" ht="26.25" customHeight="1" thickTop="1" x14ac:dyDescent="0.15">
      <c r="A68" s="114">
        <v>1</v>
      </c>
      <c r="B68" s="911" t="s">
        <v>366</v>
      </c>
      <c r="C68" s="912"/>
      <c r="D68" s="912"/>
      <c r="E68" s="912"/>
      <c r="F68" s="912"/>
      <c r="G68" s="912"/>
      <c r="H68" s="912"/>
      <c r="I68" s="912"/>
      <c r="J68" s="912"/>
      <c r="K68" s="912"/>
      <c r="L68" s="912"/>
      <c r="M68" s="912"/>
      <c r="N68" s="912"/>
      <c r="O68" s="912"/>
      <c r="P68" s="913"/>
      <c r="Q68" s="914">
        <v>5321</v>
      </c>
      <c r="R68" s="908"/>
      <c r="S68" s="908"/>
      <c r="T68" s="908"/>
      <c r="U68" s="908"/>
      <c r="V68" s="908">
        <v>4836</v>
      </c>
      <c r="W68" s="908"/>
      <c r="X68" s="908"/>
      <c r="Y68" s="908"/>
      <c r="Z68" s="908"/>
      <c r="AA68" s="908">
        <v>485</v>
      </c>
      <c r="AB68" s="908"/>
      <c r="AC68" s="908"/>
      <c r="AD68" s="908"/>
      <c r="AE68" s="908"/>
      <c r="AF68" s="908">
        <v>485</v>
      </c>
      <c r="AG68" s="908"/>
      <c r="AH68" s="908"/>
      <c r="AI68" s="908"/>
      <c r="AJ68" s="908"/>
      <c r="AK68" s="908">
        <v>5</v>
      </c>
      <c r="AL68" s="908"/>
      <c r="AM68" s="908"/>
      <c r="AN68" s="908"/>
      <c r="AO68" s="908"/>
      <c r="AP68" s="908" t="s">
        <v>367</v>
      </c>
      <c r="AQ68" s="908"/>
      <c r="AR68" s="908"/>
      <c r="AS68" s="908"/>
      <c r="AT68" s="908"/>
      <c r="AU68" s="908" t="s">
        <v>328</v>
      </c>
      <c r="AV68" s="908"/>
      <c r="AW68" s="908"/>
      <c r="AX68" s="908"/>
      <c r="AY68" s="908"/>
      <c r="AZ68" s="909"/>
      <c r="BA68" s="909"/>
      <c r="BB68" s="909"/>
      <c r="BC68" s="909"/>
      <c r="BD68" s="910"/>
      <c r="BE68" s="121"/>
      <c r="BF68" s="121"/>
      <c r="BG68" s="121"/>
      <c r="BH68" s="121"/>
      <c r="BI68" s="121"/>
      <c r="BJ68" s="121"/>
      <c r="BK68" s="121"/>
      <c r="BL68" s="121"/>
      <c r="BM68" s="121"/>
      <c r="BN68" s="121"/>
      <c r="BO68" s="121"/>
      <c r="BP68" s="121"/>
      <c r="BQ68" s="118">
        <v>62</v>
      </c>
      <c r="BR68" s="123"/>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102"/>
    </row>
    <row r="69" spans="1:131" s="103" customFormat="1" ht="26.25" customHeight="1" x14ac:dyDescent="0.15">
      <c r="A69" s="117">
        <v>2</v>
      </c>
      <c r="B69" s="915" t="s">
        <v>368</v>
      </c>
      <c r="C69" s="916"/>
      <c r="D69" s="916"/>
      <c r="E69" s="916"/>
      <c r="F69" s="916"/>
      <c r="G69" s="916"/>
      <c r="H69" s="916"/>
      <c r="I69" s="916"/>
      <c r="J69" s="916"/>
      <c r="K69" s="916"/>
      <c r="L69" s="916"/>
      <c r="M69" s="916"/>
      <c r="N69" s="916"/>
      <c r="O69" s="916"/>
      <c r="P69" s="917"/>
      <c r="Q69" s="918">
        <v>138</v>
      </c>
      <c r="R69" s="873"/>
      <c r="S69" s="873"/>
      <c r="T69" s="873"/>
      <c r="U69" s="873"/>
      <c r="V69" s="873">
        <v>68</v>
      </c>
      <c r="W69" s="873"/>
      <c r="X69" s="873"/>
      <c r="Y69" s="873"/>
      <c r="Z69" s="873"/>
      <c r="AA69" s="873">
        <v>70</v>
      </c>
      <c r="AB69" s="873"/>
      <c r="AC69" s="873"/>
      <c r="AD69" s="873"/>
      <c r="AE69" s="873"/>
      <c r="AF69" s="873">
        <v>70</v>
      </c>
      <c r="AG69" s="873"/>
      <c r="AH69" s="873"/>
      <c r="AI69" s="873"/>
      <c r="AJ69" s="873"/>
      <c r="AK69" s="873" t="s">
        <v>327</v>
      </c>
      <c r="AL69" s="873"/>
      <c r="AM69" s="873"/>
      <c r="AN69" s="873"/>
      <c r="AO69" s="873"/>
      <c r="AP69" s="873" t="s">
        <v>348</v>
      </c>
      <c r="AQ69" s="873"/>
      <c r="AR69" s="873"/>
      <c r="AS69" s="873"/>
      <c r="AT69" s="873"/>
      <c r="AU69" s="873" t="s">
        <v>369</v>
      </c>
      <c r="AV69" s="873"/>
      <c r="AW69" s="873"/>
      <c r="AX69" s="873"/>
      <c r="AY69" s="873"/>
      <c r="AZ69" s="919"/>
      <c r="BA69" s="919"/>
      <c r="BB69" s="919"/>
      <c r="BC69" s="919"/>
      <c r="BD69" s="920"/>
      <c r="BE69" s="121"/>
      <c r="BF69" s="121"/>
      <c r="BG69" s="121"/>
      <c r="BH69" s="121"/>
      <c r="BI69" s="121"/>
      <c r="BJ69" s="121"/>
      <c r="BK69" s="121"/>
      <c r="BL69" s="121"/>
      <c r="BM69" s="121"/>
      <c r="BN69" s="121"/>
      <c r="BO69" s="121"/>
      <c r="BP69" s="121"/>
      <c r="BQ69" s="118">
        <v>63</v>
      </c>
      <c r="BR69" s="123"/>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102"/>
    </row>
    <row r="70" spans="1:131" s="103" customFormat="1" ht="26.25" customHeight="1" x14ac:dyDescent="0.15">
      <c r="A70" s="117">
        <v>3</v>
      </c>
      <c r="B70" s="915" t="s">
        <v>370</v>
      </c>
      <c r="C70" s="916"/>
      <c r="D70" s="916"/>
      <c r="E70" s="916"/>
      <c r="F70" s="916"/>
      <c r="G70" s="916"/>
      <c r="H70" s="916"/>
      <c r="I70" s="916"/>
      <c r="J70" s="916"/>
      <c r="K70" s="916"/>
      <c r="L70" s="916"/>
      <c r="M70" s="916"/>
      <c r="N70" s="916"/>
      <c r="O70" s="916"/>
      <c r="P70" s="917"/>
      <c r="Q70" s="918">
        <v>2</v>
      </c>
      <c r="R70" s="873"/>
      <c r="S70" s="873"/>
      <c r="T70" s="873"/>
      <c r="U70" s="873"/>
      <c r="V70" s="873">
        <v>1</v>
      </c>
      <c r="W70" s="873"/>
      <c r="X70" s="873"/>
      <c r="Y70" s="873"/>
      <c r="Z70" s="873"/>
      <c r="AA70" s="873">
        <v>1</v>
      </c>
      <c r="AB70" s="873"/>
      <c r="AC70" s="873"/>
      <c r="AD70" s="873"/>
      <c r="AE70" s="873"/>
      <c r="AF70" s="873">
        <v>1</v>
      </c>
      <c r="AG70" s="873"/>
      <c r="AH70" s="873"/>
      <c r="AI70" s="873"/>
      <c r="AJ70" s="873"/>
      <c r="AK70" s="873" t="s">
        <v>328</v>
      </c>
      <c r="AL70" s="873"/>
      <c r="AM70" s="873"/>
      <c r="AN70" s="873"/>
      <c r="AO70" s="873"/>
      <c r="AP70" s="873" t="s">
        <v>348</v>
      </c>
      <c r="AQ70" s="873"/>
      <c r="AR70" s="873"/>
      <c r="AS70" s="873"/>
      <c r="AT70" s="873"/>
      <c r="AU70" s="873" t="s">
        <v>327</v>
      </c>
      <c r="AV70" s="873"/>
      <c r="AW70" s="873"/>
      <c r="AX70" s="873"/>
      <c r="AY70" s="873"/>
      <c r="AZ70" s="919"/>
      <c r="BA70" s="919"/>
      <c r="BB70" s="919"/>
      <c r="BC70" s="919"/>
      <c r="BD70" s="920"/>
      <c r="BE70" s="121"/>
      <c r="BF70" s="121"/>
      <c r="BG70" s="121"/>
      <c r="BH70" s="121"/>
      <c r="BI70" s="121"/>
      <c r="BJ70" s="121"/>
      <c r="BK70" s="121"/>
      <c r="BL70" s="121"/>
      <c r="BM70" s="121"/>
      <c r="BN70" s="121"/>
      <c r="BO70" s="121"/>
      <c r="BP70" s="121"/>
      <c r="BQ70" s="118">
        <v>64</v>
      </c>
      <c r="BR70" s="123"/>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102"/>
    </row>
    <row r="71" spans="1:131" s="103" customFormat="1" ht="26.25" customHeight="1" x14ac:dyDescent="0.15">
      <c r="A71" s="117">
        <v>4</v>
      </c>
      <c r="B71" s="915" t="s">
        <v>371</v>
      </c>
      <c r="C71" s="916"/>
      <c r="D71" s="916"/>
      <c r="E71" s="916"/>
      <c r="F71" s="916"/>
      <c r="G71" s="916"/>
      <c r="H71" s="916"/>
      <c r="I71" s="916"/>
      <c r="J71" s="916"/>
      <c r="K71" s="916"/>
      <c r="L71" s="916"/>
      <c r="M71" s="916"/>
      <c r="N71" s="916"/>
      <c r="O71" s="916"/>
      <c r="P71" s="917"/>
      <c r="Q71" s="918">
        <v>513</v>
      </c>
      <c r="R71" s="873"/>
      <c r="S71" s="873"/>
      <c r="T71" s="873"/>
      <c r="U71" s="873"/>
      <c r="V71" s="873">
        <v>512</v>
      </c>
      <c r="W71" s="873"/>
      <c r="X71" s="873"/>
      <c r="Y71" s="873"/>
      <c r="Z71" s="873"/>
      <c r="AA71" s="873">
        <v>1</v>
      </c>
      <c r="AB71" s="873"/>
      <c r="AC71" s="873"/>
      <c r="AD71" s="873"/>
      <c r="AE71" s="873"/>
      <c r="AF71" s="873">
        <v>1</v>
      </c>
      <c r="AG71" s="873"/>
      <c r="AH71" s="873"/>
      <c r="AI71" s="873"/>
      <c r="AJ71" s="873"/>
      <c r="AK71" s="873">
        <v>9</v>
      </c>
      <c r="AL71" s="873"/>
      <c r="AM71" s="873"/>
      <c r="AN71" s="873"/>
      <c r="AO71" s="873"/>
      <c r="AP71" s="873" t="s">
        <v>328</v>
      </c>
      <c r="AQ71" s="873"/>
      <c r="AR71" s="873"/>
      <c r="AS71" s="873"/>
      <c r="AT71" s="873"/>
      <c r="AU71" s="873" t="s">
        <v>348</v>
      </c>
      <c r="AV71" s="873"/>
      <c r="AW71" s="873"/>
      <c r="AX71" s="873"/>
      <c r="AY71" s="873"/>
      <c r="AZ71" s="919"/>
      <c r="BA71" s="919"/>
      <c r="BB71" s="919"/>
      <c r="BC71" s="919"/>
      <c r="BD71" s="920"/>
      <c r="BE71" s="121"/>
      <c r="BF71" s="121"/>
      <c r="BG71" s="121"/>
      <c r="BH71" s="121"/>
      <c r="BI71" s="121"/>
      <c r="BJ71" s="121"/>
      <c r="BK71" s="121"/>
      <c r="BL71" s="121"/>
      <c r="BM71" s="121"/>
      <c r="BN71" s="121"/>
      <c r="BO71" s="121"/>
      <c r="BP71" s="121"/>
      <c r="BQ71" s="118">
        <v>65</v>
      </c>
      <c r="BR71" s="123"/>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102"/>
    </row>
    <row r="72" spans="1:131" s="103" customFormat="1" ht="26.25" customHeight="1" x14ac:dyDescent="0.15">
      <c r="A72" s="117">
        <v>5</v>
      </c>
      <c r="B72" s="915" t="s">
        <v>372</v>
      </c>
      <c r="C72" s="916"/>
      <c r="D72" s="916"/>
      <c r="E72" s="916"/>
      <c r="F72" s="916"/>
      <c r="G72" s="916"/>
      <c r="H72" s="916"/>
      <c r="I72" s="916"/>
      <c r="J72" s="916"/>
      <c r="K72" s="916"/>
      <c r="L72" s="916"/>
      <c r="M72" s="916"/>
      <c r="N72" s="916"/>
      <c r="O72" s="916"/>
      <c r="P72" s="917"/>
      <c r="Q72" s="918">
        <v>135282</v>
      </c>
      <c r="R72" s="873"/>
      <c r="S72" s="873"/>
      <c r="T72" s="873"/>
      <c r="U72" s="873"/>
      <c r="V72" s="873">
        <v>127603</v>
      </c>
      <c r="W72" s="873"/>
      <c r="X72" s="873"/>
      <c r="Y72" s="873"/>
      <c r="Z72" s="873"/>
      <c r="AA72" s="873">
        <v>7679</v>
      </c>
      <c r="AB72" s="873"/>
      <c r="AC72" s="873"/>
      <c r="AD72" s="873"/>
      <c r="AE72" s="873"/>
      <c r="AF72" s="873">
        <v>7679</v>
      </c>
      <c r="AG72" s="873"/>
      <c r="AH72" s="873"/>
      <c r="AI72" s="873"/>
      <c r="AJ72" s="873"/>
      <c r="AK72" s="873" t="s">
        <v>328</v>
      </c>
      <c r="AL72" s="873"/>
      <c r="AM72" s="873"/>
      <c r="AN72" s="873"/>
      <c r="AO72" s="873"/>
      <c r="AP72" s="873" t="s">
        <v>367</v>
      </c>
      <c r="AQ72" s="873"/>
      <c r="AR72" s="873"/>
      <c r="AS72" s="873"/>
      <c r="AT72" s="873"/>
      <c r="AU72" s="873" t="s">
        <v>367</v>
      </c>
      <c r="AV72" s="873"/>
      <c r="AW72" s="873"/>
      <c r="AX72" s="873"/>
      <c r="AY72" s="873"/>
      <c r="AZ72" s="919"/>
      <c r="BA72" s="919"/>
      <c r="BB72" s="919"/>
      <c r="BC72" s="919"/>
      <c r="BD72" s="920"/>
      <c r="BE72" s="121"/>
      <c r="BF72" s="121"/>
      <c r="BG72" s="121"/>
      <c r="BH72" s="121"/>
      <c r="BI72" s="121"/>
      <c r="BJ72" s="121"/>
      <c r="BK72" s="121"/>
      <c r="BL72" s="121"/>
      <c r="BM72" s="121"/>
      <c r="BN72" s="121"/>
      <c r="BO72" s="121"/>
      <c r="BP72" s="121"/>
      <c r="BQ72" s="118">
        <v>66</v>
      </c>
      <c r="BR72" s="123"/>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102"/>
    </row>
    <row r="73" spans="1:131" s="103" customFormat="1" ht="26.25" customHeight="1" x14ac:dyDescent="0.15">
      <c r="A73" s="117">
        <v>6</v>
      </c>
      <c r="B73" s="915" t="s">
        <v>373</v>
      </c>
      <c r="C73" s="916"/>
      <c r="D73" s="916"/>
      <c r="E73" s="916"/>
      <c r="F73" s="916"/>
      <c r="G73" s="916"/>
      <c r="H73" s="916"/>
      <c r="I73" s="916"/>
      <c r="J73" s="916"/>
      <c r="K73" s="916"/>
      <c r="L73" s="916"/>
      <c r="M73" s="916"/>
      <c r="N73" s="916"/>
      <c r="O73" s="916"/>
      <c r="P73" s="917"/>
      <c r="Q73" s="918">
        <v>63</v>
      </c>
      <c r="R73" s="873"/>
      <c r="S73" s="873"/>
      <c r="T73" s="873"/>
      <c r="U73" s="873"/>
      <c r="V73" s="873">
        <v>53</v>
      </c>
      <c r="W73" s="873"/>
      <c r="X73" s="873"/>
      <c r="Y73" s="873"/>
      <c r="Z73" s="873"/>
      <c r="AA73" s="873">
        <v>10</v>
      </c>
      <c r="AB73" s="873"/>
      <c r="AC73" s="873"/>
      <c r="AD73" s="873"/>
      <c r="AE73" s="873"/>
      <c r="AF73" s="873">
        <v>10</v>
      </c>
      <c r="AG73" s="873"/>
      <c r="AH73" s="873"/>
      <c r="AI73" s="873"/>
      <c r="AJ73" s="873"/>
      <c r="AK73" s="873" t="s">
        <v>369</v>
      </c>
      <c r="AL73" s="873"/>
      <c r="AM73" s="873"/>
      <c r="AN73" s="873"/>
      <c r="AO73" s="873"/>
      <c r="AP73" s="873" t="s">
        <v>327</v>
      </c>
      <c r="AQ73" s="873"/>
      <c r="AR73" s="873"/>
      <c r="AS73" s="873"/>
      <c r="AT73" s="873"/>
      <c r="AU73" s="873" t="s">
        <v>328</v>
      </c>
      <c r="AV73" s="873"/>
      <c r="AW73" s="873"/>
      <c r="AX73" s="873"/>
      <c r="AY73" s="873"/>
      <c r="AZ73" s="919"/>
      <c r="BA73" s="919"/>
      <c r="BB73" s="919"/>
      <c r="BC73" s="919"/>
      <c r="BD73" s="920"/>
      <c r="BE73" s="121"/>
      <c r="BF73" s="121"/>
      <c r="BG73" s="121"/>
      <c r="BH73" s="121"/>
      <c r="BI73" s="121"/>
      <c r="BJ73" s="121"/>
      <c r="BK73" s="121"/>
      <c r="BL73" s="121"/>
      <c r="BM73" s="121"/>
      <c r="BN73" s="121"/>
      <c r="BO73" s="121"/>
      <c r="BP73" s="121"/>
      <c r="BQ73" s="118">
        <v>67</v>
      </c>
      <c r="BR73" s="123"/>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102"/>
    </row>
    <row r="74" spans="1:131" s="103" customFormat="1" ht="26.25" customHeight="1" x14ac:dyDescent="0.15">
      <c r="A74" s="117">
        <v>7</v>
      </c>
      <c r="B74" s="915" t="s">
        <v>374</v>
      </c>
      <c r="C74" s="916"/>
      <c r="D74" s="916"/>
      <c r="E74" s="916"/>
      <c r="F74" s="916"/>
      <c r="G74" s="916"/>
      <c r="H74" s="916"/>
      <c r="I74" s="916"/>
      <c r="J74" s="916"/>
      <c r="K74" s="916"/>
      <c r="L74" s="916"/>
      <c r="M74" s="916"/>
      <c r="N74" s="916"/>
      <c r="O74" s="916"/>
      <c r="P74" s="917"/>
      <c r="Q74" s="918">
        <v>2</v>
      </c>
      <c r="R74" s="873"/>
      <c r="S74" s="873"/>
      <c r="T74" s="873"/>
      <c r="U74" s="873"/>
      <c r="V74" s="873">
        <v>1</v>
      </c>
      <c r="W74" s="873"/>
      <c r="X74" s="873"/>
      <c r="Y74" s="873"/>
      <c r="Z74" s="873"/>
      <c r="AA74" s="873">
        <v>1</v>
      </c>
      <c r="AB74" s="873"/>
      <c r="AC74" s="873"/>
      <c r="AD74" s="873"/>
      <c r="AE74" s="873"/>
      <c r="AF74" s="873">
        <v>1</v>
      </c>
      <c r="AG74" s="873"/>
      <c r="AH74" s="873"/>
      <c r="AI74" s="873"/>
      <c r="AJ74" s="873"/>
      <c r="AK74" s="873" t="s">
        <v>327</v>
      </c>
      <c r="AL74" s="873"/>
      <c r="AM74" s="873"/>
      <c r="AN74" s="873"/>
      <c r="AO74" s="873"/>
      <c r="AP74" s="873" t="s">
        <v>328</v>
      </c>
      <c r="AQ74" s="873"/>
      <c r="AR74" s="873"/>
      <c r="AS74" s="873"/>
      <c r="AT74" s="873"/>
      <c r="AU74" s="873" t="s">
        <v>327</v>
      </c>
      <c r="AV74" s="873"/>
      <c r="AW74" s="873"/>
      <c r="AX74" s="873"/>
      <c r="AY74" s="873"/>
      <c r="AZ74" s="919"/>
      <c r="BA74" s="919"/>
      <c r="BB74" s="919"/>
      <c r="BC74" s="919"/>
      <c r="BD74" s="920"/>
      <c r="BE74" s="121"/>
      <c r="BF74" s="121"/>
      <c r="BG74" s="121"/>
      <c r="BH74" s="121"/>
      <c r="BI74" s="121"/>
      <c r="BJ74" s="121"/>
      <c r="BK74" s="121"/>
      <c r="BL74" s="121"/>
      <c r="BM74" s="121"/>
      <c r="BN74" s="121"/>
      <c r="BO74" s="121"/>
      <c r="BP74" s="121"/>
      <c r="BQ74" s="118">
        <v>68</v>
      </c>
      <c r="BR74" s="123"/>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102"/>
    </row>
    <row r="75" spans="1:131" s="103" customFormat="1" ht="26.25" customHeight="1" x14ac:dyDescent="0.15">
      <c r="A75" s="117">
        <v>8</v>
      </c>
      <c r="B75" s="915" t="s">
        <v>375</v>
      </c>
      <c r="C75" s="916"/>
      <c r="D75" s="916"/>
      <c r="E75" s="916"/>
      <c r="F75" s="916"/>
      <c r="G75" s="916"/>
      <c r="H75" s="916"/>
      <c r="I75" s="916"/>
      <c r="J75" s="916"/>
      <c r="K75" s="916"/>
      <c r="L75" s="916"/>
      <c r="M75" s="916"/>
      <c r="N75" s="916"/>
      <c r="O75" s="916"/>
      <c r="P75" s="917"/>
      <c r="Q75" s="921">
        <v>1156</v>
      </c>
      <c r="R75" s="922"/>
      <c r="S75" s="922"/>
      <c r="T75" s="922"/>
      <c r="U75" s="872"/>
      <c r="V75" s="923">
        <v>1048</v>
      </c>
      <c r="W75" s="922"/>
      <c r="X75" s="922"/>
      <c r="Y75" s="922"/>
      <c r="Z75" s="872"/>
      <c r="AA75" s="923">
        <v>108</v>
      </c>
      <c r="AB75" s="922"/>
      <c r="AC75" s="922"/>
      <c r="AD75" s="922"/>
      <c r="AE75" s="872"/>
      <c r="AF75" s="923">
        <v>108</v>
      </c>
      <c r="AG75" s="922"/>
      <c r="AH75" s="922"/>
      <c r="AI75" s="922"/>
      <c r="AJ75" s="872"/>
      <c r="AK75" s="923" t="s">
        <v>328</v>
      </c>
      <c r="AL75" s="922"/>
      <c r="AM75" s="922"/>
      <c r="AN75" s="922"/>
      <c r="AO75" s="872"/>
      <c r="AP75" s="923" t="s">
        <v>369</v>
      </c>
      <c r="AQ75" s="922"/>
      <c r="AR75" s="922"/>
      <c r="AS75" s="922"/>
      <c r="AT75" s="872"/>
      <c r="AU75" s="923" t="s">
        <v>328</v>
      </c>
      <c r="AV75" s="922"/>
      <c r="AW75" s="922"/>
      <c r="AX75" s="922"/>
      <c r="AY75" s="872"/>
      <c r="AZ75" s="919"/>
      <c r="BA75" s="919"/>
      <c r="BB75" s="919"/>
      <c r="BC75" s="919"/>
      <c r="BD75" s="920"/>
      <c r="BE75" s="121"/>
      <c r="BF75" s="121"/>
      <c r="BG75" s="121"/>
      <c r="BH75" s="121"/>
      <c r="BI75" s="121"/>
      <c r="BJ75" s="121"/>
      <c r="BK75" s="121"/>
      <c r="BL75" s="121"/>
      <c r="BM75" s="121"/>
      <c r="BN75" s="121"/>
      <c r="BO75" s="121"/>
      <c r="BP75" s="121"/>
      <c r="BQ75" s="118">
        <v>69</v>
      </c>
      <c r="BR75" s="123"/>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102"/>
    </row>
    <row r="76" spans="1:131" s="103" customFormat="1" ht="26.25" customHeight="1" x14ac:dyDescent="0.15">
      <c r="A76" s="117">
        <v>9</v>
      </c>
      <c r="B76" s="915" t="s">
        <v>376</v>
      </c>
      <c r="C76" s="916"/>
      <c r="D76" s="916"/>
      <c r="E76" s="916"/>
      <c r="F76" s="916"/>
      <c r="G76" s="916"/>
      <c r="H76" s="916"/>
      <c r="I76" s="916"/>
      <c r="J76" s="916"/>
      <c r="K76" s="916"/>
      <c r="L76" s="916"/>
      <c r="M76" s="916"/>
      <c r="N76" s="916"/>
      <c r="O76" s="916"/>
      <c r="P76" s="917"/>
      <c r="Q76" s="921">
        <v>256</v>
      </c>
      <c r="R76" s="922"/>
      <c r="S76" s="922"/>
      <c r="T76" s="922"/>
      <c r="U76" s="872"/>
      <c r="V76" s="923">
        <v>225</v>
      </c>
      <c r="W76" s="922"/>
      <c r="X76" s="922"/>
      <c r="Y76" s="922"/>
      <c r="Z76" s="872"/>
      <c r="AA76" s="923">
        <v>31</v>
      </c>
      <c r="AB76" s="922"/>
      <c r="AC76" s="922"/>
      <c r="AD76" s="922"/>
      <c r="AE76" s="872"/>
      <c r="AF76" s="923">
        <v>31</v>
      </c>
      <c r="AG76" s="922"/>
      <c r="AH76" s="922"/>
      <c r="AI76" s="922"/>
      <c r="AJ76" s="872"/>
      <c r="AK76" s="923" t="s">
        <v>327</v>
      </c>
      <c r="AL76" s="922"/>
      <c r="AM76" s="922"/>
      <c r="AN76" s="922"/>
      <c r="AO76" s="872"/>
      <c r="AP76" s="923" t="s">
        <v>328</v>
      </c>
      <c r="AQ76" s="922"/>
      <c r="AR76" s="922"/>
      <c r="AS76" s="922"/>
      <c r="AT76" s="872"/>
      <c r="AU76" s="923" t="s">
        <v>367</v>
      </c>
      <c r="AV76" s="922"/>
      <c r="AW76" s="922"/>
      <c r="AX76" s="922"/>
      <c r="AY76" s="872"/>
      <c r="AZ76" s="919"/>
      <c r="BA76" s="919"/>
      <c r="BB76" s="919"/>
      <c r="BC76" s="919"/>
      <c r="BD76" s="920"/>
      <c r="BE76" s="121"/>
      <c r="BF76" s="121"/>
      <c r="BG76" s="121"/>
      <c r="BH76" s="121"/>
      <c r="BI76" s="121"/>
      <c r="BJ76" s="121"/>
      <c r="BK76" s="121"/>
      <c r="BL76" s="121"/>
      <c r="BM76" s="121"/>
      <c r="BN76" s="121"/>
      <c r="BO76" s="121"/>
      <c r="BP76" s="121"/>
      <c r="BQ76" s="118">
        <v>70</v>
      </c>
      <c r="BR76" s="123"/>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102"/>
    </row>
    <row r="77" spans="1:131" s="103" customFormat="1" ht="26.25" customHeight="1" x14ac:dyDescent="0.15">
      <c r="A77" s="117">
        <v>10</v>
      </c>
      <c r="B77" s="915" t="s">
        <v>377</v>
      </c>
      <c r="C77" s="916"/>
      <c r="D77" s="916"/>
      <c r="E77" s="916"/>
      <c r="F77" s="916"/>
      <c r="G77" s="916"/>
      <c r="H77" s="916"/>
      <c r="I77" s="916"/>
      <c r="J77" s="916"/>
      <c r="K77" s="916"/>
      <c r="L77" s="916"/>
      <c r="M77" s="916"/>
      <c r="N77" s="916"/>
      <c r="O77" s="916"/>
      <c r="P77" s="917"/>
      <c r="Q77" s="921">
        <v>263</v>
      </c>
      <c r="R77" s="922"/>
      <c r="S77" s="922"/>
      <c r="T77" s="922"/>
      <c r="U77" s="872"/>
      <c r="V77" s="923">
        <v>232</v>
      </c>
      <c r="W77" s="922"/>
      <c r="X77" s="922"/>
      <c r="Y77" s="922"/>
      <c r="Z77" s="872"/>
      <c r="AA77" s="923">
        <v>31</v>
      </c>
      <c r="AB77" s="922"/>
      <c r="AC77" s="922"/>
      <c r="AD77" s="922"/>
      <c r="AE77" s="872"/>
      <c r="AF77" s="923">
        <v>31</v>
      </c>
      <c r="AG77" s="922"/>
      <c r="AH77" s="922"/>
      <c r="AI77" s="922"/>
      <c r="AJ77" s="872"/>
      <c r="AK77" s="923" t="s">
        <v>328</v>
      </c>
      <c r="AL77" s="922"/>
      <c r="AM77" s="922"/>
      <c r="AN77" s="922"/>
      <c r="AO77" s="872"/>
      <c r="AP77" s="923" t="s">
        <v>328</v>
      </c>
      <c r="AQ77" s="922"/>
      <c r="AR77" s="922"/>
      <c r="AS77" s="922"/>
      <c r="AT77" s="872"/>
      <c r="AU77" s="923" t="s">
        <v>369</v>
      </c>
      <c r="AV77" s="922"/>
      <c r="AW77" s="922"/>
      <c r="AX77" s="922"/>
      <c r="AY77" s="872"/>
      <c r="AZ77" s="919"/>
      <c r="BA77" s="919"/>
      <c r="BB77" s="919"/>
      <c r="BC77" s="919"/>
      <c r="BD77" s="920"/>
      <c r="BE77" s="121"/>
      <c r="BF77" s="121"/>
      <c r="BG77" s="121"/>
      <c r="BH77" s="121"/>
      <c r="BI77" s="121"/>
      <c r="BJ77" s="121"/>
      <c r="BK77" s="121"/>
      <c r="BL77" s="121"/>
      <c r="BM77" s="121"/>
      <c r="BN77" s="121"/>
      <c r="BO77" s="121"/>
      <c r="BP77" s="121"/>
      <c r="BQ77" s="118">
        <v>71</v>
      </c>
      <c r="BR77" s="123"/>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102"/>
    </row>
    <row r="78" spans="1:131" s="103" customFormat="1" ht="26.25" customHeight="1" x14ac:dyDescent="0.15">
      <c r="A78" s="117">
        <v>11</v>
      </c>
      <c r="B78" s="915" t="s">
        <v>378</v>
      </c>
      <c r="C78" s="916"/>
      <c r="D78" s="916"/>
      <c r="E78" s="916"/>
      <c r="F78" s="916"/>
      <c r="G78" s="916"/>
      <c r="H78" s="916"/>
      <c r="I78" s="916"/>
      <c r="J78" s="916"/>
      <c r="K78" s="916"/>
      <c r="L78" s="916"/>
      <c r="M78" s="916"/>
      <c r="N78" s="916"/>
      <c r="O78" s="916"/>
      <c r="P78" s="917"/>
      <c r="Q78" s="918">
        <v>34</v>
      </c>
      <c r="R78" s="873"/>
      <c r="S78" s="873"/>
      <c r="T78" s="873"/>
      <c r="U78" s="873"/>
      <c r="V78" s="873">
        <v>28</v>
      </c>
      <c r="W78" s="873"/>
      <c r="X78" s="873"/>
      <c r="Y78" s="873"/>
      <c r="Z78" s="873"/>
      <c r="AA78" s="873">
        <v>6</v>
      </c>
      <c r="AB78" s="873"/>
      <c r="AC78" s="873"/>
      <c r="AD78" s="873"/>
      <c r="AE78" s="873"/>
      <c r="AF78" s="873">
        <v>6</v>
      </c>
      <c r="AG78" s="873"/>
      <c r="AH78" s="873"/>
      <c r="AI78" s="873"/>
      <c r="AJ78" s="873"/>
      <c r="AK78" s="873" t="s">
        <v>367</v>
      </c>
      <c r="AL78" s="873"/>
      <c r="AM78" s="873"/>
      <c r="AN78" s="873"/>
      <c r="AO78" s="873"/>
      <c r="AP78" s="873" t="s">
        <v>328</v>
      </c>
      <c r="AQ78" s="873"/>
      <c r="AR78" s="873"/>
      <c r="AS78" s="873"/>
      <c r="AT78" s="873"/>
      <c r="AU78" s="873" t="s">
        <v>327</v>
      </c>
      <c r="AV78" s="873"/>
      <c r="AW78" s="873"/>
      <c r="AX78" s="873"/>
      <c r="AY78" s="873"/>
      <c r="AZ78" s="919"/>
      <c r="BA78" s="919"/>
      <c r="BB78" s="919"/>
      <c r="BC78" s="919"/>
      <c r="BD78" s="920"/>
      <c r="BE78" s="121"/>
      <c r="BF78" s="121"/>
      <c r="BG78" s="121"/>
      <c r="BH78" s="121"/>
      <c r="BI78" s="121"/>
      <c r="BJ78" s="124"/>
      <c r="BK78" s="124"/>
      <c r="BL78" s="124"/>
      <c r="BM78" s="124"/>
      <c r="BN78" s="124"/>
      <c r="BO78" s="121"/>
      <c r="BP78" s="121"/>
      <c r="BQ78" s="118">
        <v>72</v>
      </c>
      <c r="BR78" s="123"/>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102"/>
    </row>
    <row r="79" spans="1:131" s="103" customFormat="1" ht="26.25" customHeight="1" x14ac:dyDescent="0.15">
      <c r="A79" s="117">
        <v>12</v>
      </c>
      <c r="B79" s="915" t="s">
        <v>379</v>
      </c>
      <c r="C79" s="916"/>
      <c r="D79" s="916"/>
      <c r="E79" s="916"/>
      <c r="F79" s="916"/>
      <c r="G79" s="916"/>
      <c r="H79" s="916"/>
      <c r="I79" s="916"/>
      <c r="J79" s="916"/>
      <c r="K79" s="916"/>
      <c r="L79" s="916"/>
      <c r="M79" s="916"/>
      <c r="N79" s="916"/>
      <c r="O79" s="916"/>
      <c r="P79" s="917"/>
      <c r="Q79" s="918">
        <v>608</v>
      </c>
      <c r="R79" s="873"/>
      <c r="S79" s="873"/>
      <c r="T79" s="873"/>
      <c r="U79" s="873"/>
      <c r="V79" s="873">
        <v>520</v>
      </c>
      <c r="W79" s="873"/>
      <c r="X79" s="873"/>
      <c r="Y79" s="873"/>
      <c r="Z79" s="873"/>
      <c r="AA79" s="873">
        <v>88</v>
      </c>
      <c r="AB79" s="873"/>
      <c r="AC79" s="873"/>
      <c r="AD79" s="873"/>
      <c r="AE79" s="873"/>
      <c r="AF79" s="873">
        <v>88</v>
      </c>
      <c r="AG79" s="873"/>
      <c r="AH79" s="873"/>
      <c r="AI79" s="873"/>
      <c r="AJ79" s="873"/>
      <c r="AK79" s="873">
        <v>173</v>
      </c>
      <c r="AL79" s="873"/>
      <c r="AM79" s="873"/>
      <c r="AN79" s="873"/>
      <c r="AO79" s="873"/>
      <c r="AP79" s="873">
        <v>85</v>
      </c>
      <c r="AQ79" s="873"/>
      <c r="AR79" s="873"/>
      <c r="AS79" s="873"/>
      <c r="AT79" s="873"/>
      <c r="AU79" s="873">
        <v>73</v>
      </c>
      <c r="AV79" s="873"/>
      <c r="AW79" s="873"/>
      <c r="AX79" s="873"/>
      <c r="AY79" s="873"/>
      <c r="AZ79" s="919"/>
      <c r="BA79" s="919"/>
      <c r="BB79" s="919"/>
      <c r="BC79" s="919"/>
      <c r="BD79" s="920"/>
      <c r="BE79" s="121"/>
      <c r="BF79" s="121"/>
      <c r="BG79" s="121"/>
      <c r="BH79" s="121"/>
      <c r="BI79" s="121"/>
      <c r="BJ79" s="124"/>
      <c r="BK79" s="124"/>
      <c r="BL79" s="124"/>
      <c r="BM79" s="124"/>
      <c r="BN79" s="124"/>
      <c r="BO79" s="121"/>
      <c r="BP79" s="121"/>
      <c r="BQ79" s="118">
        <v>73</v>
      </c>
      <c r="BR79" s="123"/>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102"/>
    </row>
    <row r="80" spans="1:131" s="103" customFormat="1" ht="26.25" customHeight="1" x14ac:dyDescent="0.15">
      <c r="A80" s="117">
        <v>13</v>
      </c>
      <c r="B80" s="915" t="s">
        <v>380</v>
      </c>
      <c r="C80" s="916"/>
      <c r="D80" s="916"/>
      <c r="E80" s="916"/>
      <c r="F80" s="916"/>
      <c r="G80" s="916"/>
      <c r="H80" s="916"/>
      <c r="I80" s="916"/>
      <c r="J80" s="916"/>
      <c r="K80" s="916"/>
      <c r="L80" s="916"/>
      <c r="M80" s="916"/>
      <c r="N80" s="916"/>
      <c r="O80" s="916"/>
      <c r="P80" s="917"/>
      <c r="Q80" s="918">
        <v>558</v>
      </c>
      <c r="R80" s="873"/>
      <c r="S80" s="873"/>
      <c r="T80" s="873"/>
      <c r="U80" s="873"/>
      <c r="V80" s="873">
        <v>478</v>
      </c>
      <c r="W80" s="873"/>
      <c r="X80" s="873"/>
      <c r="Y80" s="873"/>
      <c r="Z80" s="873"/>
      <c r="AA80" s="873">
        <v>80</v>
      </c>
      <c r="AB80" s="873"/>
      <c r="AC80" s="873"/>
      <c r="AD80" s="873"/>
      <c r="AE80" s="873"/>
      <c r="AF80" s="873">
        <v>80</v>
      </c>
      <c r="AG80" s="873"/>
      <c r="AH80" s="873"/>
      <c r="AI80" s="873"/>
      <c r="AJ80" s="873"/>
      <c r="AK80" s="873" t="s">
        <v>328</v>
      </c>
      <c r="AL80" s="873"/>
      <c r="AM80" s="873"/>
      <c r="AN80" s="873"/>
      <c r="AO80" s="873"/>
      <c r="AP80" s="873" t="s">
        <v>327</v>
      </c>
      <c r="AQ80" s="873"/>
      <c r="AR80" s="873"/>
      <c r="AS80" s="873"/>
      <c r="AT80" s="873"/>
      <c r="AU80" s="873" t="s">
        <v>328</v>
      </c>
      <c r="AV80" s="873"/>
      <c r="AW80" s="873"/>
      <c r="AX80" s="873"/>
      <c r="AY80" s="873"/>
      <c r="AZ80" s="919"/>
      <c r="BA80" s="919"/>
      <c r="BB80" s="919"/>
      <c r="BC80" s="919"/>
      <c r="BD80" s="920"/>
      <c r="BE80" s="121"/>
      <c r="BF80" s="121"/>
      <c r="BG80" s="121"/>
      <c r="BH80" s="121"/>
      <c r="BI80" s="121"/>
      <c r="BJ80" s="121"/>
      <c r="BK80" s="121"/>
      <c r="BL80" s="121"/>
      <c r="BM80" s="121"/>
      <c r="BN80" s="121"/>
      <c r="BO80" s="121"/>
      <c r="BP80" s="121"/>
      <c r="BQ80" s="118">
        <v>74</v>
      </c>
      <c r="BR80" s="123"/>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102"/>
    </row>
    <row r="81" spans="1:131" s="103" customFormat="1" ht="26.25" customHeight="1" x14ac:dyDescent="0.15">
      <c r="A81" s="117">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121"/>
      <c r="BF81" s="121"/>
      <c r="BG81" s="121"/>
      <c r="BH81" s="121"/>
      <c r="BI81" s="121"/>
      <c r="BJ81" s="121"/>
      <c r="BK81" s="121"/>
      <c r="BL81" s="121"/>
      <c r="BM81" s="121"/>
      <c r="BN81" s="121"/>
      <c r="BO81" s="121"/>
      <c r="BP81" s="121"/>
      <c r="BQ81" s="118">
        <v>75</v>
      </c>
      <c r="BR81" s="123"/>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102"/>
    </row>
    <row r="82" spans="1:131" s="103" customFormat="1" ht="26.25" customHeight="1" x14ac:dyDescent="0.15">
      <c r="A82" s="117">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121"/>
      <c r="BF82" s="121"/>
      <c r="BG82" s="121"/>
      <c r="BH82" s="121"/>
      <c r="BI82" s="121"/>
      <c r="BJ82" s="121"/>
      <c r="BK82" s="121"/>
      <c r="BL82" s="121"/>
      <c r="BM82" s="121"/>
      <c r="BN82" s="121"/>
      <c r="BO82" s="121"/>
      <c r="BP82" s="121"/>
      <c r="BQ82" s="118">
        <v>76</v>
      </c>
      <c r="BR82" s="123"/>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102"/>
    </row>
    <row r="83" spans="1:131" s="103" customFormat="1" ht="26.25" customHeight="1" x14ac:dyDescent="0.15">
      <c r="A83" s="117">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121"/>
      <c r="BF83" s="121"/>
      <c r="BG83" s="121"/>
      <c r="BH83" s="121"/>
      <c r="BI83" s="121"/>
      <c r="BJ83" s="121"/>
      <c r="BK83" s="121"/>
      <c r="BL83" s="121"/>
      <c r="BM83" s="121"/>
      <c r="BN83" s="121"/>
      <c r="BO83" s="121"/>
      <c r="BP83" s="121"/>
      <c r="BQ83" s="118">
        <v>77</v>
      </c>
      <c r="BR83" s="123"/>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102"/>
    </row>
    <row r="84" spans="1:131" s="103" customFormat="1" ht="26.25" customHeight="1" x14ac:dyDescent="0.15">
      <c r="A84" s="117">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121"/>
      <c r="BF84" s="121"/>
      <c r="BG84" s="121"/>
      <c r="BH84" s="121"/>
      <c r="BI84" s="121"/>
      <c r="BJ84" s="121"/>
      <c r="BK84" s="121"/>
      <c r="BL84" s="121"/>
      <c r="BM84" s="121"/>
      <c r="BN84" s="121"/>
      <c r="BO84" s="121"/>
      <c r="BP84" s="121"/>
      <c r="BQ84" s="118">
        <v>78</v>
      </c>
      <c r="BR84" s="123"/>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102"/>
    </row>
    <row r="85" spans="1:131" s="103" customFormat="1" ht="26.25" customHeight="1" x14ac:dyDescent="0.15">
      <c r="A85" s="117">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121"/>
      <c r="BF85" s="121"/>
      <c r="BG85" s="121"/>
      <c r="BH85" s="121"/>
      <c r="BI85" s="121"/>
      <c r="BJ85" s="121"/>
      <c r="BK85" s="121"/>
      <c r="BL85" s="121"/>
      <c r="BM85" s="121"/>
      <c r="BN85" s="121"/>
      <c r="BO85" s="121"/>
      <c r="BP85" s="121"/>
      <c r="BQ85" s="118">
        <v>79</v>
      </c>
      <c r="BR85" s="123"/>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102"/>
    </row>
    <row r="86" spans="1:131" s="103" customFormat="1" ht="26.25" customHeight="1" x14ac:dyDescent="0.15">
      <c r="A86" s="117">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121"/>
      <c r="BF86" s="121"/>
      <c r="BG86" s="121"/>
      <c r="BH86" s="121"/>
      <c r="BI86" s="121"/>
      <c r="BJ86" s="121"/>
      <c r="BK86" s="121"/>
      <c r="BL86" s="121"/>
      <c r="BM86" s="121"/>
      <c r="BN86" s="121"/>
      <c r="BO86" s="121"/>
      <c r="BP86" s="121"/>
      <c r="BQ86" s="118">
        <v>80</v>
      </c>
      <c r="BR86" s="123"/>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102"/>
    </row>
    <row r="87" spans="1:131" s="103" customFormat="1" ht="26.25" customHeight="1" x14ac:dyDescent="0.15">
      <c r="A87" s="125">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121"/>
      <c r="BF87" s="121"/>
      <c r="BG87" s="121"/>
      <c r="BH87" s="121"/>
      <c r="BI87" s="121"/>
      <c r="BJ87" s="121"/>
      <c r="BK87" s="121"/>
      <c r="BL87" s="121"/>
      <c r="BM87" s="121"/>
      <c r="BN87" s="121"/>
      <c r="BO87" s="121"/>
      <c r="BP87" s="121"/>
      <c r="BQ87" s="118">
        <v>81</v>
      </c>
      <c r="BR87" s="123"/>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102"/>
    </row>
    <row r="88" spans="1:131" s="103" customFormat="1" ht="26.25" customHeight="1" thickBot="1" x14ac:dyDescent="0.2">
      <c r="A88" s="120" t="s">
        <v>332</v>
      </c>
      <c r="B88" s="832" t="s">
        <v>381</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8591</v>
      </c>
      <c r="AG88" s="884"/>
      <c r="AH88" s="884"/>
      <c r="AI88" s="884"/>
      <c r="AJ88" s="884"/>
      <c r="AK88" s="881"/>
      <c r="AL88" s="881"/>
      <c r="AM88" s="881"/>
      <c r="AN88" s="881"/>
      <c r="AO88" s="881"/>
      <c r="AP88" s="884">
        <v>85</v>
      </c>
      <c r="AQ88" s="884"/>
      <c r="AR88" s="884"/>
      <c r="AS88" s="884"/>
      <c r="AT88" s="884"/>
      <c r="AU88" s="884">
        <v>73</v>
      </c>
      <c r="AV88" s="884"/>
      <c r="AW88" s="884"/>
      <c r="AX88" s="884"/>
      <c r="AY88" s="884"/>
      <c r="AZ88" s="889"/>
      <c r="BA88" s="889"/>
      <c r="BB88" s="889"/>
      <c r="BC88" s="889"/>
      <c r="BD88" s="890"/>
      <c r="BE88" s="121"/>
      <c r="BF88" s="121"/>
      <c r="BG88" s="121"/>
      <c r="BH88" s="121"/>
      <c r="BI88" s="121"/>
      <c r="BJ88" s="121"/>
      <c r="BK88" s="121"/>
      <c r="BL88" s="121"/>
      <c r="BM88" s="121"/>
      <c r="BN88" s="121"/>
      <c r="BO88" s="121"/>
      <c r="BP88" s="121"/>
      <c r="BQ88" s="118">
        <v>82</v>
      </c>
      <c r="BR88" s="123"/>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332</v>
      </c>
      <c r="BR102" s="832" t="s">
        <v>382</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47</v>
      </c>
      <c r="CS102" s="892"/>
      <c r="CT102" s="892"/>
      <c r="CU102" s="892"/>
      <c r="CV102" s="935"/>
      <c r="CW102" s="934" t="s">
        <v>327</v>
      </c>
      <c r="CX102" s="892"/>
      <c r="CY102" s="892"/>
      <c r="CZ102" s="892"/>
      <c r="DA102" s="935"/>
      <c r="DB102" s="934" t="s">
        <v>348</v>
      </c>
      <c r="DC102" s="892"/>
      <c r="DD102" s="892"/>
      <c r="DE102" s="892"/>
      <c r="DF102" s="935"/>
      <c r="DG102" s="934" t="s">
        <v>327</v>
      </c>
      <c r="DH102" s="892"/>
      <c r="DI102" s="892"/>
      <c r="DJ102" s="892"/>
      <c r="DK102" s="935"/>
      <c r="DL102" s="934" t="s">
        <v>367</v>
      </c>
      <c r="DM102" s="892"/>
      <c r="DN102" s="892"/>
      <c r="DO102" s="892"/>
      <c r="DP102" s="935"/>
      <c r="DQ102" s="934" t="s">
        <v>328</v>
      </c>
      <c r="DR102" s="892"/>
      <c r="DS102" s="892"/>
      <c r="DT102" s="892"/>
      <c r="DU102" s="935"/>
      <c r="DV102" s="958"/>
      <c r="DW102" s="959"/>
      <c r="DX102" s="959"/>
      <c r="DY102" s="959"/>
      <c r="DZ102" s="960"/>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61" t="s">
        <v>383</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62" t="s">
        <v>384</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385</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386</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63" t="s">
        <v>387</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388</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102" customFormat="1" ht="26.25" customHeight="1" x14ac:dyDescent="0.15">
      <c r="A109" s="956" t="s">
        <v>389</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390</v>
      </c>
      <c r="AB109" s="937"/>
      <c r="AC109" s="937"/>
      <c r="AD109" s="937"/>
      <c r="AE109" s="938"/>
      <c r="AF109" s="936" t="s">
        <v>245</v>
      </c>
      <c r="AG109" s="937"/>
      <c r="AH109" s="937"/>
      <c r="AI109" s="937"/>
      <c r="AJ109" s="938"/>
      <c r="AK109" s="936" t="s">
        <v>244</v>
      </c>
      <c r="AL109" s="937"/>
      <c r="AM109" s="937"/>
      <c r="AN109" s="937"/>
      <c r="AO109" s="938"/>
      <c r="AP109" s="936" t="s">
        <v>391</v>
      </c>
      <c r="AQ109" s="937"/>
      <c r="AR109" s="937"/>
      <c r="AS109" s="937"/>
      <c r="AT109" s="939"/>
      <c r="AU109" s="956" t="s">
        <v>389</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390</v>
      </c>
      <c r="BR109" s="937"/>
      <c r="BS109" s="937"/>
      <c r="BT109" s="937"/>
      <c r="BU109" s="938"/>
      <c r="BV109" s="936" t="s">
        <v>245</v>
      </c>
      <c r="BW109" s="937"/>
      <c r="BX109" s="937"/>
      <c r="BY109" s="937"/>
      <c r="BZ109" s="938"/>
      <c r="CA109" s="936" t="s">
        <v>244</v>
      </c>
      <c r="CB109" s="937"/>
      <c r="CC109" s="937"/>
      <c r="CD109" s="937"/>
      <c r="CE109" s="938"/>
      <c r="CF109" s="957" t="s">
        <v>391</v>
      </c>
      <c r="CG109" s="957"/>
      <c r="CH109" s="957"/>
      <c r="CI109" s="957"/>
      <c r="CJ109" s="957"/>
      <c r="CK109" s="936" t="s">
        <v>392</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390</v>
      </c>
      <c r="DH109" s="937"/>
      <c r="DI109" s="937"/>
      <c r="DJ109" s="937"/>
      <c r="DK109" s="938"/>
      <c r="DL109" s="936" t="s">
        <v>245</v>
      </c>
      <c r="DM109" s="937"/>
      <c r="DN109" s="937"/>
      <c r="DO109" s="937"/>
      <c r="DP109" s="938"/>
      <c r="DQ109" s="936" t="s">
        <v>244</v>
      </c>
      <c r="DR109" s="937"/>
      <c r="DS109" s="937"/>
      <c r="DT109" s="937"/>
      <c r="DU109" s="938"/>
      <c r="DV109" s="936" t="s">
        <v>391</v>
      </c>
      <c r="DW109" s="937"/>
      <c r="DX109" s="937"/>
      <c r="DY109" s="937"/>
      <c r="DZ109" s="939"/>
    </row>
    <row r="110" spans="1:131" s="102" customFormat="1" ht="26.25" customHeight="1" x14ac:dyDescent="0.15">
      <c r="A110" s="940" t="s">
        <v>393</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1238652</v>
      </c>
      <c r="AB110" s="944"/>
      <c r="AC110" s="944"/>
      <c r="AD110" s="944"/>
      <c r="AE110" s="945"/>
      <c r="AF110" s="946">
        <v>1231221</v>
      </c>
      <c r="AG110" s="944"/>
      <c r="AH110" s="944"/>
      <c r="AI110" s="944"/>
      <c r="AJ110" s="945"/>
      <c r="AK110" s="946">
        <v>1397129</v>
      </c>
      <c r="AL110" s="944"/>
      <c r="AM110" s="944"/>
      <c r="AN110" s="944"/>
      <c r="AO110" s="945"/>
      <c r="AP110" s="947">
        <v>35.5</v>
      </c>
      <c r="AQ110" s="948"/>
      <c r="AR110" s="948"/>
      <c r="AS110" s="948"/>
      <c r="AT110" s="949"/>
      <c r="AU110" s="950" t="s">
        <v>394</v>
      </c>
      <c r="AV110" s="951"/>
      <c r="AW110" s="951"/>
      <c r="AX110" s="951"/>
      <c r="AY110" s="951"/>
      <c r="AZ110" s="992" t="s">
        <v>395</v>
      </c>
      <c r="BA110" s="941"/>
      <c r="BB110" s="941"/>
      <c r="BC110" s="941"/>
      <c r="BD110" s="941"/>
      <c r="BE110" s="941"/>
      <c r="BF110" s="941"/>
      <c r="BG110" s="941"/>
      <c r="BH110" s="941"/>
      <c r="BI110" s="941"/>
      <c r="BJ110" s="941"/>
      <c r="BK110" s="941"/>
      <c r="BL110" s="941"/>
      <c r="BM110" s="941"/>
      <c r="BN110" s="941"/>
      <c r="BO110" s="941"/>
      <c r="BP110" s="942"/>
      <c r="BQ110" s="978">
        <v>11448655</v>
      </c>
      <c r="BR110" s="979"/>
      <c r="BS110" s="979"/>
      <c r="BT110" s="979"/>
      <c r="BU110" s="979"/>
      <c r="BV110" s="979">
        <v>11681415</v>
      </c>
      <c r="BW110" s="979"/>
      <c r="BX110" s="979"/>
      <c r="BY110" s="979"/>
      <c r="BZ110" s="979"/>
      <c r="CA110" s="979">
        <v>11004456</v>
      </c>
      <c r="CB110" s="979"/>
      <c r="CC110" s="979"/>
      <c r="CD110" s="979"/>
      <c r="CE110" s="979"/>
      <c r="CF110" s="993">
        <v>279.7</v>
      </c>
      <c r="CG110" s="994"/>
      <c r="CH110" s="994"/>
      <c r="CI110" s="994"/>
      <c r="CJ110" s="994"/>
      <c r="CK110" s="995" t="s">
        <v>396</v>
      </c>
      <c r="CL110" s="996"/>
      <c r="CM110" s="975" t="s">
        <v>397</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398</v>
      </c>
      <c r="DH110" s="979"/>
      <c r="DI110" s="979"/>
      <c r="DJ110" s="979"/>
      <c r="DK110" s="979"/>
      <c r="DL110" s="979" t="s">
        <v>398</v>
      </c>
      <c r="DM110" s="979"/>
      <c r="DN110" s="979"/>
      <c r="DO110" s="979"/>
      <c r="DP110" s="979"/>
      <c r="DQ110" s="979" t="s">
        <v>398</v>
      </c>
      <c r="DR110" s="979"/>
      <c r="DS110" s="979"/>
      <c r="DT110" s="979"/>
      <c r="DU110" s="979"/>
      <c r="DV110" s="980" t="s">
        <v>171</v>
      </c>
      <c r="DW110" s="980"/>
      <c r="DX110" s="980"/>
      <c r="DY110" s="980"/>
      <c r="DZ110" s="981"/>
    </row>
    <row r="111" spans="1:131" s="102" customFormat="1" ht="26.25" customHeight="1" x14ac:dyDescent="0.15">
      <c r="A111" s="982" t="s">
        <v>399</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400</v>
      </c>
      <c r="AB111" s="986"/>
      <c r="AC111" s="986"/>
      <c r="AD111" s="986"/>
      <c r="AE111" s="987"/>
      <c r="AF111" s="988" t="s">
        <v>398</v>
      </c>
      <c r="AG111" s="986"/>
      <c r="AH111" s="986"/>
      <c r="AI111" s="986"/>
      <c r="AJ111" s="987"/>
      <c r="AK111" s="988" t="s">
        <v>171</v>
      </c>
      <c r="AL111" s="986"/>
      <c r="AM111" s="986"/>
      <c r="AN111" s="986"/>
      <c r="AO111" s="987"/>
      <c r="AP111" s="989" t="s">
        <v>171</v>
      </c>
      <c r="AQ111" s="990"/>
      <c r="AR111" s="990"/>
      <c r="AS111" s="990"/>
      <c r="AT111" s="991"/>
      <c r="AU111" s="952"/>
      <c r="AV111" s="953"/>
      <c r="AW111" s="953"/>
      <c r="AX111" s="953"/>
      <c r="AY111" s="953"/>
      <c r="AZ111" s="1001" t="s">
        <v>401</v>
      </c>
      <c r="BA111" s="1002"/>
      <c r="BB111" s="1002"/>
      <c r="BC111" s="1002"/>
      <c r="BD111" s="1002"/>
      <c r="BE111" s="1002"/>
      <c r="BF111" s="1002"/>
      <c r="BG111" s="1002"/>
      <c r="BH111" s="1002"/>
      <c r="BI111" s="1002"/>
      <c r="BJ111" s="1002"/>
      <c r="BK111" s="1002"/>
      <c r="BL111" s="1002"/>
      <c r="BM111" s="1002"/>
      <c r="BN111" s="1002"/>
      <c r="BO111" s="1002"/>
      <c r="BP111" s="1003"/>
      <c r="BQ111" s="971" t="s">
        <v>66</v>
      </c>
      <c r="BR111" s="972"/>
      <c r="BS111" s="972"/>
      <c r="BT111" s="972"/>
      <c r="BU111" s="972"/>
      <c r="BV111" s="972" t="s">
        <v>398</v>
      </c>
      <c r="BW111" s="972"/>
      <c r="BX111" s="972"/>
      <c r="BY111" s="972"/>
      <c r="BZ111" s="972"/>
      <c r="CA111" s="972" t="s">
        <v>400</v>
      </c>
      <c r="CB111" s="972"/>
      <c r="CC111" s="972"/>
      <c r="CD111" s="972"/>
      <c r="CE111" s="972"/>
      <c r="CF111" s="966" t="s">
        <v>398</v>
      </c>
      <c r="CG111" s="967"/>
      <c r="CH111" s="967"/>
      <c r="CI111" s="967"/>
      <c r="CJ111" s="967"/>
      <c r="CK111" s="997"/>
      <c r="CL111" s="998"/>
      <c r="CM111" s="968" t="s">
        <v>402</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398</v>
      </c>
      <c r="DH111" s="972"/>
      <c r="DI111" s="972"/>
      <c r="DJ111" s="972"/>
      <c r="DK111" s="972"/>
      <c r="DL111" s="972" t="s">
        <v>66</v>
      </c>
      <c r="DM111" s="972"/>
      <c r="DN111" s="972"/>
      <c r="DO111" s="972"/>
      <c r="DP111" s="972"/>
      <c r="DQ111" s="972" t="s">
        <v>398</v>
      </c>
      <c r="DR111" s="972"/>
      <c r="DS111" s="972"/>
      <c r="DT111" s="972"/>
      <c r="DU111" s="972"/>
      <c r="DV111" s="973" t="s">
        <v>171</v>
      </c>
      <c r="DW111" s="973"/>
      <c r="DX111" s="973"/>
      <c r="DY111" s="973"/>
      <c r="DZ111" s="974"/>
    </row>
    <row r="112" spans="1:131" s="102" customFormat="1" ht="26.25" customHeight="1" x14ac:dyDescent="0.15">
      <c r="A112" s="1004" t="s">
        <v>403</v>
      </c>
      <c r="B112" s="1005"/>
      <c r="C112" s="1002" t="s">
        <v>404</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398</v>
      </c>
      <c r="AB112" s="1011"/>
      <c r="AC112" s="1011"/>
      <c r="AD112" s="1011"/>
      <c r="AE112" s="1012"/>
      <c r="AF112" s="1013" t="s">
        <v>400</v>
      </c>
      <c r="AG112" s="1011"/>
      <c r="AH112" s="1011"/>
      <c r="AI112" s="1011"/>
      <c r="AJ112" s="1012"/>
      <c r="AK112" s="1013" t="s">
        <v>66</v>
      </c>
      <c r="AL112" s="1011"/>
      <c r="AM112" s="1011"/>
      <c r="AN112" s="1011"/>
      <c r="AO112" s="1012"/>
      <c r="AP112" s="1014" t="s">
        <v>398</v>
      </c>
      <c r="AQ112" s="1015"/>
      <c r="AR112" s="1015"/>
      <c r="AS112" s="1015"/>
      <c r="AT112" s="1016"/>
      <c r="AU112" s="952"/>
      <c r="AV112" s="953"/>
      <c r="AW112" s="953"/>
      <c r="AX112" s="953"/>
      <c r="AY112" s="953"/>
      <c r="AZ112" s="1001" t="s">
        <v>405</v>
      </c>
      <c r="BA112" s="1002"/>
      <c r="BB112" s="1002"/>
      <c r="BC112" s="1002"/>
      <c r="BD112" s="1002"/>
      <c r="BE112" s="1002"/>
      <c r="BF112" s="1002"/>
      <c r="BG112" s="1002"/>
      <c r="BH112" s="1002"/>
      <c r="BI112" s="1002"/>
      <c r="BJ112" s="1002"/>
      <c r="BK112" s="1002"/>
      <c r="BL112" s="1002"/>
      <c r="BM112" s="1002"/>
      <c r="BN112" s="1002"/>
      <c r="BO112" s="1002"/>
      <c r="BP112" s="1003"/>
      <c r="BQ112" s="971">
        <v>2592861</v>
      </c>
      <c r="BR112" s="972"/>
      <c r="BS112" s="972"/>
      <c r="BT112" s="972"/>
      <c r="BU112" s="972"/>
      <c r="BV112" s="972">
        <v>2488626</v>
      </c>
      <c r="BW112" s="972"/>
      <c r="BX112" s="972"/>
      <c r="BY112" s="972"/>
      <c r="BZ112" s="972"/>
      <c r="CA112" s="972">
        <v>2287438</v>
      </c>
      <c r="CB112" s="972"/>
      <c r="CC112" s="972"/>
      <c r="CD112" s="972"/>
      <c r="CE112" s="972"/>
      <c r="CF112" s="966">
        <v>58.1</v>
      </c>
      <c r="CG112" s="967"/>
      <c r="CH112" s="967"/>
      <c r="CI112" s="967"/>
      <c r="CJ112" s="967"/>
      <c r="CK112" s="997"/>
      <c r="CL112" s="998"/>
      <c r="CM112" s="968" t="s">
        <v>406</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171</v>
      </c>
      <c r="DH112" s="972"/>
      <c r="DI112" s="972"/>
      <c r="DJ112" s="972"/>
      <c r="DK112" s="972"/>
      <c r="DL112" s="972" t="s">
        <v>66</v>
      </c>
      <c r="DM112" s="972"/>
      <c r="DN112" s="972"/>
      <c r="DO112" s="972"/>
      <c r="DP112" s="972"/>
      <c r="DQ112" s="972" t="s">
        <v>398</v>
      </c>
      <c r="DR112" s="972"/>
      <c r="DS112" s="972"/>
      <c r="DT112" s="972"/>
      <c r="DU112" s="972"/>
      <c r="DV112" s="973" t="s">
        <v>171</v>
      </c>
      <c r="DW112" s="973"/>
      <c r="DX112" s="973"/>
      <c r="DY112" s="973"/>
      <c r="DZ112" s="974"/>
    </row>
    <row r="113" spans="1:130" s="102" customFormat="1" ht="26.25" customHeight="1" x14ac:dyDescent="0.15">
      <c r="A113" s="1006"/>
      <c r="B113" s="1007"/>
      <c r="C113" s="1002" t="s">
        <v>407</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304256</v>
      </c>
      <c r="AB113" s="986"/>
      <c r="AC113" s="986"/>
      <c r="AD113" s="986"/>
      <c r="AE113" s="987"/>
      <c r="AF113" s="988">
        <v>282899</v>
      </c>
      <c r="AG113" s="986"/>
      <c r="AH113" s="986"/>
      <c r="AI113" s="986"/>
      <c r="AJ113" s="987"/>
      <c r="AK113" s="988">
        <v>268903</v>
      </c>
      <c r="AL113" s="986"/>
      <c r="AM113" s="986"/>
      <c r="AN113" s="986"/>
      <c r="AO113" s="987"/>
      <c r="AP113" s="989">
        <v>6.8</v>
      </c>
      <c r="AQ113" s="990"/>
      <c r="AR113" s="990"/>
      <c r="AS113" s="990"/>
      <c r="AT113" s="991"/>
      <c r="AU113" s="952"/>
      <c r="AV113" s="953"/>
      <c r="AW113" s="953"/>
      <c r="AX113" s="953"/>
      <c r="AY113" s="953"/>
      <c r="AZ113" s="1001" t="s">
        <v>408</v>
      </c>
      <c r="BA113" s="1002"/>
      <c r="BB113" s="1002"/>
      <c r="BC113" s="1002"/>
      <c r="BD113" s="1002"/>
      <c r="BE113" s="1002"/>
      <c r="BF113" s="1002"/>
      <c r="BG113" s="1002"/>
      <c r="BH113" s="1002"/>
      <c r="BI113" s="1002"/>
      <c r="BJ113" s="1002"/>
      <c r="BK113" s="1002"/>
      <c r="BL113" s="1002"/>
      <c r="BM113" s="1002"/>
      <c r="BN113" s="1002"/>
      <c r="BO113" s="1002"/>
      <c r="BP113" s="1003"/>
      <c r="BQ113" s="971">
        <v>160848</v>
      </c>
      <c r="BR113" s="972"/>
      <c r="BS113" s="972"/>
      <c r="BT113" s="972"/>
      <c r="BU113" s="972"/>
      <c r="BV113" s="972">
        <v>117148</v>
      </c>
      <c r="BW113" s="972"/>
      <c r="BX113" s="972"/>
      <c r="BY113" s="972"/>
      <c r="BZ113" s="972"/>
      <c r="CA113" s="972">
        <v>73487</v>
      </c>
      <c r="CB113" s="972"/>
      <c r="CC113" s="972"/>
      <c r="CD113" s="972"/>
      <c r="CE113" s="972"/>
      <c r="CF113" s="966">
        <v>1.9</v>
      </c>
      <c r="CG113" s="967"/>
      <c r="CH113" s="967"/>
      <c r="CI113" s="967"/>
      <c r="CJ113" s="967"/>
      <c r="CK113" s="997"/>
      <c r="CL113" s="998"/>
      <c r="CM113" s="968" t="s">
        <v>409</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398</v>
      </c>
      <c r="DH113" s="1011"/>
      <c r="DI113" s="1011"/>
      <c r="DJ113" s="1011"/>
      <c r="DK113" s="1012"/>
      <c r="DL113" s="1013" t="s">
        <v>398</v>
      </c>
      <c r="DM113" s="1011"/>
      <c r="DN113" s="1011"/>
      <c r="DO113" s="1011"/>
      <c r="DP113" s="1012"/>
      <c r="DQ113" s="1013" t="s">
        <v>171</v>
      </c>
      <c r="DR113" s="1011"/>
      <c r="DS113" s="1011"/>
      <c r="DT113" s="1011"/>
      <c r="DU113" s="1012"/>
      <c r="DV113" s="1014" t="s">
        <v>400</v>
      </c>
      <c r="DW113" s="1015"/>
      <c r="DX113" s="1015"/>
      <c r="DY113" s="1015"/>
      <c r="DZ113" s="1016"/>
    </row>
    <row r="114" spans="1:130" s="102" customFormat="1" ht="26.25" customHeight="1" x14ac:dyDescent="0.15">
      <c r="A114" s="1006"/>
      <c r="B114" s="1007"/>
      <c r="C114" s="1002" t="s">
        <v>410</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49621</v>
      </c>
      <c r="AB114" s="1011"/>
      <c r="AC114" s="1011"/>
      <c r="AD114" s="1011"/>
      <c r="AE114" s="1012"/>
      <c r="AF114" s="1013">
        <v>47078</v>
      </c>
      <c r="AG114" s="1011"/>
      <c r="AH114" s="1011"/>
      <c r="AI114" s="1011"/>
      <c r="AJ114" s="1012"/>
      <c r="AK114" s="1013">
        <v>46690</v>
      </c>
      <c r="AL114" s="1011"/>
      <c r="AM114" s="1011"/>
      <c r="AN114" s="1011"/>
      <c r="AO114" s="1012"/>
      <c r="AP114" s="1014">
        <v>1.2</v>
      </c>
      <c r="AQ114" s="1015"/>
      <c r="AR114" s="1015"/>
      <c r="AS114" s="1015"/>
      <c r="AT114" s="1016"/>
      <c r="AU114" s="952"/>
      <c r="AV114" s="953"/>
      <c r="AW114" s="953"/>
      <c r="AX114" s="953"/>
      <c r="AY114" s="953"/>
      <c r="AZ114" s="1001" t="s">
        <v>411</v>
      </c>
      <c r="BA114" s="1002"/>
      <c r="BB114" s="1002"/>
      <c r="BC114" s="1002"/>
      <c r="BD114" s="1002"/>
      <c r="BE114" s="1002"/>
      <c r="BF114" s="1002"/>
      <c r="BG114" s="1002"/>
      <c r="BH114" s="1002"/>
      <c r="BI114" s="1002"/>
      <c r="BJ114" s="1002"/>
      <c r="BK114" s="1002"/>
      <c r="BL114" s="1002"/>
      <c r="BM114" s="1002"/>
      <c r="BN114" s="1002"/>
      <c r="BO114" s="1002"/>
      <c r="BP114" s="1003"/>
      <c r="BQ114" s="971">
        <v>862403</v>
      </c>
      <c r="BR114" s="972"/>
      <c r="BS114" s="972"/>
      <c r="BT114" s="972"/>
      <c r="BU114" s="972"/>
      <c r="BV114" s="972">
        <v>761937</v>
      </c>
      <c r="BW114" s="972"/>
      <c r="BX114" s="972"/>
      <c r="BY114" s="972"/>
      <c r="BZ114" s="972"/>
      <c r="CA114" s="972">
        <v>782775</v>
      </c>
      <c r="CB114" s="972"/>
      <c r="CC114" s="972"/>
      <c r="CD114" s="972"/>
      <c r="CE114" s="972"/>
      <c r="CF114" s="966">
        <v>19.899999999999999</v>
      </c>
      <c r="CG114" s="967"/>
      <c r="CH114" s="967"/>
      <c r="CI114" s="967"/>
      <c r="CJ114" s="967"/>
      <c r="CK114" s="997"/>
      <c r="CL114" s="998"/>
      <c r="CM114" s="968" t="s">
        <v>412</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398</v>
      </c>
      <c r="DH114" s="1011"/>
      <c r="DI114" s="1011"/>
      <c r="DJ114" s="1011"/>
      <c r="DK114" s="1012"/>
      <c r="DL114" s="1013" t="s">
        <v>171</v>
      </c>
      <c r="DM114" s="1011"/>
      <c r="DN114" s="1011"/>
      <c r="DO114" s="1011"/>
      <c r="DP114" s="1012"/>
      <c r="DQ114" s="1013" t="s">
        <v>398</v>
      </c>
      <c r="DR114" s="1011"/>
      <c r="DS114" s="1011"/>
      <c r="DT114" s="1011"/>
      <c r="DU114" s="1012"/>
      <c r="DV114" s="1014" t="s">
        <v>171</v>
      </c>
      <c r="DW114" s="1015"/>
      <c r="DX114" s="1015"/>
      <c r="DY114" s="1015"/>
      <c r="DZ114" s="1016"/>
    </row>
    <row r="115" spans="1:130" s="102" customFormat="1" ht="26.25" customHeight="1" x14ac:dyDescent="0.15">
      <c r="A115" s="1006"/>
      <c r="B115" s="1007"/>
      <c r="C115" s="1002" t="s">
        <v>413</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398</v>
      </c>
      <c r="AB115" s="986"/>
      <c r="AC115" s="986"/>
      <c r="AD115" s="986"/>
      <c r="AE115" s="987"/>
      <c r="AF115" s="988" t="s">
        <v>398</v>
      </c>
      <c r="AG115" s="986"/>
      <c r="AH115" s="986"/>
      <c r="AI115" s="986"/>
      <c r="AJ115" s="987"/>
      <c r="AK115" s="988" t="s">
        <v>400</v>
      </c>
      <c r="AL115" s="986"/>
      <c r="AM115" s="986"/>
      <c r="AN115" s="986"/>
      <c r="AO115" s="987"/>
      <c r="AP115" s="989" t="s">
        <v>66</v>
      </c>
      <c r="AQ115" s="990"/>
      <c r="AR115" s="990"/>
      <c r="AS115" s="990"/>
      <c r="AT115" s="991"/>
      <c r="AU115" s="952"/>
      <c r="AV115" s="953"/>
      <c r="AW115" s="953"/>
      <c r="AX115" s="953"/>
      <c r="AY115" s="953"/>
      <c r="AZ115" s="1001" t="s">
        <v>414</v>
      </c>
      <c r="BA115" s="1002"/>
      <c r="BB115" s="1002"/>
      <c r="BC115" s="1002"/>
      <c r="BD115" s="1002"/>
      <c r="BE115" s="1002"/>
      <c r="BF115" s="1002"/>
      <c r="BG115" s="1002"/>
      <c r="BH115" s="1002"/>
      <c r="BI115" s="1002"/>
      <c r="BJ115" s="1002"/>
      <c r="BK115" s="1002"/>
      <c r="BL115" s="1002"/>
      <c r="BM115" s="1002"/>
      <c r="BN115" s="1002"/>
      <c r="BO115" s="1002"/>
      <c r="BP115" s="1003"/>
      <c r="BQ115" s="971" t="s">
        <v>398</v>
      </c>
      <c r="BR115" s="972"/>
      <c r="BS115" s="972"/>
      <c r="BT115" s="972"/>
      <c r="BU115" s="972"/>
      <c r="BV115" s="972" t="s">
        <v>398</v>
      </c>
      <c r="BW115" s="972"/>
      <c r="BX115" s="972"/>
      <c r="BY115" s="972"/>
      <c r="BZ115" s="972"/>
      <c r="CA115" s="972" t="s">
        <v>66</v>
      </c>
      <c r="CB115" s="972"/>
      <c r="CC115" s="972"/>
      <c r="CD115" s="972"/>
      <c r="CE115" s="972"/>
      <c r="CF115" s="966" t="s">
        <v>171</v>
      </c>
      <c r="CG115" s="967"/>
      <c r="CH115" s="967"/>
      <c r="CI115" s="967"/>
      <c r="CJ115" s="967"/>
      <c r="CK115" s="997"/>
      <c r="CL115" s="998"/>
      <c r="CM115" s="1001" t="s">
        <v>415</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171</v>
      </c>
      <c r="DH115" s="1011"/>
      <c r="DI115" s="1011"/>
      <c r="DJ115" s="1011"/>
      <c r="DK115" s="1012"/>
      <c r="DL115" s="1013" t="s">
        <v>400</v>
      </c>
      <c r="DM115" s="1011"/>
      <c r="DN115" s="1011"/>
      <c r="DO115" s="1011"/>
      <c r="DP115" s="1012"/>
      <c r="DQ115" s="1013" t="s">
        <v>171</v>
      </c>
      <c r="DR115" s="1011"/>
      <c r="DS115" s="1011"/>
      <c r="DT115" s="1011"/>
      <c r="DU115" s="1012"/>
      <c r="DV115" s="1014" t="s">
        <v>398</v>
      </c>
      <c r="DW115" s="1015"/>
      <c r="DX115" s="1015"/>
      <c r="DY115" s="1015"/>
      <c r="DZ115" s="1016"/>
    </row>
    <row r="116" spans="1:130" s="102" customFormat="1" ht="26.25" customHeight="1" x14ac:dyDescent="0.15">
      <c r="A116" s="1008"/>
      <c r="B116" s="1009"/>
      <c r="C116" s="1017" t="s">
        <v>416</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398</v>
      </c>
      <c r="AB116" s="1011"/>
      <c r="AC116" s="1011"/>
      <c r="AD116" s="1011"/>
      <c r="AE116" s="1012"/>
      <c r="AF116" s="1013" t="s">
        <v>66</v>
      </c>
      <c r="AG116" s="1011"/>
      <c r="AH116" s="1011"/>
      <c r="AI116" s="1011"/>
      <c r="AJ116" s="1012"/>
      <c r="AK116" s="1013" t="s">
        <v>171</v>
      </c>
      <c r="AL116" s="1011"/>
      <c r="AM116" s="1011"/>
      <c r="AN116" s="1011"/>
      <c r="AO116" s="1012"/>
      <c r="AP116" s="1014" t="s">
        <v>171</v>
      </c>
      <c r="AQ116" s="1015"/>
      <c r="AR116" s="1015"/>
      <c r="AS116" s="1015"/>
      <c r="AT116" s="1016"/>
      <c r="AU116" s="952"/>
      <c r="AV116" s="953"/>
      <c r="AW116" s="953"/>
      <c r="AX116" s="953"/>
      <c r="AY116" s="953"/>
      <c r="AZ116" s="1019" t="s">
        <v>417</v>
      </c>
      <c r="BA116" s="1020"/>
      <c r="BB116" s="1020"/>
      <c r="BC116" s="1020"/>
      <c r="BD116" s="1020"/>
      <c r="BE116" s="1020"/>
      <c r="BF116" s="1020"/>
      <c r="BG116" s="1020"/>
      <c r="BH116" s="1020"/>
      <c r="BI116" s="1020"/>
      <c r="BJ116" s="1020"/>
      <c r="BK116" s="1020"/>
      <c r="BL116" s="1020"/>
      <c r="BM116" s="1020"/>
      <c r="BN116" s="1020"/>
      <c r="BO116" s="1020"/>
      <c r="BP116" s="1021"/>
      <c r="BQ116" s="971" t="s">
        <v>171</v>
      </c>
      <c r="BR116" s="972"/>
      <c r="BS116" s="972"/>
      <c r="BT116" s="972"/>
      <c r="BU116" s="972"/>
      <c r="BV116" s="972" t="s">
        <v>400</v>
      </c>
      <c r="BW116" s="972"/>
      <c r="BX116" s="972"/>
      <c r="BY116" s="972"/>
      <c r="BZ116" s="972"/>
      <c r="CA116" s="972" t="s">
        <v>66</v>
      </c>
      <c r="CB116" s="972"/>
      <c r="CC116" s="972"/>
      <c r="CD116" s="972"/>
      <c r="CE116" s="972"/>
      <c r="CF116" s="966" t="s">
        <v>398</v>
      </c>
      <c r="CG116" s="967"/>
      <c r="CH116" s="967"/>
      <c r="CI116" s="967"/>
      <c r="CJ116" s="967"/>
      <c r="CK116" s="997"/>
      <c r="CL116" s="998"/>
      <c r="CM116" s="968" t="s">
        <v>418</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400</v>
      </c>
      <c r="DH116" s="1011"/>
      <c r="DI116" s="1011"/>
      <c r="DJ116" s="1011"/>
      <c r="DK116" s="1012"/>
      <c r="DL116" s="1013" t="s">
        <v>171</v>
      </c>
      <c r="DM116" s="1011"/>
      <c r="DN116" s="1011"/>
      <c r="DO116" s="1011"/>
      <c r="DP116" s="1012"/>
      <c r="DQ116" s="1013" t="s">
        <v>400</v>
      </c>
      <c r="DR116" s="1011"/>
      <c r="DS116" s="1011"/>
      <c r="DT116" s="1011"/>
      <c r="DU116" s="1012"/>
      <c r="DV116" s="1014" t="s">
        <v>171</v>
      </c>
      <c r="DW116" s="1015"/>
      <c r="DX116" s="1015"/>
      <c r="DY116" s="1015"/>
      <c r="DZ116" s="1016"/>
    </row>
    <row r="117" spans="1:130" s="102" customFormat="1" ht="26.25" customHeight="1" x14ac:dyDescent="0.15">
      <c r="A117" s="956" t="s">
        <v>123</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419</v>
      </c>
      <c r="Z117" s="938"/>
      <c r="AA117" s="1028">
        <v>1592529</v>
      </c>
      <c r="AB117" s="1029"/>
      <c r="AC117" s="1029"/>
      <c r="AD117" s="1029"/>
      <c r="AE117" s="1030"/>
      <c r="AF117" s="1031">
        <v>1561198</v>
      </c>
      <c r="AG117" s="1029"/>
      <c r="AH117" s="1029"/>
      <c r="AI117" s="1029"/>
      <c r="AJ117" s="1030"/>
      <c r="AK117" s="1031">
        <v>1712722</v>
      </c>
      <c r="AL117" s="1029"/>
      <c r="AM117" s="1029"/>
      <c r="AN117" s="1029"/>
      <c r="AO117" s="1030"/>
      <c r="AP117" s="1032"/>
      <c r="AQ117" s="1033"/>
      <c r="AR117" s="1033"/>
      <c r="AS117" s="1033"/>
      <c r="AT117" s="1034"/>
      <c r="AU117" s="952"/>
      <c r="AV117" s="953"/>
      <c r="AW117" s="953"/>
      <c r="AX117" s="953"/>
      <c r="AY117" s="953"/>
      <c r="AZ117" s="1019" t="s">
        <v>420</v>
      </c>
      <c r="BA117" s="1020"/>
      <c r="BB117" s="1020"/>
      <c r="BC117" s="1020"/>
      <c r="BD117" s="1020"/>
      <c r="BE117" s="1020"/>
      <c r="BF117" s="1020"/>
      <c r="BG117" s="1020"/>
      <c r="BH117" s="1020"/>
      <c r="BI117" s="1020"/>
      <c r="BJ117" s="1020"/>
      <c r="BK117" s="1020"/>
      <c r="BL117" s="1020"/>
      <c r="BM117" s="1020"/>
      <c r="BN117" s="1020"/>
      <c r="BO117" s="1020"/>
      <c r="BP117" s="1021"/>
      <c r="BQ117" s="971" t="s">
        <v>171</v>
      </c>
      <c r="BR117" s="972"/>
      <c r="BS117" s="972"/>
      <c r="BT117" s="972"/>
      <c r="BU117" s="972"/>
      <c r="BV117" s="972" t="s">
        <v>171</v>
      </c>
      <c r="BW117" s="972"/>
      <c r="BX117" s="972"/>
      <c r="BY117" s="972"/>
      <c r="BZ117" s="972"/>
      <c r="CA117" s="972" t="s">
        <v>66</v>
      </c>
      <c r="CB117" s="972"/>
      <c r="CC117" s="972"/>
      <c r="CD117" s="972"/>
      <c r="CE117" s="972"/>
      <c r="CF117" s="966" t="s">
        <v>66</v>
      </c>
      <c r="CG117" s="967"/>
      <c r="CH117" s="967"/>
      <c r="CI117" s="967"/>
      <c r="CJ117" s="967"/>
      <c r="CK117" s="997"/>
      <c r="CL117" s="998"/>
      <c r="CM117" s="968" t="s">
        <v>421</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171</v>
      </c>
      <c r="DH117" s="1011"/>
      <c r="DI117" s="1011"/>
      <c r="DJ117" s="1011"/>
      <c r="DK117" s="1012"/>
      <c r="DL117" s="1013" t="s">
        <v>400</v>
      </c>
      <c r="DM117" s="1011"/>
      <c r="DN117" s="1011"/>
      <c r="DO117" s="1011"/>
      <c r="DP117" s="1012"/>
      <c r="DQ117" s="1013" t="s">
        <v>171</v>
      </c>
      <c r="DR117" s="1011"/>
      <c r="DS117" s="1011"/>
      <c r="DT117" s="1011"/>
      <c r="DU117" s="1012"/>
      <c r="DV117" s="1014" t="s">
        <v>171</v>
      </c>
      <c r="DW117" s="1015"/>
      <c r="DX117" s="1015"/>
      <c r="DY117" s="1015"/>
      <c r="DZ117" s="1016"/>
    </row>
    <row r="118" spans="1:130" s="102" customFormat="1" ht="26.25" customHeight="1" x14ac:dyDescent="0.15">
      <c r="A118" s="956" t="s">
        <v>392</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390</v>
      </c>
      <c r="AB118" s="937"/>
      <c r="AC118" s="937"/>
      <c r="AD118" s="937"/>
      <c r="AE118" s="938"/>
      <c r="AF118" s="936" t="s">
        <v>245</v>
      </c>
      <c r="AG118" s="937"/>
      <c r="AH118" s="937"/>
      <c r="AI118" s="937"/>
      <c r="AJ118" s="938"/>
      <c r="AK118" s="936" t="s">
        <v>244</v>
      </c>
      <c r="AL118" s="937"/>
      <c r="AM118" s="937"/>
      <c r="AN118" s="937"/>
      <c r="AO118" s="938"/>
      <c r="AP118" s="1023" t="s">
        <v>391</v>
      </c>
      <c r="AQ118" s="1024"/>
      <c r="AR118" s="1024"/>
      <c r="AS118" s="1024"/>
      <c r="AT118" s="1025"/>
      <c r="AU118" s="952"/>
      <c r="AV118" s="953"/>
      <c r="AW118" s="953"/>
      <c r="AX118" s="953"/>
      <c r="AY118" s="953"/>
      <c r="AZ118" s="1026" t="s">
        <v>422</v>
      </c>
      <c r="BA118" s="1017"/>
      <c r="BB118" s="1017"/>
      <c r="BC118" s="1017"/>
      <c r="BD118" s="1017"/>
      <c r="BE118" s="1017"/>
      <c r="BF118" s="1017"/>
      <c r="BG118" s="1017"/>
      <c r="BH118" s="1017"/>
      <c r="BI118" s="1017"/>
      <c r="BJ118" s="1017"/>
      <c r="BK118" s="1017"/>
      <c r="BL118" s="1017"/>
      <c r="BM118" s="1017"/>
      <c r="BN118" s="1017"/>
      <c r="BO118" s="1017"/>
      <c r="BP118" s="1018"/>
      <c r="BQ118" s="1049" t="s">
        <v>400</v>
      </c>
      <c r="BR118" s="1050"/>
      <c r="BS118" s="1050"/>
      <c r="BT118" s="1050"/>
      <c r="BU118" s="1050"/>
      <c r="BV118" s="1050" t="s">
        <v>171</v>
      </c>
      <c r="BW118" s="1050"/>
      <c r="BX118" s="1050"/>
      <c r="BY118" s="1050"/>
      <c r="BZ118" s="1050"/>
      <c r="CA118" s="1050" t="s">
        <v>400</v>
      </c>
      <c r="CB118" s="1050"/>
      <c r="CC118" s="1050"/>
      <c r="CD118" s="1050"/>
      <c r="CE118" s="1050"/>
      <c r="CF118" s="966" t="s">
        <v>400</v>
      </c>
      <c r="CG118" s="967"/>
      <c r="CH118" s="967"/>
      <c r="CI118" s="967"/>
      <c r="CJ118" s="967"/>
      <c r="CK118" s="997"/>
      <c r="CL118" s="998"/>
      <c r="CM118" s="968" t="s">
        <v>423</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400</v>
      </c>
      <c r="DH118" s="1011"/>
      <c r="DI118" s="1011"/>
      <c r="DJ118" s="1011"/>
      <c r="DK118" s="1012"/>
      <c r="DL118" s="1013" t="s">
        <v>400</v>
      </c>
      <c r="DM118" s="1011"/>
      <c r="DN118" s="1011"/>
      <c r="DO118" s="1011"/>
      <c r="DP118" s="1012"/>
      <c r="DQ118" s="1013" t="s">
        <v>400</v>
      </c>
      <c r="DR118" s="1011"/>
      <c r="DS118" s="1011"/>
      <c r="DT118" s="1011"/>
      <c r="DU118" s="1012"/>
      <c r="DV118" s="1014" t="s">
        <v>400</v>
      </c>
      <c r="DW118" s="1015"/>
      <c r="DX118" s="1015"/>
      <c r="DY118" s="1015"/>
      <c r="DZ118" s="1016"/>
    </row>
    <row r="119" spans="1:130" s="102" customFormat="1" ht="26.25" customHeight="1" x14ac:dyDescent="0.15">
      <c r="A119" s="1116" t="s">
        <v>396</v>
      </c>
      <c r="B119" s="996"/>
      <c r="C119" s="975" t="s">
        <v>397</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400</v>
      </c>
      <c r="AB119" s="944"/>
      <c r="AC119" s="944"/>
      <c r="AD119" s="944"/>
      <c r="AE119" s="945"/>
      <c r="AF119" s="946" t="s">
        <v>400</v>
      </c>
      <c r="AG119" s="944"/>
      <c r="AH119" s="944"/>
      <c r="AI119" s="944"/>
      <c r="AJ119" s="945"/>
      <c r="AK119" s="946" t="s">
        <v>400</v>
      </c>
      <c r="AL119" s="944"/>
      <c r="AM119" s="944"/>
      <c r="AN119" s="944"/>
      <c r="AO119" s="945"/>
      <c r="AP119" s="947" t="s">
        <v>400</v>
      </c>
      <c r="AQ119" s="948"/>
      <c r="AR119" s="948"/>
      <c r="AS119" s="948"/>
      <c r="AT119" s="949"/>
      <c r="AU119" s="954"/>
      <c r="AV119" s="955"/>
      <c r="AW119" s="955"/>
      <c r="AX119" s="955"/>
      <c r="AY119" s="955"/>
      <c r="AZ119" s="133" t="s">
        <v>123</v>
      </c>
      <c r="BA119" s="133"/>
      <c r="BB119" s="133"/>
      <c r="BC119" s="133"/>
      <c r="BD119" s="133"/>
      <c r="BE119" s="133"/>
      <c r="BF119" s="133"/>
      <c r="BG119" s="133"/>
      <c r="BH119" s="133"/>
      <c r="BI119" s="133"/>
      <c r="BJ119" s="133"/>
      <c r="BK119" s="133"/>
      <c r="BL119" s="133"/>
      <c r="BM119" s="133"/>
      <c r="BN119" s="133"/>
      <c r="BO119" s="1027" t="s">
        <v>424</v>
      </c>
      <c r="BP119" s="1058"/>
      <c r="BQ119" s="1049">
        <v>15064767</v>
      </c>
      <c r="BR119" s="1050"/>
      <c r="BS119" s="1050"/>
      <c r="BT119" s="1050"/>
      <c r="BU119" s="1050"/>
      <c r="BV119" s="1050">
        <v>15049126</v>
      </c>
      <c r="BW119" s="1050"/>
      <c r="BX119" s="1050"/>
      <c r="BY119" s="1050"/>
      <c r="BZ119" s="1050"/>
      <c r="CA119" s="1050">
        <v>14148156</v>
      </c>
      <c r="CB119" s="1050"/>
      <c r="CC119" s="1050"/>
      <c r="CD119" s="1050"/>
      <c r="CE119" s="1050"/>
      <c r="CF119" s="1051"/>
      <c r="CG119" s="1052"/>
      <c r="CH119" s="1052"/>
      <c r="CI119" s="1052"/>
      <c r="CJ119" s="1053"/>
      <c r="CK119" s="999"/>
      <c r="CL119" s="1000"/>
      <c r="CM119" s="1054" t="s">
        <v>425</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66</v>
      </c>
      <c r="DH119" s="1036"/>
      <c r="DI119" s="1036"/>
      <c r="DJ119" s="1036"/>
      <c r="DK119" s="1037"/>
      <c r="DL119" s="1035" t="s">
        <v>66</v>
      </c>
      <c r="DM119" s="1036"/>
      <c r="DN119" s="1036"/>
      <c r="DO119" s="1036"/>
      <c r="DP119" s="1037"/>
      <c r="DQ119" s="1035" t="s">
        <v>66</v>
      </c>
      <c r="DR119" s="1036"/>
      <c r="DS119" s="1036"/>
      <c r="DT119" s="1036"/>
      <c r="DU119" s="1037"/>
      <c r="DV119" s="1038" t="s">
        <v>66</v>
      </c>
      <c r="DW119" s="1039"/>
      <c r="DX119" s="1039"/>
      <c r="DY119" s="1039"/>
      <c r="DZ119" s="1040"/>
    </row>
    <row r="120" spans="1:130" s="102" customFormat="1" ht="26.25" customHeight="1" x14ac:dyDescent="0.15">
      <c r="A120" s="1117"/>
      <c r="B120" s="998"/>
      <c r="C120" s="968" t="s">
        <v>402</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66</v>
      </c>
      <c r="AB120" s="1011"/>
      <c r="AC120" s="1011"/>
      <c r="AD120" s="1011"/>
      <c r="AE120" s="1012"/>
      <c r="AF120" s="1013" t="s">
        <v>66</v>
      </c>
      <c r="AG120" s="1011"/>
      <c r="AH120" s="1011"/>
      <c r="AI120" s="1011"/>
      <c r="AJ120" s="1012"/>
      <c r="AK120" s="1013" t="s">
        <v>66</v>
      </c>
      <c r="AL120" s="1011"/>
      <c r="AM120" s="1011"/>
      <c r="AN120" s="1011"/>
      <c r="AO120" s="1012"/>
      <c r="AP120" s="1014" t="s">
        <v>66</v>
      </c>
      <c r="AQ120" s="1015"/>
      <c r="AR120" s="1015"/>
      <c r="AS120" s="1015"/>
      <c r="AT120" s="1016"/>
      <c r="AU120" s="1041" t="s">
        <v>426</v>
      </c>
      <c r="AV120" s="1042"/>
      <c r="AW120" s="1042"/>
      <c r="AX120" s="1042"/>
      <c r="AY120" s="1043"/>
      <c r="AZ120" s="992" t="s">
        <v>427</v>
      </c>
      <c r="BA120" s="941"/>
      <c r="BB120" s="941"/>
      <c r="BC120" s="941"/>
      <c r="BD120" s="941"/>
      <c r="BE120" s="941"/>
      <c r="BF120" s="941"/>
      <c r="BG120" s="941"/>
      <c r="BH120" s="941"/>
      <c r="BI120" s="941"/>
      <c r="BJ120" s="941"/>
      <c r="BK120" s="941"/>
      <c r="BL120" s="941"/>
      <c r="BM120" s="941"/>
      <c r="BN120" s="941"/>
      <c r="BO120" s="941"/>
      <c r="BP120" s="942"/>
      <c r="BQ120" s="978">
        <v>3524191</v>
      </c>
      <c r="BR120" s="979"/>
      <c r="BS120" s="979"/>
      <c r="BT120" s="979"/>
      <c r="BU120" s="979"/>
      <c r="BV120" s="979">
        <v>3290149</v>
      </c>
      <c r="BW120" s="979"/>
      <c r="BX120" s="979"/>
      <c r="BY120" s="979"/>
      <c r="BZ120" s="979"/>
      <c r="CA120" s="979">
        <v>3065876</v>
      </c>
      <c r="CB120" s="979"/>
      <c r="CC120" s="979"/>
      <c r="CD120" s="979"/>
      <c r="CE120" s="979"/>
      <c r="CF120" s="993">
        <v>77.900000000000006</v>
      </c>
      <c r="CG120" s="994"/>
      <c r="CH120" s="994"/>
      <c r="CI120" s="994"/>
      <c r="CJ120" s="994"/>
      <c r="CK120" s="1059" t="s">
        <v>428</v>
      </c>
      <c r="CL120" s="1060"/>
      <c r="CM120" s="1060"/>
      <c r="CN120" s="1060"/>
      <c r="CO120" s="1061"/>
      <c r="CP120" s="1067" t="s">
        <v>352</v>
      </c>
      <c r="CQ120" s="1068"/>
      <c r="CR120" s="1068"/>
      <c r="CS120" s="1068"/>
      <c r="CT120" s="1068"/>
      <c r="CU120" s="1068"/>
      <c r="CV120" s="1068"/>
      <c r="CW120" s="1068"/>
      <c r="CX120" s="1068"/>
      <c r="CY120" s="1068"/>
      <c r="CZ120" s="1068"/>
      <c r="DA120" s="1068"/>
      <c r="DB120" s="1068"/>
      <c r="DC120" s="1068"/>
      <c r="DD120" s="1068"/>
      <c r="DE120" s="1068"/>
      <c r="DF120" s="1069"/>
      <c r="DG120" s="978">
        <v>1220050</v>
      </c>
      <c r="DH120" s="979"/>
      <c r="DI120" s="979"/>
      <c r="DJ120" s="979"/>
      <c r="DK120" s="979"/>
      <c r="DL120" s="979">
        <v>1216994</v>
      </c>
      <c r="DM120" s="979"/>
      <c r="DN120" s="979"/>
      <c r="DO120" s="979"/>
      <c r="DP120" s="979"/>
      <c r="DQ120" s="979">
        <v>1107924</v>
      </c>
      <c r="DR120" s="979"/>
      <c r="DS120" s="979"/>
      <c r="DT120" s="979"/>
      <c r="DU120" s="979"/>
      <c r="DV120" s="980">
        <v>28.2</v>
      </c>
      <c r="DW120" s="980"/>
      <c r="DX120" s="980"/>
      <c r="DY120" s="980"/>
      <c r="DZ120" s="981"/>
    </row>
    <row r="121" spans="1:130" s="102" customFormat="1" ht="26.25" customHeight="1" x14ac:dyDescent="0.15">
      <c r="A121" s="1117"/>
      <c r="B121" s="998"/>
      <c r="C121" s="1019" t="s">
        <v>429</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66</v>
      </c>
      <c r="AB121" s="1011"/>
      <c r="AC121" s="1011"/>
      <c r="AD121" s="1011"/>
      <c r="AE121" s="1012"/>
      <c r="AF121" s="1013" t="s">
        <v>66</v>
      </c>
      <c r="AG121" s="1011"/>
      <c r="AH121" s="1011"/>
      <c r="AI121" s="1011"/>
      <c r="AJ121" s="1012"/>
      <c r="AK121" s="1013" t="s">
        <v>66</v>
      </c>
      <c r="AL121" s="1011"/>
      <c r="AM121" s="1011"/>
      <c r="AN121" s="1011"/>
      <c r="AO121" s="1012"/>
      <c r="AP121" s="1014" t="s">
        <v>66</v>
      </c>
      <c r="AQ121" s="1015"/>
      <c r="AR121" s="1015"/>
      <c r="AS121" s="1015"/>
      <c r="AT121" s="1016"/>
      <c r="AU121" s="1044"/>
      <c r="AV121" s="1045"/>
      <c r="AW121" s="1045"/>
      <c r="AX121" s="1045"/>
      <c r="AY121" s="1046"/>
      <c r="AZ121" s="1001" t="s">
        <v>430</v>
      </c>
      <c r="BA121" s="1002"/>
      <c r="BB121" s="1002"/>
      <c r="BC121" s="1002"/>
      <c r="BD121" s="1002"/>
      <c r="BE121" s="1002"/>
      <c r="BF121" s="1002"/>
      <c r="BG121" s="1002"/>
      <c r="BH121" s="1002"/>
      <c r="BI121" s="1002"/>
      <c r="BJ121" s="1002"/>
      <c r="BK121" s="1002"/>
      <c r="BL121" s="1002"/>
      <c r="BM121" s="1002"/>
      <c r="BN121" s="1002"/>
      <c r="BO121" s="1002"/>
      <c r="BP121" s="1003"/>
      <c r="BQ121" s="971">
        <v>76773</v>
      </c>
      <c r="BR121" s="972"/>
      <c r="BS121" s="972"/>
      <c r="BT121" s="972"/>
      <c r="BU121" s="972"/>
      <c r="BV121" s="972">
        <v>49396</v>
      </c>
      <c r="BW121" s="972"/>
      <c r="BX121" s="972"/>
      <c r="BY121" s="972"/>
      <c r="BZ121" s="972"/>
      <c r="CA121" s="972">
        <v>23694</v>
      </c>
      <c r="CB121" s="972"/>
      <c r="CC121" s="972"/>
      <c r="CD121" s="972"/>
      <c r="CE121" s="972"/>
      <c r="CF121" s="966">
        <v>0.6</v>
      </c>
      <c r="CG121" s="967"/>
      <c r="CH121" s="967"/>
      <c r="CI121" s="967"/>
      <c r="CJ121" s="967"/>
      <c r="CK121" s="1062"/>
      <c r="CL121" s="1063"/>
      <c r="CM121" s="1063"/>
      <c r="CN121" s="1063"/>
      <c r="CO121" s="1064"/>
      <c r="CP121" s="1072" t="s">
        <v>357</v>
      </c>
      <c r="CQ121" s="1073"/>
      <c r="CR121" s="1073"/>
      <c r="CS121" s="1073"/>
      <c r="CT121" s="1073"/>
      <c r="CU121" s="1073"/>
      <c r="CV121" s="1073"/>
      <c r="CW121" s="1073"/>
      <c r="CX121" s="1073"/>
      <c r="CY121" s="1073"/>
      <c r="CZ121" s="1073"/>
      <c r="DA121" s="1073"/>
      <c r="DB121" s="1073"/>
      <c r="DC121" s="1073"/>
      <c r="DD121" s="1073"/>
      <c r="DE121" s="1073"/>
      <c r="DF121" s="1074"/>
      <c r="DG121" s="971">
        <v>1202034</v>
      </c>
      <c r="DH121" s="972"/>
      <c r="DI121" s="972"/>
      <c r="DJ121" s="972"/>
      <c r="DK121" s="972"/>
      <c r="DL121" s="972">
        <v>1096834</v>
      </c>
      <c r="DM121" s="972"/>
      <c r="DN121" s="972"/>
      <c r="DO121" s="972"/>
      <c r="DP121" s="972"/>
      <c r="DQ121" s="972">
        <v>999005</v>
      </c>
      <c r="DR121" s="972"/>
      <c r="DS121" s="972"/>
      <c r="DT121" s="972"/>
      <c r="DU121" s="972"/>
      <c r="DV121" s="973">
        <v>25.4</v>
      </c>
      <c r="DW121" s="973"/>
      <c r="DX121" s="973"/>
      <c r="DY121" s="973"/>
      <c r="DZ121" s="974"/>
    </row>
    <row r="122" spans="1:130" s="102" customFormat="1" ht="26.25" customHeight="1" x14ac:dyDescent="0.15">
      <c r="A122" s="1117"/>
      <c r="B122" s="998"/>
      <c r="C122" s="968" t="s">
        <v>412</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66</v>
      </c>
      <c r="AB122" s="1011"/>
      <c r="AC122" s="1011"/>
      <c r="AD122" s="1011"/>
      <c r="AE122" s="1012"/>
      <c r="AF122" s="1013" t="s">
        <v>66</v>
      </c>
      <c r="AG122" s="1011"/>
      <c r="AH122" s="1011"/>
      <c r="AI122" s="1011"/>
      <c r="AJ122" s="1012"/>
      <c r="AK122" s="1013" t="s">
        <v>66</v>
      </c>
      <c r="AL122" s="1011"/>
      <c r="AM122" s="1011"/>
      <c r="AN122" s="1011"/>
      <c r="AO122" s="1012"/>
      <c r="AP122" s="1014" t="s">
        <v>66</v>
      </c>
      <c r="AQ122" s="1015"/>
      <c r="AR122" s="1015"/>
      <c r="AS122" s="1015"/>
      <c r="AT122" s="1016"/>
      <c r="AU122" s="1044"/>
      <c r="AV122" s="1045"/>
      <c r="AW122" s="1045"/>
      <c r="AX122" s="1045"/>
      <c r="AY122" s="1046"/>
      <c r="AZ122" s="1026" t="s">
        <v>431</v>
      </c>
      <c r="BA122" s="1017"/>
      <c r="BB122" s="1017"/>
      <c r="BC122" s="1017"/>
      <c r="BD122" s="1017"/>
      <c r="BE122" s="1017"/>
      <c r="BF122" s="1017"/>
      <c r="BG122" s="1017"/>
      <c r="BH122" s="1017"/>
      <c r="BI122" s="1017"/>
      <c r="BJ122" s="1017"/>
      <c r="BK122" s="1017"/>
      <c r="BL122" s="1017"/>
      <c r="BM122" s="1017"/>
      <c r="BN122" s="1017"/>
      <c r="BO122" s="1017"/>
      <c r="BP122" s="1018"/>
      <c r="BQ122" s="1049">
        <v>10483446</v>
      </c>
      <c r="BR122" s="1050"/>
      <c r="BS122" s="1050"/>
      <c r="BT122" s="1050"/>
      <c r="BU122" s="1050"/>
      <c r="BV122" s="1050">
        <v>10517622</v>
      </c>
      <c r="BW122" s="1050"/>
      <c r="BX122" s="1050"/>
      <c r="BY122" s="1050"/>
      <c r="BZ122" s="1050"/>
      <c r="CA122" s="1050">
        <v>9834806</v>
      </c>
      <c r="CB122" s="1050"/>
      <c r="CC122" s="1050"/>
      <c r="CD122" s="1050"/>
      <c r="CE122" s="1050"/>
      <c r="CF122" s="1070">
        <v>250</v>
      </c>
      <c r="CG122" s="1071"/>
      <c r="CH122" s="1071"/>
      <c r="CI122" s="1071"/>
      <c r="CJ122" s="1071"/>
      <c r="CK122" s="1062"/>
      <c r="CL122" s="1063"/>
      <c r="CM122" s="1063"/>
      <c r="CN122" s="1063"/>
      <c r="CO122" s="1064"/>
      <c r="CP122" s="1072" t="s">
        <v>354</v>
      </c>
      <c r="CQ122" s="1073"/>
      <c r="CR122" s="1073"/>
      <c r="CS122" s="1073"/>
      <c r="CT122" s="1073"/>
      <c r="CU122" s="1073"/>
      <c r="CV122" s="1073"/>
      <c r="CW122" s="1073"/>
      <c r="CX122" s="1073"/>
      <c r="CY122" s="1073"/>
      <c r="CZ122" s="1073"/>
      <c r="DA122" s="1073"/>
      <c r="DB122" s="1073"/>
      <c r="DC122" s="1073"/>
      <c r="DD122" s="1073"/>
      <c r="DE122" s="1073"/>
      <c r="DF122" s="1074"/>
      <c r="DG122" s="971">
        <v>106286</v>
      </c>
      <c r="DH122" s="972"/>
      <c r="DI122" s="972"/>
      <c r="DJ122" s="972"/>
      <c r="DK122" s="972"/>
      <c r="DL122" s="972">
        <v>100293</v>
      </c>
      <c r="DM122" s="972"/>
      <c r="DN122" s="972"/>
      <c r="DO122" s="972"/>
      <c r="DP122" s="972"/>
      <c r="DQ122" s="972">
        <v>94180</v>
      </c>
      <c r="DR122" s="972"/>
      <c r="DS122" s="972"/>
      <c r="DT122" s="972"/>
      <c r="DU122" s="972"/>
      <c r="DV122" s="973">
        <v>2.4</v>
      </c>
      <c r="DW122" s="973"/>
      <c r="DX122" s="973"/>
      <c r="DY122" s="973"/>
      <c r="DZ122" s="974"/>
    </row>
    <row r="123" spans="1:130" s="102" customFormat="1" ht="26.25" customHeight="1" x14ac:dyDescent="0.15">
      <c r="A123" s="1117"/>
      <c r="B123" s="998"/>
      <c r="C123" s="968" t="s">
        <v>418</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66</v>
      </c>
      <c r="AB123" s="1011"/>
      <c r="AC123" s="1011"/>
      <c r="AD123" s="1011"/>
      <c r="AE123" s="1012"/>
      <c r="AF123" s="1013" t="s">
        <v>66</v>
      </c>
      <c r="AG123" s="1011"/>
      <c r="AH123" s="1011"/>
      <c r="AI123" s="1011"/>
      <c r="AJ123" s="1012"/>
      <c r="AK123" s="1013" t="s">
        <v>66</v>
      </c>
      <c r="AL123" s="1011"/>
      <c r="AM123" s="1011"/>
      <c r="AN123" s="1011"/>
      <c r="AO123" s="1012"/>
      <c r="AP123" s="1014" t="s">
        <v>66</v>
      </c>
      <c r="AQ123" s="1015"/>
      <c r="AR123" s="1015"/>
      <c r="AS123" s="1015"/>
      <c r="AT123" s="1016"/>
      <c r="AU123" s="1047"/>
      <c r="AV123" s="1048"/>
      <c r="AW123" s="1048"/>
      <c r="AX123" s="1048"/>
      <c r="AY123" s="1048"/>
      <c r="AZ123" s="133" t="s">
        <v>123</v>
      </c>
      <c r="BA123" s="133"/>
      <c r="BB123" s="133"/>
      <c r="BC123" s="133"/>
      <c r="BD123" s="133"/>
      <c r="BE123" s="133"/>
      <c r="BF123" s="133"/>
      <c r="BG123" s="133"/>
      <c r="BH123" s="133"/>
      <c r="BI123" s="133"/>
      <c r="BJ123" s="133"/>
      <c r="BK123" s="133"/>
      <c r="BL123" s="133"/>
      <c r="BM123" s="133"/>
      <c r="BN123" s="133"/>
      <c r="BO123" s="1027" t="s">
        <v>432</v>
      </c>
      <c r="BP123" s="1058"/>
      <c r="BQ123" s="1088">
        <v>14084410</v>
      </c>
      <c r="BR123" s="1089"/>
      <c r="BS123" s="1089"/>
      <c r="BT123" s="1089"/>
      <c r="BU123" s="1089"/>
      <c r="BV123" s="1089">
        <v>13857167</v>
      </c>
      <c r="BW123" s="1089"/>
      <c r="BX123" s="1089"/>
      <c r="BY123" s="1089"/>
      <c r="BZ123" s="1089"/>
      <c r="CA123" s="1089">
        <v>12924376</v>
      </c>
      <c r="CB123" s="1089"/>
      <c r="CC123" s="1089"/>
      <c r="CD123" s="1089"/>
      <c r="CE123" s="1089"/>
      <c r="CF123" s="1051"/>
      <c r="CG123" s="1052"/>
      <c r="CH123" s="1052"/>
      <c r="CI123" s="1052"/>
      <c r="CJ123" s="1053"/>
      <c r="CK123" s="1062"/>
      <c r="CL123" s="1063"/>
      <c r="CM123" s="1063"/>
      <c r="CN123" s="1063"/>
      <c r="CO123" s="1064"/>
      <c r="CP123" s="1072" t="s">
        <v>350</v>
      </c>
      <c r="CQ123" s="1073"/>
      <c r="CR123" s="1073"/>
      <c r="CS123" s="1073"/>
      <c r="CT123" s="1073"/>
      <c r="CU123" s="1073"/>
      <c r="CV123" s="1073"/>
      <c r="CW123" s="1073"/>
      <c r="CX123" s="1073"/>
      <c r="CY123" s="1073"/>
      <c r="CZ123" s="1073"/>
      <c r="DA123" s="1073"/>
      <c r="DB123" s="1073"/>
      <c r="DC123" s="1073"/>
      <c r="DD123" s="1073"/>
      <c r="DE123" s="1073"/>
      <c r="DF123" s="1074"/>
      <c r="DG123" s="1010">
        <v>64491</v>
      </c>
      <c r="DH123" s="1011"/>
      <c r="DI123" s="1011"/>
      <c r="DJ123" s="1011"/>
      <c r="DK123" s="1012"/>
      <c r="DL123" s="1013">
        <v>74505</v>
      </c>
      <c r="DM123" s="1011"/>
      <c r="DN123" s="1011"/>
      <c r="DO123" s="1011"/>
      <c r="DP123" s="1012"/>
      <c r="DQ123" s="1013">
        <v>86329</v>
      </c>
      <c r="DR123" s="1011"/>
      <c r="DS123" s="1011"/>
      <c r="DT123" s="1011"/>
      <c r="DU123" s="1012"/>
      <c r="DV123" s="1014">
        <v>2.2000000000000002</v>
      </c>
      <c r="DW123" s="1015"/>
      <c r="DX123" s="1015"/>
      <c r="DY123" s="1015"/>
      <c r="DZ123" s="1016"/>
    </row>
    <row r="124" spans="1:130" s="102" customFormat="1" ht="26.25" customHeight="1" thickBot="1" x14ac:dyDescent="0.2">
      <c r="A124" s="1117"/>
      <c r="B124" s="998"/>
      <c r="C124" s="968" t="s">
        <v>421</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66</v>
      </c>
      <c r="AB124" s="1011"/>
      <c r="AC124" s="1011"/>
      <c r="AD124" s="1011"/>
      <c r="AE124" s="1012"/>
      <c r="AF124" s="1013" t="s">
        <v>66</v>
      </c>
      <c r="AG124" s="1011"/>
      <c r="AH124" s="1011"/>
      <c r="AI124" s="1011"/>
      <c r="AJ124" s="1012"/>
      <c r="AK124" s="1013" t="s">
        <v>66</v>
      </c>
      <c r="AL124" s="1011"/>
      <c r="AM124" s="1011"/>
      <c r="AN124" s="1011"/>
      <c r="AO124" s="1012"/>
      <c r="AP124" s="1014" t="s">
        <v>66</v>
      </c>
      <c r="AQ124" s="1015"/>
      <c r="AR124" s="1015"/>
      <c r="AS124" s="1015"/>
      <c r="AT124" s="1016"/>
      <c r="AU124" s="1084" t="s">
        <v>433</v>
      </c>
      <c r="AV124" s="1085"/>
      <c r="AW124" s="1085"/>
      <c r="AX124" s="1085"/>
      <c r="AY124" s="1085"/>
      <c r="AZ124" s="1085"/>
      <c r="BA124" s="1085"/>
      <c r="BB124" s="1085"/>
      <c r="BC124" s="1085"/>
      <c r="BD124" s="1085"/>
      <c r="BE124" s="1085"/>
      <c r="BF124" s="1085"/>
      <c r="BG124" s="1085"/>
      <c r="BH124" s="1085"/>
      <c r="BI124" s="1085"/>
      <c r="BJ124" s="1085"/>
      <c r="BK124" s="1085"/>
      <c r="BL124" s="1085"/>
      <c r="BM124" s="1085"/>
      <c r="BN124" s="1085"/>
      <c r="BO124" s="1085"/>
      <c r="BP124" s="1086"/>
      <c r="BQ124" s="1087">
        <v>24.6</v>
      </c>
      <c r="BR124" s="1080"/>
      <c r="BS124" s="1080"/>
      <c r="BT124" s="1080"/>
      <c r="BU124" s="1080"/>
      <c r="BV124" s="1080">
        <v>30.9</v>
      </c>
      <c r="BW124" s="1080"/>
      <c r="BX124" s="1080"/>
      <c r="BY124" s="1080"/>
      <c r="BZ124" s="1080"/>
      <c r="CA124" s="1080">
        <v>31.1</v>
      </c>
      <c r="CB124" s="1080"/>
      <c r="CC124" s="1080"/>
      <c r="CD124" s="1080"/>
      <c r="CE124" s="1080"/>
      <c r="CF124" s="1081"/>
      <c r="CG124" s="1082"/>
      <c r="CH124" s="1082"/>
      <c r="CI124" s="1082"/>
      <c r="CJ124" s="1083"/>
      <c r="CK124" s="1065"/>
      <c r="CL124" s="1065"/>
      <c r="CM124" s="1065"/>
      <c r="CN124" s="1065"/>
      <c r="CO124" s="1066"/>
      <c r="CP124" s="1072" t="s">
        <v>434</v>
      </c>
      <c r="CQ124" s="1073"/>
      <c r="CR124" s="1073"/>
      <c r="CS124" s="1073"/>
      <c r="CT124" s="1073"/>
      <c r="CU124" s="1073"/>
      <c r="CV124" s="1073"/>
      <c r="CW124" s="1073"/>
      <c r="CX124" s="1073"/>
      <c r="CY124" s="1073"/>
      <c r="CZ124" s="1073"/>
      <c r="DA124" s="1073"/>
      <c r="DB124" s="1073"/>
      <c r="DC124" s="1073"/>
      <c r="DD124" s="1073"/>
      <c r="DE124" s="1073"/>
      <c r="DF124" s="1074"/>
      <c r="DG124" s="1057" t="s">
        <v>66</v>
      </c>
      <c r="DH124" s="1036"/>
      <c r="DI124" s="1036"/>
      <c r="DJ124" s="1036"/>
      <c r="DK124" s="1037"/>
      <c r="DL124" s="1035" t="s">
        <v>66</v>
      </c>
      <c r="DM124" s="1036"/>
      <c r="DN124" s="1036"/>
      <c r="DO124" s="1036"/>
      <c r="DP124" s="1037"/>
      <c r="DQ124" s="1035" t="s">
        <v>66</v>
      </c>
      <c r="DR124" s="1036"/>
      <c r="DS124" s="1036"/>
      <c r="DT124" s="1036"/>
      <c r="DU124" s="1037"/>
      <c r="DV124" s="1038" t="s">
        <v>66</v>
      </c>
      <c r="DW124" s="1039"/>
      <c r="DX124" s="1039"/>
      <c r="DY124" s="1039"/>
      <c r="DZ124" s="1040"/>
    </row>
    <row r="125" spans="1:130" s="102" customFormat="1" ht="26.25" customHeight="1" x14ac:dyDescent="0.15">
      <c r="A125" s="1117"/>
      <c r="B125" s="998"/>
      <c r="C125" s="968" t="s">
        <v>423</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66</v>
      </c>
      <c r="AB125" s="1011"/>
      <c r="AC125" s="1011"/>
      <c r="AD125" s="1011"/>
      <c r="AE125" s="1012"/>
      <c r="AF125" s="1013" t="s">
        <v>66</v>
      </c>
      <c r="AG125" s="1011"/>
      <c r="AH125" s="1011"/>
      <c r="AI125" s="1011"/>
      <c r="AJ125" s="1012"/>
      <c r="AK125" s="1013" t="s">
        <v>66</v>
      </c>
      <c r="AL125" s="1011"/>
      <c r="AM125" s="1011"/>
      <c r="AN125" s="1011"/>
      <c r="AO125" s="1012"/>
      <c r="AP125" s="1014" t="s">
        <v>66</v>
      </c>
      <c r="AQ125" s="1015"/>
      <c r="AR125" s="1015"/>
      <c r="AS125" s="1015"/>
      <c r="AT125" s="1016"/>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1075" t="s">
        <v>435</v>
      </c>
      <c r="CL125" s="1060"/>
      <c r="CM125" s="1060"/>
      <c r="CN125" s="1060"/>
      <c r="CO125" s="1061"/>
      <c r="CP125" s="992" t="s">
        <v>436</v>
      </c>
      <c r="CQ125" s="941"/>
      <c r="CR125" s="941"/>
      <c r="CS125" s="941"/>
      <c r="CT125" s="941"/>
      <c r="CU125" s="941"/>
      <c r="CV125" s="941"/>
      <c r="CW125" s="941"/>
      <c r="CX125" s="941"/>
      <c r="CY125" s="941"/>
      <c r="CZ125" s="941"/>
      <c r="DA125" s="941"/>
      <c r="DB125" s="941"/>
      <c r="DC125" s="941"/>
      <c r="DD125" s="941"/>
      <c r="DE125" s="941"/>
      <c r="DF125" s="942"/>
      <c r="DG125" s="978" t="s">
        <v>66</v>
      </c>
      <c r="DH125" s="979"/>
      <c r="DI125" s="979"/>
      <c r="DJ125" s="979"/>
      <c r="DK125" s="979"/>
      <c r="DL125" s="979" t="s">
        <v>66</v>
      </c>
      <c r="DM125" s="979"/>
      <c r="DN125" s="979"/>
      <c r="DO125" s="979"/>
      <c r="DP125" s="979"/>
      <c r="DQ125" s="979" t="s">
        <v>66</v>
      </c>
      <c r="DR125" s="979"/>
      <c r="DS125" s="979"/>
      <c r="DT125" s="979"/>
      <c r="DU125" s="979"/>
      <c r="DV125" s="980" t="s">
        <v>66</v>
      </c>
      <c r="DW125" s="980"/>
      <c r="DX125" s="980"/>
      <c r="DY125" s="980"/>
      <c r="DZ125" s="981"/>
    </row>
    <row r="126" spans="1:130" s="102" customFormat="1" ht="26.25" customHeight="1" thickBot="1" x14ac:dyDescent="0.2">
      <c r="A126" s="1117"/>
      <c r="B126" s="998"/>
      <c r="C126" s="968" t="s">
        <v>425</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66</v>
      </c>
      <c r="AB126" s="1011"/>
      <c r="AC126" s="1011"/>
      <c r="AD126" s="1011"/>
      <c r="AE126" s="1012"/>
      <c r="AF126" s="1013" t="s">
        <v>66</v>
      </c>
      <c r="AG126" s="1011"/>
      <c r="AH126" s="1011"/>
      <c r="AI126" s="1011"/>
      <c r="AJ126" s="1012"/>
      <c r="AK126" s="1013" t="s">
        <v>66</v>
      </c>
      <c r="AL126" s="1011"/>
      <c r="AM126" s="1011"/>
      <c r="AN126" s="1011"/>
      <c r="AO126" s="1012"/>
      <c r="AP126" s="1014" t="s">
        <v>66</v>
      </c>
      <c r="AQ126" s="1015"/>
      <c r="AR126" s="1015"/>
      <c r="AS126" s="1015"/>
      <c r="AT126" s="1016"/>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1076"/>
      <c r="CL126" s="1063"/>
      <c r="CM126" s="1063"/>
      <c r="CN126" s="1063"/>
      <c r="CO126" s="1064"/>
      <c r="CP126" s="1001" t="s">
        <v>437</v>
      </c>
      <c r="CQ126" s="1002"/>
      <c r="CR126" s="1002"/>
      <c r="CS126" s="1002"/>
      <c r="CT126" s="1002"/>
      <c r="CU126" s="1002"/>
      <c r="CV126" s="1002"/>
      <c r="CW126" s="1002"/>
      <c r="CX126" s="1002"/>
      <c r="CY126" s="1002"/>
      <c r="CZ126" s="1002"/>
      <c r="DA126" s="1002"/>
      <c r="DB126" s="1002"/>
      <c r="DC126" s="1002"/>
      <c r="DD126" s="1002"/>
      <c r="DE126" s="1002"/>
      <c r="DF126" s="1003"/>
      <c r="DG126" s="971" t="s">
        <v>66</v>
      </c>
      <c r="DH126" s="972"/>
      <c r="DI126" s="972"/>
      <c r="DJ126" s="972"/>
      <c r="DK126" s="972"/>
      <c r="DL126" s="972" t="s">
        <v>66</v>
      </c>
      <c r="DM126" s="972"/>
      <c r="DN126" s="972"/>
      <c r="DO126" s="972"/>
      <c r="DP126" s="972"/>
      <c r="DQ126" s="972" t="s">
        <v>66</v>
      </c>
      <c r="DR126" s="972"/>
      <c r="DS126" s="972"/>
      <c r="DT126" s="972"/>
      <c r="DU126" s="972"/>
      <c r="DV126" s="973" t="s">
        <v>66</v>
      </c>
      <c r="DW126" s="973"/>
      <c r="DX126" s="973"/>
      <c r="DY126" s="973"/>
      <c r="DZ126" s="974"/>
    </row>
    <row r="127" spans="1:130" s="102" customFormat="1" ht="26.25" customHeight="1" x14ac:dyDescent="0.15">
      <c r="A127" s="1118"/>
      <c r="B127" s="1000"/>
      <c r="C127" s="1054" t="s">
        <v>438</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66</v>
      </c>
      <c r="AB127" s="1011"/>
      <c r="AC127" s="1011"/>
      <c r="AD127" s="1011"/>
      <c r="AE127" s="1012"/>
      <c r="AF127" s="1013" t="s">
        <v>66</v>
      </c>
      <c r="AG127" s="1011"/>
      <c r="AH127" s="1011"/>
      <c r="AI127" s="1011"/>
      <c r="AJ127" s="1012"/>
      <c r="AK127" s="1013" t="s">
        <v>66</v>
      </c>
      <c r="AL127" s="1011"/>
      <c r="AM127" s="1011"/>
      <c r="AN127" s="1011"/>
      <c r="AO127" s="1012"/>
      <c r="AP127" s="1014" t="s">
        <v>66</v>
      </c>
      <c r="AQ127" s="1015"/>
      <c r="AR127" s="1015"/>
      <c r="AS127" s="1015"/>
      <c r="AT127" s="1016"/>
      <c r="AU127" s="138"/>
      <c r="AV127" s="138"/>
      <c r="AW127" s="138"/>
      <c r="AX127" s="1090" t="s">
        <v>439</v>
      </c>
      <c r="AY127" s="1091"/>
      <c r="AZ127" s="1091"/>
      <c r="BA127" s="1091"/>
      <c r="BB127" s="1091"/>
      <c r="BC127" s="1091"/>
      <c r="BD127" s="1091"/>
      <c r="BE127" s="1092"/>
      <c r="BF127" s="1093" t="s">
        <v>440</v>
      </c>
      <c r="BG127" s="1091"/>
      <c r="BH127" s="1091"/>
      <c r="BI127" s="1091"/>
      <c r="BJ127" s="1091"/>
      <c r="BK127" s="1091"/>
      <c r="BL127" s="1092"/>
      <c r="BM127" s="1093" t="s">
        <v>441</v>
      </c>
      <c r="BN127" s="1091"/>
      <c r="BO127" s="1091"/>
      <c r="BP127" s="1091"/>
      <c r="BQ127" s="1091"/>
      <c r="BR127" s="1091"/>
      <c r="BS127" s="1092"/>
      <c r="BT127" s="1093" t="s">
        <v>442</v>
      </c>
      <c r="BU127" s="1091"/>
      <c r="BV127" s="1091"/>
      <c r="BW127" s="1091"/>
      <c r="BX127" s="1091"/>
      <c r="BY127" s="1091"/>
      <c r="BZ127" s="1115"/>
      <c r="CA127" s="138"/>
      <c r="CB127" s="138"/>
      <c r="CC127" s="138"/>
      <c r="CD127" s="139"/>
      <c r="CE127" s="139"/>
      <c r="CF127" s="139"/>
      <c r="CG127" s="136"/>
      <c r="CH127" s="136"/>
      <c r="CI127" s="136"/>
      <c r="CJ127" s="137"/>
      <c r="CK127" s="1076"/>
      <c r="CL127" s="1063"/>
      <c r="CM127" s="1063"/>
      <c r="CN127" s="1063"/>
      <c r="CO127" s="1064"/>
      <c r="CP127" s="1001" t="s">
        <v>443</v>
      </c>
      <c r="CQ127" s="1002"/>
      <c r="CR127" s="1002"/>
      <c r="CS127" s="1002"/>
      <c r="CT127" s="1002"/>
      <c r="CU127" s="1002"/>
      <c r="CV127" s="1002"/>
      <c r="CW127" s="1002"/>
      <c r="CX127" s="1002"/>
      <c r="CY127" s="1002"/>
      <c r="CZ127" s="1002"/>
      <c r="DA127" s="1002"/>
      <c r="DB127" s="1002"/>
      <c r="DC127" s="1002"/>
      <c r="DD127" s="1002"/>
      <c r="DE127" s="1002"/>
      <c r="DF127" s="1003"/>
      <c r="DG127" s="971" t="s">
        <v>66</v>
      </c>
      <c r="DH127" s="972"/>
      <c r="DI127" s="972"/>
      <c r="DJ127" s="972"/>
      <c r="DK127" s="972"/>
      <c r="DL127" s="972" t="s">
        <v>66</v>
      </c>
      <c r="DM127" s="972"/>
      <c r="DN127" s="972"/>
      <c r="DO127" s="972"/>
      <c r="DP127" s="972"/>
      <c r="DQ127" s="972" t="s">
        <v>66</v>
      </c>
      <c r="DR127" s="972"/>
      <c r="DS127" s="972"/>
      <c r="DT127" s="972"/>
      <c r="DU127" s="972"/>
      <c r="DV127" s="973" t="s">
        <v>66</v>
      </c>
      <c r="DW127" s="973"/>
      <c r="DX127" s="973"/>
      <c r="DY127" s="973"/>
      <c r="DZ127" s="974"/>
    </row>
    <row r="128" spans="1:130" s="102" customFormat="1" ht="26.25" customHeight="1" thickBot="1" x14ac:dyDescent="0.2">
      <c r="A128" s="1101" t="s">
        <v>444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445</v>
      </c>
      <c r="X128" s="1103"/>
      <c r="Y128" s="1103"/>
      <c r="Z128" s="1104"/>
      <c r="AA128" s="1105">
        <v>32315</v>
      </c>
      <c r="AB128" s="1106"/>
      <c r="AC128" s="1106"/>
      <c r="AD128" s="1106"/>
      <c r="AE128" s="1107"/>
      <c r="AF128" s="1108">
        <v>32315</v>
      </c>
      <c r="AG128" s="1106"/>
      <c r="AH128" s="1106"/>
      <c r="AI128" s="1106"/>
      <c r="AJ128" s="1107"/>
      <c r="AK128" s="1108">
        <v>26174</v>
      </c>
      <c r="AL128" s="1106"/>
      <c r="AM128" s="1106"/>
      <c r="AN128" s="1106"/>
      <c r="AO128" s="1107"/>
      <c r="AP128" s="1109"/>
      <c r="AQ128" s="1110"/>
      <c r="AR128" s="1110"/>
      <c r="AS128" s="1110"/>
      <c r="AT128" s="1111"/>
      <c r="AU128" s="138"/>
      <c r="AV128" s="138"/>
      <c r="AW128" s="138"/>
      <c r="AX128" s="940" t="s">
        <v>446</v>
      </c>
      <c r="AY128" s="941"/>
      <c r="AZ128" s="941"/>
      <c r="BA128" s="941"/>
      <c r="BB128" s="941"/>
      <c r="BC128" s="941"/>
      <c r="BD128" s="941"/>
      <c r="BE128" s="942"/>
      <c r="BF128" s="1112" t="s">
        <v>66</v>
      </c>
      <c r="BG128" s="1113"/>
      <c r="BH128" s="1113"/>
      <c r="BI128" s="1113"/>
      <c r="BJ128" s="1113"/>
      <c r="BK128" s="1113"/>
      <c r="BL128" s="1114"/>
      <c r="BM128" s="1112">
        <v>14.88</v>
      </c>
      <c r="BN128" s="1113"/>
      <c r="BO128" s="1113"/>
      <c r="BP128" s="1113"/>
      <c r="BQ128" s="1113"/>
      <c r="BR128" s="1113"/>
      <c r="BS128" s="1114"/>
      <c r="BT128" s="1112">
        <v>20</v>
      </c>
      <c r="BU128" s="1113"/>
      <c r="BV128" s="1113"/>
      <c r="BW128" s="1113"/>
      <c r="BX128" s="1113"/>
      <c r="BY128" s="1113"/>
      <c r="BZ128" s="1131"/>
      <c r="CA128" s="139"/>
      <c r="CB128" s="139"/>
      <c r="CC128" s="139"/>
      <c r="CD128" s="139"/>
      <c r="CE128" s="139"/>
      <c r="CF128" s="139"/>
      <c r="CG128" s="136"/>
      <c r="CH128" s="136"/>
      <c r="CI128" s="136"/>
      <c r="CJ128" s="137"/>
      <c r="CK128" s="1077"/>
      <c r="CL128" s="1078"/>
      <c r="CM128" s="1078"/>
      <c r="CN128" s="1078"/>
      <c r="CO128" s="1079"/>
      <c r="CP128" s="1094" t="s">
        <v>447</v>
      </c>
      <c r="CQ128" s="1095"/>
      <c r="CR128" s="1095"/>
      <c r="CS128" s="1095"/>
      <c r="CT128" s="1095"/>
      <c r="CU128" s="1095"/>
      <c r="CV128" s="1095"/>
      <c r="CW128" s="1095"/>
      <c r="CX128" s="1095"/>
      <c r="CY128" s="1095"/>
      <c r="CZ128" s="1095"/>
      <c r="DA128" s="1095"/>
      <c r="DB128" s="1095"/>
      <c r="DC128" s="1095"/>
      <c r="DD128" s="1095"/>
      <c r="DE128" s="1095"/>
      <c r="DF128" s="1096"/>
      <c r="DG128" s="1097" t="s">
        <v>66</v>
      </c>
      <c r="DH128" s="1098"/>
      <c r="DI128" s="1098"/>
      <c r="DJ128" s="1098"/>
      <c r="DK128" s="1098"/>
      <c r="DL128" s="1098" t="s">
        <v>66</v>
      </c>
      <c r="DM128" s="1098"/>
      <c r="DN128" s="1098"/>
      <c r="DO128" s="1098"/>
      <c r="DP128" s="1098"/>
      <c r="DQ128" s="1098" t="s">
        <v>66</v>
      </c>
      <c r="DR128" s="1098"/>
      <c r="DS128" s="1098"/>
      <c r="DT128" s="1098"/>
      <c r="DU128" s="1098"/>
      <c r="DV128" s="1099" t="s">
        <v>66</v>
      </c>
      <c r="DW128" s="1099"/>
      <c r="DX128" s="1099"/>
      <c r="DY128" s="1099"/>
      <c r="DZ128" s="1100"/>
    </row>
    <row r="129" spans="1:131" s="102" customFormat="1" ht="26.25" customHeight="1" x14ac:dyDescent="0.15">
      <c r="A129" s="982" t="s">
        <v>46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448</v>
      </c>
      <c r="X129" s="1126"/>
      <c r="Y129" s="1126"/>
      <c r="Z129" s="1127"/>
      <c r="AA129" s="1010">
        <v>5146200</v>
      </c>
      <c r="AB129" s="1011"/>
      <c r="AC129" s="1011"/>
      <c r="AD129" s="1011"/>
      <c r="AE129" s="1012"/>
      <c r="AF129" s="1013">
        <v>4994918</v>
      </c>
      <c r="AG129" s="1011"/>
      <c r="AH129" s="1011"/>
      <c r="AI129" s="1011"/>
      <c r="AJ129" s="1012"/>
      <c r="AK129" s="1013">
        <v>5180055</v>
      </c>
      <c r="AL129" s="1011"/>
      <c r="AM129" s="1011"/>
      <c r="AN129" s="1011"/>
      <c r="AO129" s="1012"/>
      <c r="AP129" s="1128"/>
      <c r="AQ129" s="1129"/>
      <c r="AR129" s="1129"/>
      <c r="AS129" s="1129"/>
      <c r="AT129" s="1130"/>
      <c r="AU129" s="140"/>
      <c r="AV129" s="140"/>
      <c r="AW129" s="140"/>
      <c r="AX129" s="1119" t="s">
        <v>449</v>
      </c>
      <c r="AY129" s="1002"/>
      <c r="AZ129" s="1002"/>
      <c r="BA129" s="1002"/>
      <c r="BB129" s="1002"/>
      <c r="BC129" s="1002"/>
      <c r="BD129" s="1002"/>
      <c r="BE129" s="1003"/>
      <c r="BF129" s="1120" t="s">
        <v>66</v>
      </c>
      <c r="BG129" s="1121"/>
      <c r="BH129" s="1121"/>
      <c r="BI129" s="1121"/>
      <c r="BJ129" s="1121"/>
      <c r="BK129" s="1121"/>
      <c r="BL129" s="1122"/>
      <c r="BM129" s="1120">
        <v>19.88</v>
      </c>
      <c r="BN129" s="1121"/>
      <c r="BO129" s="1121"/>
      <c r="BP129" s="1121"/>
      <c r="BQ129" s="1121"/>
      <c r="BR129" s="1121"/>
      <c r="BS129" s="1122"/>
      <c r="BT129" s="1120">
        <v>30</v>
      </c>
      <c r="BU129" s="1123"/>
      <c r="BV129" s="1123"/>
      <c r="BW129" s="1123"/>
      <c r="BX129" s="1123"/>
      <c r="BY129" s="1123"/>
      <c r="BZ129" s="1124"/>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982" t="s">
        <v>450</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451</v>
      </c>
      <c r="X130" s="1126"/>
      <c r="Y130" s="1126"/>
      <c r="Z130" s="1127"/>
      <c r="AA130" s="1010">
        <v>1172881</v>
      </c>
      <c r="AB130" s="1011"/>
      <c r="AC130" s="1011"/>
      <c r="AD130" s="1011"/>
      <c r="AE130" s="1012"/>
      <c r="AF130" s="1013">
        <v>1140458</v>
      </c>
      <c r="AG130" s="1011"/>
      <c r="AH130" s="1011"/>
      <c r="AI130" s="1011"/>
      <c r="AJ130" s="1012"/>
      <c r="AK130" s="1013">
        <v>1245504</v>
      </c>
      <c r="AL130" s="1011"/>
      <c r="AM130" s="1011"/>
      <c r="AN130" s="1011"/>
      <c r="AO130" s="1012"/>
      <c r="AP130" s="1128"/>
      <c r="AQ130" s="1129"/>
      <c r="AR130" s="1129"/>
      <c r="AS130" s="1129"/>
      <c r="AT130" s="1130"/>
      <c r="AU130" s="140"/>
      <c r="AV130" s="140"/>
      <c r="AW130" s="140"/>
      <c r="AX130" s="1119" t="s">
        <v>452</v>
      </c>
      <c r="AY130" s="1002"/>
      <c r="AZ130" s="1002"/>
      <c r="BA130" s="1002"/>
      <c r="BB130" s="1002"/>
      <c r="BC130" s="1002"/>
      <c r="BD130" s="1002"/>
      <c r="BE130" s="1003"/>
      <c r="BF130" s="1156">
        <v>10.3</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453</v>
      </c>
      <c r="X131" s="1164"/>
      <c r="Y131" s="1164"/>
      <c r="Z131" s="1165"/>
      <c r="AA131" s="1057">
        <v>3973319</v>
      </c>
      <c r="AB131" s="1036"/>
      <c r="AC131" s="1036"/>
      <c r="AD131" s="1036"/>
      <c r="AE131" s="1037"/>
      <c r="AF131" s="1035">
        <v>3854460</v>
      </c>
      <c r="AG131" s="1036"/>
      <c r="AH131" s="1036"/>
      <c r="AI131" s="1036"/>
      <c r="AJ131" s="1037"/>
      <c r="AK131" s="1035">
        <v>3934551</v>
      </c>
      <c r="AL131" s="1036"/>
      <c r="AM131" s="1036"/>
      <c r="AN131" s="1036"/>
      <c r="AO131" s="1037"/>
      <c r="AP131" s="1166"/>
      <c r="AQ131" s="1167"/>
      <c r="AR131" s="1167"/>
      <c r="AS131" s="1167"/>
      <c r="AT131" s="1168"/>
      <c r="AU131" s="140"/>
      <c r="AV131" s="140"/>
      <c r="AW131" s="140"/>
      <c r="AX131" s="1138" t="s">
        <v>454</v>
      </c>
      <c r="AY131" s="1095"/>
      <c r="AZ131" s="1095"/>
      <c r="BA131" s="1095"/>
      <c r="BB131" s="1095"/>
      <c r="BC131" s="1095"/>
      <c r="BD131" s="1095"/>
      <c r="BE131" s="1096"/>
      <c r="BF131" s="1139">
        <v>31.1</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1145" t="s">
        <v>455</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456</v>
      </c>
      <c r="W132" s="1149"/>
      <c r="X132" s="1149"/>
      <c r="Y132" s="1149"/>
      <c r="Z132" s="1150"/>
      <c r="AA132" s="1151">
        <v>9.7483489240000001</v>
      </c>
      <c r="AB132" s="1152"/>
      <c r="AC132" s="1152"/>
      <c r="AD132" s="1152"/>
      <c r="AE132" s="1153"/>
      <c r="AF132" s="1154">
        <v>10.07728709</v>
      </c>
      <c r="AG132" s="1152"/>
      <c r="AH132" s="1152"/>
      <c r="AI132" s="1152"/>
      <c r="AJ132" s="1153"/>
      <c r="AK132" s="1154">
        <v>11.209512849999999</v>
      </c>
      <c r="AL132" s="1152"/>
      <c r="AM132" s="1152"/>
      <c r="AN132" s="1152"/>
      <c r="AO132" s="1153"/>
      <c r="AP132" s="1051"/>
      <c r="AQ132" s="1052"/>
      <c r="AR132" s="1052"/>
      <c r="AS132" s="1052"/>
      <c r="AT132" s="1155"/>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457</v>
      </c>
      <c r="W133" s="1132"/>
      <c r="X133" s="1132"/>
      <c r="Y133" s="1132"/>
      <c r="Z133" s="1133"/>
      <c r="AA133" s="1134">
        <v>8.6</v>
      </c>
      <c r="AB133" s="1135"/>
      <c r="AC133" s="1135"/>
      <c r="AD133" s="1135"/>
      <c r="AE133" s="1136"/>
      <c r="AF133" s="1134">
        <v>9.3000000000000007</v>
      </c>
      <c r="AG133" s="1135"/>
      <c r="AH133" s="1135"/>
      <c r="AI133" s="1135"/>
      <c r="AJ133" s="1136"/>
      <c r="AK133" s="1134">
        <v>10.3</v>
      </c>
      <c r="AL133" s="1135"/>
      <c r="AM133" s="1135"/>
      <c r="AN133" s="1135"/>
      <c r="AO133" s="1136"/>
      <c r="AP133" s="1081"/>
      <c r="AQ133" s="1082"/>
      <c r="AR133" s="1082"/>
      <c r="AS133" s="1082"/>
      <c r="AT133" s="1137"/>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uNgWB+75sQGe+uY2KUkJRkhdS4uFMrpGNWe22X5j2V+nrqAN3TJ8KrruI1vl7rTS//buSLtstBEspSutv162wA==" saltValue="NfKIvU0zjmANNEGjWJx+A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eFiiUxcScFW4zYxrMnSFO0VEEbslBTmCsr7A88iA18eLLk/I7UQM9U3/PCYkmn7NtTEz1jR2yFn63pkbqeaboA==" saltValue="wNPk1H5q/Laz2z0eVFUA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ZoevqCugC6Deboe9CXL9xBaDgAWBT/xL5rFtlQ3qVKmr18qsx0aK+FjVVd0nkKbLufA15PaxqPd4Zzio3sBXw==" saltValue="tBaZmutO3fRKpURWLnMX2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458</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459</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72" t="s">
        <v>460</v>
      </c>
      <c r="AP7" s="157"/>
      <c r="AQ7" s="158" t="s">
        <v>461</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73"/>
      <c r="AP8" s="163" t="s">
        <v>462</v>
      </c>
      <c r="AQ8" s="164" t="s">
        <v>463</v>
      </c>
      <c r="AR8" s="165" t="s">
        <v>464</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74" t="s">
        <v>465</v>
      </c>
      <c r="AL9" s="1175"/>
      <c r="AM9" s="1175"/>
      <c r="AN9" s="1176"/>
      <c r="AO9" s="166">
        <v>1685181</v>
      </c>
      <c r="AP9" s="166">
        <v>193766</v>
      </c>
      <c r="AQ9" s="167">
        <v>120360</v>
      </c>
      <c r="AR9" s="168">
        <v>61</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74" t="s">
        <v>466</v>
      </c>
      <c r="AL10" s="1175"/>
      <c r="AM10" s="1175"/>
      <c r="AN10" s="1176"/>
      <c r="AO10" s="169">
        <v>101585</v>
      </c>
      <c r="AP10" s="169">
        <v>11680</v>
      </c>
      <c r="AQ10" s="170">
        <v>12817</v>
      </c>
      <c r="AR10" s="171">
        <v>-8.9</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74" t="s">
        <v>467</v>
      </c>
      <c r="AL11" s="1175"/>
      <c r="AM11" s="1175"/>
      <c r="AN11" s="1176"/>
      <c r="AO11" s="169">
        <v>394927</v>
      </c>
      <c r="AP11" s="169">
        <v>45410</v>
      </c>
      <c r="AQ11" s="170">
        <v>19677</v>
      </c>
      <c r="AR11" s="171">
        <v>130.80000000000001</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74" t="s">
        <v>468</v>
      </c>
      <c r="AL12" s="1175"/>
      <c r="AM12" s="1175"/>
      <c r="AN12" s="1176"/>
      <c r="AO12" s="169">
        <v>23182</v>
      </c>
      <c r="AP12" s="169">
        <v>2666</v>
      </c>
      <c r="AQ12" s="170">
        <v>1195</v>
      </c>
      <c r="AR12" s="171">
        <v>123.1</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74" t="s">
        <v>469</v>
      </c>
      <c r="AL13" s="1175"/>
      <c r="AM13" s="1175"/>
      <c r="AN13" s="1176"/>
      <c r="AO13" s="169" t="s">
        <v>470</v>
      </c>
      <c r="AP13" s="169" t="s">
        <v>470</v>
      </c>
      <c r="AQ13" s="170" t="s">
        <v>470</v>
      </c>
      <c r="AR13" s="171" t="s">
        <v>470</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74" t="s">
        <v>471</v>
      </c>
      <c r="AL14" s="1175"/>
      <c r="AM14" s="1175"/>
      <c r="AN14" s="1176"/>
      <c r="AO14" s="169">
        <v>201916</v>
      </c>
      <c r="AP14" s="169">
        <v>23217</v>
      </c>
      <c r="AQ14" s="170">
        <v>5328</v>
      </c>
      <c r="AR14" s="171">
        <v>335.8</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74" t="s">
        <v>472</v>
      </c>
      <c r="AL15" s="1175"/>
      <c r="AM15" s="1175"/>
      <c r="AN15" s="1176"/>
      <c r="AO15" s="169">
        <v>20119</v>
      </c>
      <c r="AP15" s="169">
        <v>2313</v>
      </c>
      <c r="AQ15" s="170">
        <v>3216</v>
      </c>
      <c r="AR15" s="171">
        <v>-28.1</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77" t="s">
        <v>473</v>
      </c>
      <c r="AL16" s="1178"/>
      <c r="AM16" s="1178"/>
      <c r="AN16" s="1179"/>
      <c r="AO16" s="169">
        <v>-207188</v>
      </c>
      <c r="AP16" s="169">
        <v>-23823</v>
      </c>
      <c r="AQ16" s="170">
        <v>-12293</v>
      </c>
      <c r="AR16" s="171">
        <v>93.8</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77" t="s">
        <v>123</v>
      </c>
      <c r="AL17" s="1178"/>
      <c r="AM17" s="1178"/>
      <c r="AN17" s="1179"/>
      <c r="AO17" s="169">
        <v>2219722</v>
      </c>
      <c r="AP17" s="169">
        <v>255228</v>
      </c>
      <c r="AQ17" s="170">
        <v>150300</v>
      </c>
      <c r="AR17" s="171">
        <v>69.8</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474</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475</v>
      </c>
      <c r="AP20" s="177" t="s">
        <v>476</v>
      </c>
      <c r="AQ20" s="178" t="s">
        <v>477</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9" t="s">
        <v>478</v>
      </c>
      <c r="AL21" s="1170"/>
      <c r="AM21" s="1170"/>
      <c r="AN21" s="1171"/>
      <c r="AO21" s="181">
        <v>22.42</v>
      </c>
      <c r="AP21" s="182">
        <v>13.79</v>
      </c>
      <c r="AQ21" s="183">
        <v>8.6300000000000008</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9" t="s">
        <v>479</v>
      </c>
      <c r="AL22" s="1170"/>
      <c r="AM22" s="1170"/>
      <c r="AN22" s="1171"/>
      <c r="AO22" s="186">
        <v>93.4</v>
      </c>
      <c r="AP22" s="187">
        <v>95.2</v>
      </c>
      <c r="AQ22" s="188">
        <v>-1.8</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480</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481</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482</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72" t="s">
        <v>460</v>
      </c>
      <c r="AP30" s="157"/>
      <c r="AQ30" s="158" t="s">
        <v>461</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73"/>
      <c r="AP31" s="163" t="s">
        <v>462</v>
      </c>
      <c r="AQ31" s="164" t="s">
        <v>463</v>
      </c>
      <c r="AR31" s="165" t="s">
        <v>464</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85" t="s">
        <v>483</v>
      </c>
      <c r="AL32" s="1186"/>
      <c r="AM32" s="1186"/>
      <c r="AN32" s="1187"/>
      <c r="AO32" s="196">
        <v>1397129</v>
      </c>
      <c r="AP32" s="196">
        <v>160645</v>
      </c>
      <c r="AQ32" s="197">
        <v>71832</v>
      </c>
      <c r="AR32" s="198">
        <v>123.6</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85" t="s">
        <v>484</v>
      </c>
      <c r="AL33" s="1186"/>
      <c r="AM33" s="1186"/>
      <c r="AN33" s="1187"/>
      <c r="AO33" s="196" t="s">
        <v>470</v>
      </c>
      <c r="AP33" s="196" t="s">
        <v>470</v>
      </c>
      <c r="AQ33" s="197" t="s">
        <v>470</v>
      </c>
      <c r="AR33" s="198" t="s">
        <v>470</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85" t="s">
        <v>485</v>
      </c>
      <c r="AL34" s="1186"/>
      <c r="AM34" s="1186"/>
      <c r="AN34" s="1187"/>
      <c r="AO34" s="196" t="s">
        <v>470</v>
      </c>
      <c r="AP34" s="196" t="s">
        <v>470</v>
      </c>
      <c r="AQ34" s="197">
        <v>1</v>
      </c>
      <c r="AR34" s="198" t="s">
        <v>470</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85" t="s">
        <v>486</v>
      </c>
      <c r="AL35" s="1186"/>
      <c r="AM35" s="1186"/>
      <c r="AN35" s="1187"/>
      <c r="AO35" s="196">
        <v>268903</v>
      </c>
      <c r="AP35" s="196">
        <v>30919</v>
      </c>
      <c r="AQ35" s="197">
        <v>20841</v>
      </c>
      <c r="AR35" s="198">
        <v>48.4</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85" t="s">
        <v>487</v>
      </c>
      <c r="AL36" s="1186"/>
      <c r="AM36" s="1186"/>
      <c r="AN36" s="1187"/>
      <c r="AO36" s="196">
        <v>46690</v>
      </c>
      <c r="AP36" s="196">
        <v>5369</v>
      </c>
      <c r="AQ36" s="197">
        <v>5244</v>
      </c>
      <c r="AR36" s="198">
        <v>2.4</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85" t="s">
        <v>488</v>
      </c>
      <c r="AL37" s="1186"/>
      <c r="AM37" s="1186"/>
      <c r="AN37" s="1187"/>
      <c r="AO37" s="196" t="s">
        <v>470</v>
      </c>
      <c r="AP37" s="196" t="s">
        <v>470</v>
      </c>
      <c r="AQ37" s="197">
        <v>943</v>
      </c>
      <c r="AR37" s="198" t="s">
        <v>470</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88" t="s">
        <v>489</v>
      </c>
      <c r="AL38" s="1189"/>
      <c r="AM38" s="1189"/>
      <c r="AN38" s="1190"/>
      <c r="AO38" s="199" t="s">
        <v>470</v>
      </c>
      <c r="AP38" s="199" t="s">
        <v>470</v>
      </c>
      <c r="AQ38" s="200">
        <v>9</v>
      </c>
      <c r="AR38" s="188" t="s">
        <v>470</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88" t="s">
        <v>490</v>
      </c>
      <c r="AL39" s="1189"/>
      <c r="AM39" s="1189"/>
      <c r="AN39" s="1190"/>
      <c r="AO39" s="196">
        <v>-26174</v>
      </c>
      <c r="AP39" s="196">
        <v>-3010</v>
      </c>
      <c r="AQ39" s="197">
        <v>-2885</v>
      </c>
      <c r="AR39" s="198">
        <v>4.3</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85" t="s">
        <v>491</v>
      </c>
      <c r="AL40" s="1186"/>
      <c r="AM40" s="1186"/>
      <c r="AN40" s="1187"/>
      <c r="AO40" s="196">
        <v>-1245504</v>
      </c>
      <c r="AP40" s="196">
        <v>-143211</v>
      </c>
      <c r="AQ40" s="197">
        <v>-64554</v>
      </c>
      <c r="AR40" s="198">
        <v>121.8</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91" t="s">
        <v>236</v>
      </c>
      <c r="AL41" s="1192"/>
      <c r="AM41" s="1192"/>
      <c r="AN41" s="1193"/>
      <c r="AO41" s="196">
        <v>441044</v>
      </c>
      <c r="AP41" s="196">
        <v>50712</v>
      </c>
      <c r="AQ41" s="197">
        <v>31431</v>
      </c>
      <c r="AR41" s="198">
        <v>61.3</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492</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493</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494</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80" t="s">
        <v>460</v>
      </c>
      <c r="AN49" s="1182" t="s">
        <v>495</v>
      </c>
      <c r="AO49" s="1183"/>
      <c r="AP49" s="1183"/>
      <c r="AQ49" s="1183"/>
      <c r="AR49" s="1184"/>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81"/>
      <c r="AN50" s="212" t="s">
        <v>496</v>
      </c>
      <c r="AO50" s="213" t="s">
        <v>497</v>
      </c>
      <c r="AP50" s="214" t="s">
        <v>498</v>
      </c>
      <c r="AQ50" s="215" t="s">
        <v>499</v>
      </c>
      <c r="AR50" s="216" t="s">
        <v>500</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501</v>
      </c>
      <c r="AL51" s="209"/>
      <c r="AM51" s="217">
        <v>792281</v>
      </c>
      <c r="AN51" s="218">
        <v>80533</v>
      </c>
      <c r="AO51" s="219">
        <v>-30.6</v>
      </c>
      <c r="AP51" s="220">
        <v>109920</v>
      </c>
      <c r="AQ51" s="221">
        <v>19.7</v>
      </c>
      <c r="AR51" s="222">
        <v>-50.3</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502</v>
      </c>
      <c r="AM52" s="225">
        <v>426982</v>
      </c>
      <c r="AN52" s="226">
        <v>43401</v>
      </c>
      <c r="AO52" s="227">
        <v>-43</v>
      </c>
      <c r="AP52" s="228">
        <v>62739</v>
      </c>
      <c r="AQ52" s="229">
        <v>15.2</v>
      </c>
      <c r="AR52" s="230">
        <v>-58.2</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503</v>
      </c>
      <c r="AL53" s="209"/>
      <c r="AM53" s="217">
        <v>1385027</v>
      </c>
      <c r="AN53" s="218">
        <v>144575</v>
      </c>
      <c r="AO53" s="219">
        <v>79.5</v>
      </c>
      <c r="AP53" s="220">
        <v>119882</v>
      </c>
      <c r="AQ53" s="221">
        <v>9.1</v>
      </c>
      <c r="AR53" s="222">
        <v>70.400000000000006</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502</v>
      </c>
      <c r="AM54" s="225">
        <v>1091970</v>
      </c>
      <c r="AN54" s="226">
        <v>113984</v>
      </c>
      <c r="AO54" s="227">
        <v>162.6</v>
      </c>
      <c r="AP54" s="228">
        <v>66481</v>
      </c>
      <c r="AQ54" s="229">
        <v>6</v>
      </c>
      <c r="AR54" s="230">
        <v>156.6</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504</v>
      </c>
      <c r="AL55" s="209"/>
      <c r="AM55" s="217">
        <v>985428</v>
      </c>
      <c r="AN55" s="218">
        <v>105869</v>
      </c>
      <c r="AO55" s="219">
        <v>-26.8</v>
      </c>
      <c r="AP55" s="220">
        <v>116162</v>
      </c>
      <c r="AQ55" s="221">
        <v>-3.1</v>
      </c>
      <c r="AR55" s="222">
        <v>-23.7</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502</v>
      </c>
      <c r="AM56" s="225">
        <v>715004</v>
      </c>
      <c r="AN56" s="226">
        <v>76816</v>
      </c>
      <c r="AO56" s="227">
        <v>-32.6</v>
      </c>
      <c r="AP56" s="228">
        <v>61562</v>
      </c>
      <c r="AQ56" s="229">
        <v>-7.4</v>
      </c>
      <c r="AR56" s="230">
        <v>-25.2</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505</v>
      </c>
      <c r="AL57" s="209"/>
      <c r="AM57" s="217">
        <v>1527684</v>
      </c>
      <c r="AN57" s="218">
        <v>170519</v>
      </c>
      <c r="AO57" s="219">
        <v>61.1</v>
      </c>
      <c r="AP57" s="220">
        <v>121449</v>
      </c>
      <c r="AQ57" s="221">
        <v>4.5999999999999996</v>
      </c>
      <c r="AR57" s="222">
        <v>56.5</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502</v>
      </c>
      <c r="AM58" s="225">
        <v>703569</v>
      </c>
      <c r="AN58" s="226">
        <v>78532</v>
      </c>
      <c r="AO58" s="227">
        <v>2.2000000000000002</v>
      </c>
      <c r="AP58" s="228">
        <v>62922</v>
      </c>
      <c r="AQ58" s="229">
        <v>2.2000000000000002</v>
      </c>
      <c r="AR58" s="230">
        <v>0</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506</v>
      </c>
      <c r="AL59" s="209"/>
      <c r="AM59" s="217">
        <v>642530</v>
      </c>
      <c r="AN59" s="218">
        <v>73879</v>
      </c>
      <c r="AO59" s="219">
        <v>-56.7</v>
      </c>
      <c r="AP59" s="220">
        <v>145139</v>
      </c>
      <c r="AQ59" s="221">
        <v>19.5</v>
      </c>
      <c r="AR59" s="222">
        <v>-76.2</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502</v>
      </c>
      <c r="AM60" s="225">
        <v>435040</v>
      </c>
      <c r="AN60" s="226">
        <v>50022</v>
      </c>
      <c r="AO60" s="227">
        <v>-36.299999999999997</v>
      </c>
      <c r="AP60" s="228">
        <v>83762</v>
      </c>
      <c r="AQ60" s="229">
        <v>33.1</v>
      </c>
      <c r="AR60" s="230">
        <v>-69.400000000000006</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507</v>
      </c>
      <c r="AL61" s="231"/>
      <c r="AM61" s="232">
        <v>1066590</v>
      </c>
      <c r="AN61" s="233">
        <v>115075</v>
      </c>
      <c r="AO61" s="234">
        <v>5.3</v>
      </c>
      <c r="AP61" s="235">
        <v>122510</v>
      </c>
      <c r="AQ61" s="236">
        <v>10</v>
      </c>
      <c r="AR61" s="222">
        <v>-4.7</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502</v>
      </c>
      <c r="AM62" s="225">
        <v>674513</v>
      </c>
      <c r="AN62" s="226">
        <v>72551</v>
      </c>
      <c r="AO62" s="227">
        <v>10.6</v>
      </c>
      <c r="AP62" s="228">
        <v>67493</v>
      </c>
      <c r="AQ62" s="229">
        <v>9.8000000000000007</v>
      </c>
      <c r="AR62" s="230">
        <v>0.8</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D4EIbgmzRgd+qfkYjAq1lLik5s/R1iNSNV3DUzzjlCFUsF8pfJ6ibk9KFbtte9aGd6InEUZ/hi80vJeuibcWLg==" saltValue="2QHWL3TDgd3XG3R+32MF3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508</v>
      </c>
    </row>
    <row r="120" spans="125:125" ht="13.5" hidden="1" customHeight="1" x14ac:dyDescent="0.15"/>
    <row r="121" spans="125:125" ht="13.5" hidden="1" customHeight="1" x14ac:dyDescent="0.15">
      <c r="DU121" s="6"/>
    </row>
  </sheetData>
  <sheetProtection algorithmName="SHA-512" hashValue="FCeRIIxSAS3VJ1VY1fOFMZkemmc8UyHIGgu5XtVNYJfP25OAlEt1gMw++QsQBB5GJdKKmhnxP8o+m5W4+NwXgw==" saltValue="pAQflcxvDegu4A8OopIdw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509</v>
      </c>
    </row>
  </sheetData>
  <sheetProtection algorithmName="SHA-512" hashValue="VaqMsyZLbUPDva6aJk63ScSIYRkyQ8x5nrHVB8TXM8nOJTzHp8kHreeSO/Jy9wGdaIKnvyp9NGLYBewM/jHEIg==" saltValue="pz5nbHri/I50AUAtkyCby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510</v>
      </c>
    </row>
    <row r="46" spans="2:10" ht="29.25" customHeight="1" thickBot="1" x14ac:dyDescent="0.25">
      <c r="B46" s="242" t="s">
        <v>26</v>
      </c>
      <c r="C46" s="243"/>
      <c r="D46" s="243"/>
      <c r="E46" s="244" t="s">
        <v>511</v>
      </c>
      <c r="F46" s="245" t="s">
        <v>4</v>
      </c>
      <c r="G46" s="246" t="s">
        <v>5</v>
      </c>
      <c r="H46" s="246" t="s">
        <v>6</v>
      </c>
      <c r="I46" s="246" t="s">
        <v>7</v>
      </c>
      <c r="J46" s="247" t="s">
        <v>8</v>
      </c>
    </row>
    <row r="47" spans="2:10" ht="57.75" customHeight="1" x14ac:dyDescent="0.15">
      <c r="B47" s="248"/>
      <c r="C47" s="1194" t="s">
        <v>512</v>
      </c>
      <c r="D47" s="1194"/>
      <c r="E47" s="1195"/>
      <c r="F47" s="249">
        <v>22.26</v>
      </c>
      <c r="G47" s="250">
        <v>23.12</v>
      </c>
      <c r="H47" s="250">
        <v>18.329999999999998</v>
      </c>
      <c r="I47" s="250">
        <v>16.95</v>
      </c>
      <c r="J47" s="251">
        <v>14.47</v>
      </c>
    </row>
    <row r="48" spans="2:10" ht="57.75" customHeight="1" x14ac:dyDescent="0.15">
      <c r="B48" s="252"/>
      <c r="C48" s="1196" t="s">
        <v>513</v>
      </c>
      <c r="D48" s="1196"/>
      <c r="E48" s="1197"/>
      <c r="F48" s="253">
        <v>6.3</v>
      </c>
      <c r="G48" s="254">
        <v>2.3199999999999998</v>
      </c>
      <c r="H48" s="254">
        <v>2.21</v>
      </c>
      <c r="I48" s="254">
        <v>2.3199999999999998</v>
      </c>
      <c r="J48" s="255">
        <v>2.2999999999999998</v>
      </c>
    </row>
    <row r="49" spans="2:10" ht="57.75" customHeight="1" thickBot="1" x14ac:dyDescent="0.2">
      <c r="B49" s="256"/>
      <c r="C49" s="1198" t="s">
        <v>514</v>
      </c>
      <c r="D49" s="1198"/>
      <c r="E49" s="1199"/>
      <c r="F49" s="257">
        <v>1.21</v>
      </c>
      <c r="G49" s="258" t="s">
        <v>515</v>
      </c>
      <c r="H49" s="258" t="s">
        <v>516</v>
      </c>
      <c r="I49" s="258" t="s">
        <v>517</v>
      </c>
      <c r="J49" s="259" t="s">
        <v>518</v>
      </c>
    </row>
    <row r="50" spans="2:10" ht="13.5" customHeight="1" x14ac:dyDescent="0.15"/>
  </sheetData>
  <sheetProtection algorithmName="SHA-512" hashValue="gd0UZ5roq+WW4d65xzOXa9pNUqUNyiBmB2gzCWJ/AHxbve7m4bKbpfRdXX2YWyprA6aIaeDSSIutyx1YP2TbnA==" saltValue="A2PZGuZbxmrfJ5ZuYOSB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2021-09-14T06:44:37Z</cp:lastPrinted>
  <dcterms:created xsi:type="dcterms:W3CDTF">2021-07-27T01:10:52Z</dcterms:created>
  <dcterms:modified xsi:type="dcterms:W3CDTF">2021-10-21T06:00:14Z</dcterms:modified>
  <cp:category/>
</cp:coreProperties>
</file>