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1\H_財政\１　R3研修生1（交付税上席）\01_前期(岩城)\01_R1決算カード・財政状況資料集\03 HP公表\"/>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CO34" i="10"/>
  <c r="BW34" i="10"/>
  <c r="BW35" i="10" s="1"/>
  <c r="BW36" i="10" s="1"/>
  <c r="BW37" i="10" s="1"/>
  <c r="BW38" i="10" s="1"/>
  <c r="BW39" i="10" s="1"/>
  <c r="BW40" i="10" s="1"/>
  <c r="BW41" i="10" s="1"/>
  <c r="BW42" i="10" s="1"/>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<sst xmlns="http://schemas.openxmlformats.org/spreadsheetml/2006/main" count="1179" uniqueCount="626">
  <si>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</si>
  <si>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</si>
  <si>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</si>
  <si>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</si>
  <si>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</si>
  <si>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</si>
  <si>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</si>
  <si>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</si>
  <si>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</si>
  <si>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</si>
  <si>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</si>
  <si>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</si>
  <si>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</si>
  <si>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</si>
  <si>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</si>
  <si>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</si>
  <si>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</si>
  <si>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</si>
  <si>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</si>
  <si>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</si>
  <si>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</si>
  <si>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</si>
  <si>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</si>
  <si>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</si>
  <si>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</si>
  <si>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</si>
  <si>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</si>
  <si>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</si>
  <si>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</si>
  <si>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</si>
  <si>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</si>
  <si>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</si>
  <si>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</si>
  <si>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</si>
  <si>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</si>
  <si>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</si>
  <si>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</si>
  <si>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</si>
  <si>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</si>
  <si>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</si>
  <si>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</si>
  <si>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</si>
  <si>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</si>
  <si>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</si>
  <si>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</si>
  <si>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</si>
  <si>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</si>
  <si>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</si>
  <si>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</si>
  <si>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</si>
  <si>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</si>
  <si>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</si>
  <si>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</si>
  <si>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</si>
  <si>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</si>
  <si>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</si>
  <si>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</si>
  <si>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</si>
  <si>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</si>
  <si>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</si>
  <si>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</si>
  <si>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</si>
  <si>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</si>
  <si>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</si>
  <si>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</si>
  <si>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</si>
  <si>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</si>
  <si>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</si>
  <si>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</si>
  <si>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</si>
  <si>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</si>
  <si>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</si>
  <si>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</si>
  <si>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</si>
  <si>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</si>
  <si>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</si>
  <si>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</si>
  <si>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</si>
  <si>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</si>
  <si>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</si>
  <si>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</si>
  <si>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</si>
  <si>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</si>
  <si>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</si>
  <si>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</si>
  <si>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</si>
  <si>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</si>
  <si>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</si>
  <si>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</si>
  <si>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</si>
  <si>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</si>
  <si>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</si>
  <si>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</si>
  <si>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</si>
  <si>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</si>
  <si>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</si>
  <si>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</si>
  <si>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</si>
  <si>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板野町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</si>
  <si>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</si>
  <si>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</si>
  <si>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</si>
  <si>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</si>
  <si>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</si>
  <si>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</si>
  <si>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</si>
  <si>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</si>
  <si>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</si>
  <si>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</si>
  <si>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</si>
  <si>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</si>
  <si>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</si>
  <si>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</si>
  <si>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</si>
  <si>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</si>
  <si>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</si>
  <si>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</si>
  <si>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</si>
  <si>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</si>
  <si>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</si>
  <si>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</si>
  <si>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</si>
  <si>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</si>
  <si>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</si>
  <si>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</si>
  <si>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</si>
  <si>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</si>
  <si>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</si>
  <si>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</si>
  <si>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</si>
  <si>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</si>
  <si>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</si>
  <si>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</si>
  <si>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</si>
  <si>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</si>
  <si>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</si>
  <si>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</si>
  <si>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</si>
  <si>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</si>
  <si>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</si>
  <si>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</si>
  <si>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</si>
  <si>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</si>
  <si>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</si>
  <si>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</si>
  <si>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</si>
  <si>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</si>
  <si>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</si>
  <si>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</si>
  <si>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</si>
  <si>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</si>
  <si>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</si>
  <si>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</si>
  <si>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</si>
  <si>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</si>
  <si>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</si>
  <si>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</si>
  <si>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</si>
  <si>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</si>
  <si>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</si>
  <si>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</si>
  <si>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</si>
  <si>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</si>
  <si>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</si>
  <si>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</si>
  <si>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</si>
  <si>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</si>
  <si>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</si>
  <si>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</si>
  <si>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</si>
  <si>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</si>
  <si>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</si>
  <si>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</si>
  <si>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</si>
  <si>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</si>
  <si>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</si>
  <si>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</si>
  <si>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</si>
  <si>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</si>
  <si>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</si>
  <si>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</si>
  <si>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</si>
  <si>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</si>
  <si>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</si>
  <si>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</si>
  <si>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</si>
  <si>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</si>
  <si>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</si>
  <si>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</si>
  <si>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</si>
  <si>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</si>
  <si>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</si>
  <si>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</si>
  <si>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</si>
  <si>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</si>
  <si>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</si>
  <si>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</si>
  <si>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</si>
  <si>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</si>
  <si>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</si>
  <si>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</si>
  <si>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</si>
  <si>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</si>
  <si>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</si>
  <si>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</si>
  <si>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</si>
  <si>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</si>
  <si>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</si>
  <si>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</si>
  <si>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</si>
  <si>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</si>
  <si>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</si>
  <si>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</si>
  <si>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徳島県板野町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</si>
  <si>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</si>
  <si>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</si>
  <si>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</si>
  <si>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</si>
  <si>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</si>
  <si>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</si>
  <si>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</si>
  <si>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</si>
  <si>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</si>
  <si>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</si>
  <si>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</si>
  <si>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</si>
  <si>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</si>
  <si>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</si>
  <si>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</si>
  <si>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</si>
  <si>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</si>
  <si>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</si>
  <si>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</si>
  <si>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</si>
  <si>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</si>
  <si>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</si>
  <si>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</si>
  <si>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</si>
  <si>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</si>
  <si>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</si>
  <si>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</si>
  <si>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</si>
  <si>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</si>
  <si>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</si>
  <si>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</si>
  <si>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</si>
  <si>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</si>
  <si>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</si>
  <si>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</si>
  <si>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</si>
  <si>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</si>
  <si>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</si>
  <si>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</si>
  <si>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</si>
  <si>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</si>
  <si>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</si>
  <si>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</si>
  <si>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</si>
  <si>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</si>
  <si>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</si>
  <si>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</si>
  <si>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</si>
  <si>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</si>
  <si>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</si>
  <si>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</si>
  <si>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</si>
  <si>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</si>
  <si>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</si>
  <si>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</si>
  <si>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</si>
  <si>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</si>
  <si>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</si>
  <si>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</si>
  <si>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</si>
  <si>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</si>
  <si>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</si>
  <si>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</si>
  <si>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</si>
  <si>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</si>
  <si>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</si>
  <si>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</si>
  <si>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</si>
  <si>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</si>
  <si>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</si>
  <si>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</si>
  <si>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</si>
  <si>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</si>
  <si>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</si>
  <si>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</si>
  <si>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</si>
  <si>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</si>
  <si>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</si>
  <si>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</si>
  <si>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</si>
  <si>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</si>
  <si>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</si>
  <si>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</si>
  <si>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</si>
  <si>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</si>
  <si>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</si>
  <si>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</si>
  <si>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</si>
  <si>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</si>
  <si>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</si>
  <si>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</si>
  <si>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</si>
  <si>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</si>
  <si>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</si>
  <si>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</si>
  <si>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</si>
  <si>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</si>
  <si>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</si>
  <si>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</si>
  <si>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</si>
  <si>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</si>
  <si>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</si>
  <si>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</si>
  <si>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</si>
  <si>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</si>
  <si>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</si>
  <si>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</si>
  <si>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</si>
  <si>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</si>
  <si>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</si>
  <si>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</si>
  <si>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</si>
  <si>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</si>
  <si>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</si>
  <si>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</si>
  <si>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</si>
  <si>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</si>
  <si>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</si>
  <si>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</si>
  <si>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</si>
  <si>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</si>
  <si>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</si>
  <si>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</si>
  <si>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</si>
  <si>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</si>
  <si>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</si>
  <si>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</si>
  <si>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</si>
  <si>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</si>
  <si>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</si>
  <si>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</si>
  <si>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</si>
  <si>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</si>
  <si>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</si>
  <si>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</si>
  <si>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</si>
  <si>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</si>
  <si>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</si>
  <si>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</si>
  <si>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</si>
  <si>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</si>
  <si>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</si>
  <si>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</si>
  <si>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</si>
  <si>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</si>
  <si>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</si>
  <si>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</si>
  <si>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</si>
  <si>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</si>
  <si>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</si>
  <si>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</si>
  <si>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</si>
  <si>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</si>
  <si>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徳島県板野町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</si>
  <si>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</si>
  <si>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</si>
  <si>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</si>
  <si>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</si>
  <si>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</si>
  <si>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</si>
  <si>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</si>
  <si>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</si>
  <si>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</si>
  <si>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</si>
  <si>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</si>
  <si>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</si>
  <si>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</si>
  <si>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</si>
  <si>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</si>
  <si>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</si>
  <si>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</si>
  <si>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</si>
  <si>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</si>
  <si>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</si>
  <si>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板野町住宅新築資金等貸付事業特別会計</t>
    <phoneticPr fontId="5"/>
  </si>
  <si>
    <t>板野町奨学金貸与事業特別会計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</si>
  <si>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</si>
  <si>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</si>
  <si>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</si>
  <si>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</si>
  <si>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</si>
  <si>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</si>
  <si>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</si>
  <si>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</si>
  <si>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</si>
  <si>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</si>
  <si>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</si>
  <si>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</si>
  <si>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</si>
  <si>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</si>
  <si>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板野町特別会計国民健康保険</t>
    <phoneticPr fontId="5"/>
  </si>
  <si>
    <t>板野町介護保険（保険事業）特別会計</t>
    <phoneticPr fontId="5"/>
  </si>
  <si>
    <t>板野町後期高齢者医療特別会計</t>
    <phoneticPr fontId="5"/>
  </si>
  <si>
    <t>板野町介護保険（介護サービス事業）特別会計</t>
    <phoneticPr fontId="5"/>
  </si>
  <si>
    <t>板野町水道事業会計</t>
    <phoneticPr fontId="5"/>
  </si>
  <si>
    <t>法適用企業</t>
    <phoneticPr fontId="5"/>
  </si>
  <si>
    <t>板野町公共下水道事業特別会計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</si>
  <si>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</si>
  <si>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</si>
  <si>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</si>
  <si>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</si>
  <si>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</si>
  <si>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</si>
  <si>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</si>
  <si>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</si>
  <si>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</si>
  <si>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</si>
  <si>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</si>
  <si>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</si>
  <si>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</si>
  <si>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</si>
  <si>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</si>
  <si>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</si>
  <si>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</si>
  <si>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</si>
  <si>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</si>
  <si>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</si>
  <si>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</si>
  <si>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</si>
  <si>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</si>
  <si>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</si>
  <si>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</si>
  <si>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</si>
  <si>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</si>
  <si>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</si>
  <si>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</si>
  <si>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</si>
  <si>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</si>
  <si>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</si>
  <si>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</si>
  <si>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</si>
  <si>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</si>
  <si>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</si>
  <si>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</si>
  <si>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</si>
  <si>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</si>
  <si>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</si>
  <si>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</si>
  <si>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</si>
  <si>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</si>
  <si>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</si>
  <si>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</si>
  <si>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</si>
  <si>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</si>
  <si>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</si>
  <si>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</si>
  <si>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</si>
  <si>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</si>
  <si>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</si>
  <si>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</si>
  <si>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</si>
  <si>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</si>
  <si>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</si>
  <si>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</si>
  <si>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</si>
  <si>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</si>
  <si>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</si>
  <si>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</si>
  <si>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</si>
  <si>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</si>
  <si>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</si>
  <si>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</si>
  <si>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</si>
  <si>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</si>
  <si>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</si>
  <si>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板野町公共下水道事業特別会計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</si>
  <si>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</si>
  <si>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</si>
  <si>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板野町水道事業会計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</si>
  <si>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</si>
  <si>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板野町介護保険(介護サービス事業)特別会計</t>
    <phoneticPr fontId="5"/>
  </si>
  <si>
    <t>(Ｆ)</t>
    <phoneticPr fontId="5"/>
  </si>
  <si>
    <t>板野町介護保険(保険事業)特別会計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</si>
  <si>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</si>
  <si>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</si>
  <si>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</si>
  <si>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</si>
  <si>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</si>
  <si>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</si>
  <si>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</si>
  <si>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</si>
  <si>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</si>
  <si>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</si>
  <si>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</si>
  <si>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</si>
  <si>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</si>
  <si>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</si>
  <si>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</si>
  <si>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</si>
  <si>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</si>
  <si>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</si>
  <si>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</si>
  <si>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</si>
  <si>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</si>
  <si>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</si>
  <si>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</si>
  <si>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</si>
  <si>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</si>
  <si>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</si>
  <si>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</si>
  <si>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</si>
  <si>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</si>
  <si>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</si>
  <si>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</si>
  <si>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</si>
  <si>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</si>
  <si>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</si>
  <si>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</si>
  <si>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</si>
  <si>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</si>
  <si>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</si>
  <si>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</si>
  <si>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</si>
  <si>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</si>
  <si>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</si>
  <si>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</si>
  <si>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</si>
  <si>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</si>
  <si>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</si>
  <si>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</si>
  <si>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</si>
  <si>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</si>
  <si>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</si>
  <si>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</si>
  <si>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</si>
  <si>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</si>
  <si>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</si>
  <si>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</si>
  <si>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</si>
  <si>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</si>
  <si>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</si>
  <si>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</si>
  <si>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</si>
  <si>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</si>
  <si>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</si>
  <si>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</si>
  <si>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</si>
  <si>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</si>
  <si>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</si>
  <si>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</si>
  <si>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</si>
  <si>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</si>
  <si>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</si>
  <si>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</si>
  <si>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</si>
  <si>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</si>
  <si>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</si>
  <si>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</si>
  <si>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</si>
  <si>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</si>
  <si>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</si>
  <si>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</si>
  <si>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</si>
  <si>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</si>
  <si>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</si>
  <si>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</si>
  <si>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</si>
  <si>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</si>
  <si>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6.42</t>
  </si>
  <si>
    <t>▲ 4.66</t>
  </si>
  <si>
    <t>▲ 7.25</t>
  </si>
  <si>
    <t>板野町特別会計国民健康保険</t>
  </si>
  <si>
    <t>▲ 0.58</t>
  </si>
  <si>
    <t>▲ 1.05</t>
  </si>
  <si>
    <t>▲ 0.96</t>
  </si>
  <si>
    <t>▲ 0.51</t>
  </si>
  <si>
    <t>▲ 0.45</t>
  </si>
  <si>
    <t>板野町水道事業会計</t>
  </si>
  <si>
    <t>一般会計</t>
  </si>
  <si>
    <t>板野町介護保険（保険事業）特別会計</t>
  </si>
  <si>
    <t>板野町介護保険（介護サービス事業）特別会計</t>
  </si>
  <si>
    <t>板野町住宅新築資金等貸付事業特別会計</t>
  </si>
  <si>
    <t>板野町後期高齢者医療特別会計</t>
  </si>
  <si>
    <t>板野町奨学金貸与事業特別会計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</si>
  <si>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</si>
  <si>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</si>
  <si>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</si>
  <si>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</si>
  <si>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</si>
  <si>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</si>
  <si>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</si>
  <si>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</si>
  <si>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</si>
  <si>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5"/>
  </si>
  <si>
    <t>-</t>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</si>
  <si>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35"/>
  </si>
  <si>
    <t>徳島県市町村総合事務組合（徳島滞納整理機構特別会計）</t>
    <rPh sb="0" eb="12">
      <t>トクシマケンシチョウソンソウゴウジムクミアイ</t>
    </rPh>
    <rPh sb="13" eb="15">
      <t>トクシマ</t>
    </rPh>
    <rPh sb="15" eb="17">
      <t>タイノウ</t>
    </rPh>
    <rPh sb="17" eb="19">
      <t>セイリ</t>
    </rPh>
    <rPh sb="19" eb="21">
      <t>キコウ</t>
    </rPh>
    <rPh sb="21" eb="23">
      <t>トクベツ</t>
    </rPh>
    <rPh sb="23" eb="25">
      <t>カイケイ</t>
    </rPh>
    <phoneticPr fontId="3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</si>
  <si>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35"/>
  </si>
  <si>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5"/>
  </si>
  <si>
    <t>中央広域環境施設組合</t>
    <rPh sb="0" eb="10">
      <t>チュウオウコウイキカンキョウシセツクミアイ</t>
    </rPh>
    <phoneticPr fontId="35"/>
  </si>
  <si>
    <t>板野西部消防組合</t>
    <rPh sb="0" eb="2">
      <t>イタノ</t>
    </rPh>
    <rPh sb="2" eb="4">
      <t>セイブ</t>
    </rPh>
    <rPh sb="4" eb="6">
      <t>ショウボウ</t>
    </rPh>
    <rPh sb="6" eb="8">
      <t>クミアイ</t>
    </rPh>
    <phoneticPr fontId="35"/>
  </si>
  <si>
    <t>板野西部青少年補導センター組合</t>
    <rPh sb="0" eb="2">
      <t>イタノ</t>
    </rPh>
    <rPh sb="2" eb="4">
      <t>セイブ</t>
    </rPh>
    <rPh sb="4" eb="7">
      <t>セイショウネン</t>
    </rPh>
    <rPh sb="7" eb="9">
      <t>ホドウ</t>
    </rPh>
    <rPh sb="13" eb="15">
      <t>クミアイ</t>
    </rPh>
    <phoneticPr fontId="35"/>
  </si>
  <si>
    <t>松茂町ほか二町競艇事業組合</t>
    <rPh sb="0" eb="3">
      <t>マツシゲチョウ</t>
    </rPh>
    <rPh sb="5" eb="7">
      <t>ニチョウ</t>
    </rPh>
    <rPh sb="7" eb="9">
      <t>キョウテイ</t>
    </rPh>
    <rPh sb="9" eb="11">
      <t>ジギョウ</t>
    </rPh>
    <rPh sb="11" eb="13">
      <t>クミアイ</t>
    </rPh>
    <phoneticPr fontId="35"/>
  </si>
  <si>
    <t>○</t>
    <phoneticPr fontId="2"/>
  </si>
  <si>
    <t>板野町土地開発公社</t>
    <rPh sb="0" eb="3">
      <t>イタノチョウ</t>
    </rPh>
    <rPh sb="3" eb="5">
      <t>トチ</t>
    </rPh>
    <rPh sb="5" eb="7">
      <t>カイハツ</t>
    </rPh>
    <rPh sb="7" eb="9">
      <t>コウシャ</t>
    </rPh>
    <phoneticPr fontId="2"/>
  </si>
  <si>
    <t>役場庁舎改築等基金</t>
    <phoneticPr fontId="2"/>
  </si>
  <si>
    <t>地方創生基金</t>
    <phoneticPr fontId="2"/>
  </si>
  <si>
    <t>公共施設等整備基金</t>
    <phoneticPr fontId="2"/>
  </si>
  <si>
    <t>高齢者保健福祉基金</t>
    <phoneticPr fontId="2"/>
  </si>
  <si>
    <t>産業振興資本管理基金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</si>
  <si>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</si>
  <si>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</si>
  <si>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</si>
  <si>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ここ数年、地方債残高は増加しているものの、なおも充当可能財源が将来負担額を上回っているため、将来負担比率はマイナスを維持しているが、有形固定資産減価償却率は類似団体平均よりも高くなっている。
　要因としては、学校施設や公営住宅の有形固定資産減価償却率が８５％以上になっていること等があげられる。今後、策定した個別施設計画に基づいて、各施設の適切な維持管理に努めたい。</t>
    <rPh sb="3" eb="5">
      <t>スウネン</t>
    </rPh>
    <rPh sb="36" eb="37">
      <t>ガク</t>
    </rPh>
    <rPh sb="83" eb="85">
      <t>ヘイキン</t>
    </rPh>
    <rPh sb="151" eb="153">
      <t>サクテイ</t>
    </rPh>
    <rPh sb="162" eb="163">
      <t>モト</t>
    </rPh>
    <rPh sb="167" eb="168">
      <t>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</si>
  <si>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</si>
  <si>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</si>
  <si>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</si>
  <si>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</si>
  <si>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</si>
  <si>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</si>
  <si>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実質公債費比率は過去の大型事業に係る既発債の償還完了が進んでいることで、ここ数年減少傾向が続いており、将来負担比率についてもマイナスを維持している。
　しかし、平成２９年度から令和２年度にかけて継続事業として実施している道の駅整備事業の財源として地方債の発行が増加していることから実質公債費比率の上昇が予想されるため、事業の選択による適量・適切な実施を心がけ、起債に大きく頼らない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</si>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</sst>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xmlns:c16r2="http://schemas.microsoft.com/office/drawing/2015/06/chart">
            <c:ext xmlns:c16="http://schemas.microsoft.com/office/drawing/2014/chart" uri="{C3380CC4-5D6E-409C-BE32-E72D297353CC}">
              <c16:uniqueId val="{00000000-5485-4707-94AC-E0906BC491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41804</c:v>
                </c:pt>
                <c:pt idx="1">
                  <c:v>24844</c:v>
                </c:pt>
                <c:pt idx="2">
                  <c:v>39828</c:v>
                </c:pt>
                <c:pt idx="3">
                  <c:v>100122</c:v>
                </c:pt>
                <c:pt idx="4">
                  <c:v>92476</c:v>
                </c:pt>
              </c:numCache>
            </c:numRef>
          </c:val>
          <c:smooth val="0"/>
          <c:extLst xmlns:c16r2="http://schemas.microsoft.com/office/drawing/2015/06/chart">
            <c:ext xmlns:c16="http://schemas.microsoft.com/office/drawing/2014/chart" uri="{C3380CC4-5D6E-409C-BE32-E72D297353CC}">
              <c16:uniqueId val="{00000001-5485-4707-94AC-E0906BC491B5}"/>
            </c:ext>
          </c:extLst>
        </c:ser>
        <c:dLbls>
          <c:showLegendKey val="0"/>
          <c:showVal val="0"/>
          <c:showCatName val="0"/>
          <c:showSerName val="0"/>
          <c:showPercent val="0"/>
          <c:showBubbleSize val="0"/>
        </c:dLbls>
        <c:marker val="1"/>
        <c:smooth val="0"/>
        <c:axId val="-1273683040"/>
        <c:axId val="-1273679232"/>
      </c:lineChart>
      <c:catAx>
        <c:axId val="-1273683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679232"/>
        <c:crosses val="autoZero"/>
        <c:auto val="1"/>
        <c:lblAlgn val="ctr"/>
        <c:lblOffset val="100"/>
        <c:tickLblSkip val="1"/>
        <c:tickMarkSkip val="1"/>
        <c:noMultiLvlLbl val="0"/>
      </c:catAx>
      <c:valAx>
        <c:axId val="-12736792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683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4.59</c:v>
                </c:pt>
                <c:pt idx="1">
                  <c:v>8.56</c:v>
                </c:pt>
                <c:pt idx="2">
                  <c:v>14.41</c:v>
                </c:pt>
                <c:pt idx="3">
                  <c:v>21.04</c:v>
                </c:pt>
                <c:pt idx="4">
                  <c:v>7.88</c:v>
                </c:pt>
              </c:numCache>
            </c:numRef>
          </c:val>
          <c:extLst xmlns:c16r2="http://schemas.microsoft.com/office/drawing/2015/06/chart">
            <c:ext xmlns:c16="http://schemas.microsoft.com/office/drawing/2014/chart" uri="{C3380CC4-5D6E-409C-BE32-E72D297353CC}">
              <c16:uniqueId val="{00000000-2AFC-4FD0-B291-7558877B1F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17.82</c:v>
                </c:pt>
                <c:pt idx="1">
                  <c:v>18.43</c:v>
                </c:pt>
                <c:pt idx="2">
                  <c:v>16.170000000000002</c:v>
                </c:pt>
                <c:pt idx="3">
                  <c:v>4.79</c:v>
                </c:pt>
                <c:pt idx="4">
                  <c:v>10.24</c:v>
                </c:pt>
              </c:numCache>
            </c:numRef>
          </c:val>
          <c:extLst xmlns:c16r2="http://schemas.microsoft.com/office/drawing/2015/06/chart">
            <c:ext xmlns:c16="http://schemas.microsoft.com/office/drawing/2014/chart" uri="{C3380CC4-5D6E-409C-BE32-E72D297353CC}">
              <c16:uniqueId val="{00000001-2AFC-4FD0-B291-7558877B1F87}"/>
            </c:ext>
          </c:extLst>
        </c:ser>
        <c:dLbls>
          <c:showLegendKey val="0"/>
          <c:showVal val="0"/>
          <c:showCatName val="0"/>
          <c:showSerName val="0"/>
          <c:showPercent val="0"/>
          <c:showBubbleSize val="0"/>
        </c:dLbls>
        <c:gapWidth val="250"/>
        <c:overlap val="100"/>
        <c:axId val="-1272641056"/>
        <c:axId val="-1272641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-6.42</c:v>
                </c:pt>
                <c:pt idx="1">
                  <c:v>3.74</c:v>
                </c:pt>
                <c:pt idx="2">
                  <c:v>3.61</c:v>
                </c:pt>
                <c:pt idx="3">
                  <c:v>-4.66</c:v>
                </c:pt>
                <c:pt idx="4">
                  <c:v>-7.25</c:v>
                </c:pt>
              </c:numCache>
            </c:numRef>
          </c:val>
          <c:smooth val="0"/>
          <c:extLst xmlns:c16r2="http://schemas.microsoft.com/office/drawing/2015/06/chart">
            <c:ext xmlns:c16="http://schemas.microsoft.com/office/drawing/2014/chart" uri="{C3380CC4-5D6E-409C-BE32-E72D297353CC}">
              <c16:uniqueId val="{00000002-2AFC-4FD0-B291-7558877B1F87}"/>
            </c:ext>
          </c:extLst>
        </c:ser>
        <c:dLbls>
          <c:showLegendKey val="0"/>
          <c:showVal val="0"/>
          <c:showCatName val="0"/>
          <c:showSerName val="0"/>
          <c:showPercent val="0"/>
          <c:showBubbleSize val="0"/>
        </c:dLbls>
        <c:marker val="1"/>
        <c:smooth val="0"/>
        <c:axId val="-1272641056"/>
        <c:axId val="-1272641600"/>
      </c:lineChart>
      <c:catAx>
        <c:axId val="-127264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2641600"/>
        <c:crosses val="autoZero"/>
        <c:auto val="1"/>
        <c:lblAlgn val="ctr"/>
        <c:lblOffset val="100"/>
        <c:tickLblSkip val="1"/>
        <c:tickMarkSkip val="1"/>
        <c:noMultiLvlLbl val="0"/>
      </c:catAx>
      <c:valAx>
        <c:axId val="-127264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64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310-40D3-AC59-05AAE363EB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310-40D3-AC59-05AAE363EBD6}"/>
            </c:ext>
          </c:extLst>
        </c:ser>
        <c:ser>
          <c:idx val="2"/>
          <c:order val="2"/>
          <c:tx>
            <c:strRef>
              <c:f>データシート!$A$29</c:f>
              <c:strCache>
                <c:ptCount val="1"/>
                <c:pt idx="0">
                  <c:v>板野町奨学金貸与事業特別会計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310-40D3-AC59-05AAE363EBD6}"/>
            </c:ext>
          </c:extLst>
        </c:ser>
        <c:ser>
          <c:idx val="3"/>
          <c:order val="3"/>
          <c:tx>
            <c:strRef>
              <c:f>データシート!$A$30</c:f>
              <c:strCache>
                <c:ptCount val="1"/>
                <c:pt idx="0">
                  <c:v>板野町後期高齢者医療特別会計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C310-40D3-AC59-05AAE363EBD6}"/>
            </c:ext>
          </c:extLst>
        </c:ser>
        <c:ser>
          <c:idx val="4"/>
          <c:order val="4"/>
          <c:tx>
            <c:strRef>
              <c:f>データシート!$A$31</c:f>
              <c:strCache>
                <c:ptCount val="1"/>
                <c:pt idx="0">
                  <c:v>板野町住宅新築資金等貸付事業特別会計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C310-40D3-AC59-05AAE363EBD6}"/>
            </c:ext>
          </c:extLst>
        </c:ser>
        <c:ser>
          <c:idx val="5"/>
          <c:order val="5"/>
          <c:tx>
            <c:strRef>
              <c:f>データシート!$A$32</c:f>
              <c:strCache>
                <c:ptCount val="1"/>
                <c:pt idx="0">
                  <c:v>板野町介護保険（介護サービス事業）特別会計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0.23</c:v>
                </c:pt>
                <c:pt idx="2">
                  <c:v>#N/A</c:v>
                </c:pt>
                <c:pt idx="3">
                  <c:v>0.34</c:v>
                </c:pt>
                <c:pt idx="4">
                  <c:v>#N/A</c:v>
                </c:pt>
                <c:pt idx="5">
                  <c:v>0.2</c:v>
                </c:pt>
                <c:pt idx="6">
                  <c:v>#N/A</c:v>
                </c:pt>
                <c:pt idx="7">
                  <c:v>0.18</c:v>
                </c:pt>
                <c:pt idx="8">
                  <c:v>#N/A</c:v>
                </c:pt>
                <c:pt idx="9">
                  <c:v>0.15</c:v>
                </c:pt>
              </c:numCache>
            </c:numRef>
          </c:val>
          <c:extLst xmlns:c16r2="http://schemas.microsoft.com/office/drawing/2015/06/chart">
            <c:ext xmlns:c16="http://schemas.microsoft.com/office/drawing/2014/chart" uri="{C3380CC4-5D6E-409C-BE32-E72D297353CC}">
              <c16:uniqueId val="{00000005-C310-40D3-AC59-05AAE363EBD6}"/>
            </c:ext>
          </c:extLst>
        </c:ser>
        <c:ser>
          <c:idx val="6"/>
          <c:order val="6"/>
          <c:tx>
            <c:strRef>
              <c:f>データシート!$A$33</c:f>
              <c:strCache>
                <c:ptCount val="1"/>
                <c:pt idx="0">
                  <c:v>板野町介護保険（保険事業）特別会計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1.58</c:v>
                </c:pt>
                <c:pt idx="2">
                  <c:v>#N/A</c:v>
                </c:pt>
                <c:pt idx="3">
                  <c:v>0.31</c:v>
                </c:pt>
                <c:pt idx="4">
                  <c:v>#N/A</c:v>
                </c:pt>
                <c:pt idx="5">
                  <c:v>2.4</c:v>
                </c:pt>
                <c:pt idx="6">
                  <c:v>#N/A</c:v>
                </c:pt>
                <c:pt idx="7">
                  <c:v>1.01</c:v>
                </c:pt>
                <c:pt idx="8">
                  <c:v>#N/A</c:v>
                </c:pt>
                <c:pt idx="9">
                  <c:v>0.65</c:v>
                </c:pt>
              </c:numCache>
            </c:numRef>
          </c:val>
          <c:extLst xmlns:c16r2="http://schemas.microsoft.com/office/drawing/2015/06/chart">
            <c:ext xmlns:c16="http://schemas.microsoft.com/office/drawing/2014/chart" uri="{C3380CC4-5D6E-409C-BE32-E72D297353CC}">
              <c16:uniqueId val="{00000006-C310-40D3-AC59-05AAE363EBD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4.57</c:v>
                </c:pt>
                <c:pt idx="2">
                  <c:v>#N/A</c:v>
                </c:pt>
                <c:pt idx="3">
                  <c:v>8.5399999999999991</c:v>
                </c:pt>
                <c:pt idx="4">
                  <c:v>#N/A</c:v>
                </c:pt>
                <c:pt idx="5">
                  <c:v>14.38</c:v>
                </c:pt>
                <c:pt idx="6">
                  <c:v>#N/A</c:v>
                </c:pt>
                <c:pt idx="7">
                  <c:v>21.02</c:v>
                </c:pt>
                <c:pt idx="8">
                  <c:v>#N/A</c:v>
                </c:pt>
                <c:pt idx="9">
                  <c:v>7.85</c:v>
                </c:pt>
              </c:numCache>
            </c:numRef>
          </c:val>
          <c:extLst xmlns:c16r2="http://schemas.microsoft.com/office/drawing/2015/06/chart">
            <c:ext xmlns:c16="http://schemas.microsoft.com/office/drawing/2014/chart" uri="{C3380CC4-5D6E-409C-BE32-E72D297353CC}">
              <c16:uniqueId val="{00000007-C310-40D3-AC59-05AAE363EBD6}"/>
            </c:ext>
          </c:extLst>
        </c:ser>
        <c:ser>
          <c:idx val="8"/>
          <c:order val="8"/>
          <c:tx>
            <c:strRef>
              <c:f>データシート!$A$35</c:f>
              <c:strCache>
                <c:ptCount val="1"/>
                <c:pt idx="0">
                  <c:v>板野町水道事業会計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12.23</c:v>
                </c:pt>
                <c:pt idx="2">
                  <c:v>#N/A</c:v>
                </c:pt>
                <c:pt idx="3">
                  <c:v>13.11</c:v>
                </c:pt>
                <c:pt idx="4">
                  <c:v>#N/A</c:v>
                </c:pt>
                <c:pt idx="5">
                  <c:v>13.6</c:v>
                </c:pt>
                <c:pt idx="6">
                  <c:v>#N/A</c:v>
                </c:pt>
                <c:pt idx="7">
                  <c:v>14.04</c:v>
                </c:pt>
                <c:pt idx="8">
                  <c:v>#N/A</c:v>
                </c:pt>
                <c:pt idx="9">
                  <c:v>14.18</c:v>
                </c:pt>
              </c:numCache>
            </c:numRef>
          </c:val>
          <c:extLst xmlns:c16r2="http://schemas.microsoft.com/office/drawing/2015/06/chart">
            <c:ext xmlns:c16="http://schemas.microsoft.com/office/drawing/2014/chart" uri="{C3380CC4-5D6E-409C-BE32-E72D297353CC}">
              <c16:uniqueId val="{00000008-C310-40D3-AC59-05AAE363EBD6}"/>
            </c:ext>
          </c:extLst>
        </c:ser>
        <c:ser>
          <c:idx val="9"/>
          <c:order val="9"/>
          <c:tx>
            <c:strRef>
              <c:f>データシート!$A$36</c:f>
              <c:strCache>
                <c:ptCount val="1"/>
                <c:pt idx="0">
                  <c:v>板野町特別会計国民健康保険</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0.57999999999999996</c:v>
                </c:pt>
                <c:pt idx="1">
                  <c:v>#N/A</c:v>
                </c:pt>
                <c:pt idx="2">
                  <c:v>1.05</c:v>
                </c:pt>
                <c:pt idx="3">
                  <c:v>#N/A</c:v>
                </c:pt>
                <c:pt idx="4">
                  <c:v>0.96</c:v>
                </c:pt>
                <c:pt idx="5">
                  <c:v>#N/A</c:v>
                </c:pt>
                <c:pt idx="6">
                  <c:v>0.51</c:v>
                </c:pt>
                <c:pt idx="7">
                  <c:v>#N/A</c:v>
                </c:pt>
                <c:pt idx="8">
                  <c:v>0.45</c:v>
                </c:pt>
                <c:pt idx="9">
                  <c:v>#N/A</c:v>
                </c:pt>
              </c:numCache>
            </c:numRef>
          </c:val>
          <c:extLst xmlns:c16r2="http://schemas.microsoft.com/office/drawing/2015/06/chart">
            <c:ext xmlns:c16="http://schemas.microsoft.com/office/drawing/2014/chart" uri="{C3380CC4-5D6E-409C-BE32-E72D297353CC}">
              <c16:uniqueId val="{00000009-C310-40D3-AC59-05AAE363EBD6}"/>
            </c:ext>
          </c:extLst>
        </c:ser>
        <c:dLbls>
          <c:showLegendKey val="0"/>
          <c:showVal val="0"/>
          <c:showCatName val="0"/>
          <c:showSerName val="0"/>
          <c:showPercent val="0"/>
          <c:showBubbleSize val="0"/>
        </c:dLbls>
        <c:gapWidth val="150"/>
        <c:overlap val="100"/>
        <c:axId val="-1272647584"/>
        <c:axId val="-1272645952"/>
      </c:barChart>
      <c:catAx>
        <c:axId val="-127264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2645952"/>
        <c:crosses val="autoZero"/>
        <c:auto val="1"/>
        <c:lblAlgn val="ctr"/>
        <c:lblOffset val="100"/>
        <c:tickLblSkip val="1"/>
        <c:tickMarkSkip val="1"/>
        <c:noMultiLvlLbl val="0"/>
      </c:catAx>
      <c:valAx>
        <c:axId val="-127264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647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455</c:v>
                </c:pt>
                <c:pt idx="5">
                  <c:v>417</c:v>
                </c:pt>
                <c:pt idx="8">
                  <c:v>391</c:v>
                </c:pt>
                <c:pt idx="11">
                  <c:v>387</c:v>
                </c:pt>
                <c:pt idx="14">
                  <c:v>374</c:v>
                </c:pt>
              </c:numCache>
            </c:numRef>
          </c:val>
          <c:extLst xmlns:c16r2="http://schemas.microsoft.com/office/drawing/2015/06/chart">
            <c:ext xmlns:c16="http://schemas.microsoft.com/office/drawing/2014/chart" uri="{C3380CC4-5D6E-409C-BE32-E72D297353CC}">
              <c16:uniqueId val="{00000000-60C8-4768-87AA-B887AFADDA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0C8-4768-87AA-B887AFADDA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58</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0C8-4768-87AA-B887AFADDA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85</c:v>
                </c:pt>
                <c:pt idx="3">
                  <c:v>85</c:v>
                </c:pt>
                <c:pt idx="6">
                  <c:v>84</c:v>
                </c:pt>
                <c:pt idx="9">
                  <c:v>84</c:v>
                </c:pt>
                <c:pt idx="12">
                  <c:v>60</c:v>
                </c:pt>
              </c:numCache>
            </c:numRef>
          </c:val>
          <c:extLst xmlns:c16r2="http://schemas.microsoft.com/office/drawing/2015/06/chart">
            <c:ext xmlns:c16="http://schemas.microsoft.com/office/drawing/2014/chart" uri="{C3380CC4-5D6E-409C-BE32-E72D297353CC}">
              <c16:uniqueId val="{00000003-60C8-4768-87AA-B887AFADDA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115</c:v>
                </c:pt>
                <c:pt idx="3">
                  <c:v>119</c:v>
                </c:pt>
                <c:pt idx="6">
                  <c:v>131</c:v>
                </c:pt>
                <c:pt idx="9">
                  <c:v>134</c:v>
                </c:pt>
                <c:pt idx="12">
                  <c:v>136</c:v>
                </c:pt>
              </c:numCache>
            </c:numRef>
          </c:val>
          <c:extLst xmlns:c16r2="http://schemas.microsoft.com/office/drawing/2015/06/chart">
            <c:ext xmlns:c16="http://schemas.microsoft.com/office/drawing/2014/chart" uri="{C3380CC4-5D6E-409C-BE32-E72D297353CC}">
              <c16:uniqueId val="{00000004-60C8-4768-87AA-B887AFADDA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0C8-4768-87AA-B887AFADDA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0C8-4768-87AA-B887AFADDA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564</c:v>
                </c:pt>
                <c:pt idx="3">
                  <c:v>519</c:v>
                </c:pt>
                <c:pt idx="6">
                  <c:v>414</c:v>
                </c:pt>
                <c:pt idx="9">
                  <c:v>399</c:v>
                </c:pt>
                <c:pt idx="12">
                  <c:v>388</c:v>
                </c:pt>
              </c:numCache>
            </c:numRef>
          </c:val>
          <c:extLst xmlns:c16r2="http://schemas.microsoft.com/office/drawing/2015/06/chart">
            <c:ext xmlns:c16="http://schemas.microsoft.com/office/drawing/2014/chart" uri="{C3380CC4-5D6E-409C-BE32-E72D297353CC}">
              <c16:uniqueId val="{00000007-60C8-4768-87AA-B887AFADDA08}"/>
            </c:ext>
          </c:extLst>
        </c:ser>
        <c:dLbls>
          <c:showLegendKey val="0"/>
          <c:showVal val="0"/>
          <c:showCatName val="0"/>
          <c:showSerName val="0"/>
          <c:showPercent val="0"/>
          <c:showBubbleSize val="0"/>
        </c:dLbls>
        <c:gapWidth val="100"/>
        <c:overlap val="100"/>
        <c:axId val="-1272645408"/>
        <c:axId val="-1272644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367</c:v>
                </c:pt>
                <c:pt idx="2">
                  <c:v>#N/A</c:v>
                </c:pt>
                <c:pt idx="3">
                  <c:v>#N/A</c:v>
                </c:pt>
                <c:pt idx="4">
                  <c:v>306</c:v>
                </c:pt>
                <c:pt idx="5">
                  <c:v>#N/A</c:v>
                </c:pt>
                <c:pt idx="6">
                  <c:v>#N/A</c:v>
                </c:pt>
                <c:pt idx="7">
                  <c:v>238</c:v>
                </c:pt>
                <c:pt idx="8">
                  <c:v>#N/A</c:v>
                </c:pt>
                <c:pt idx="9">
                  <c:v>#N/A</c:v>
                </c:pt>
                <c:pt idx="10">
                  <c:v>230</c:v>
                </c:pt>
                <c:pt idx="11">
                  <c:v>#N/A</c:v>
                </c:pt>
                <c:pt idx="12">
                  <c:v>#N/A</c:v>
                </c:pt>
                <c:pt idx="13">
                  <c:v>210</c:v>
                </c:pt>
                <c:pt idx="14">
                  <c:v>#N/A</c:v>
                </c:pt>
              </c:numCache>
            </c:numRef>
          </c:val>
          <c:smooth val="0"/>
          <c:extLst xmlns:c16r2="http://schemas.microsoft.com/office/drawing/2015/06/chart">
            <c:ext xmlns:c16="http://schemas.microsoft.com/office/drawing/2014/chart" uri="{C3380CC4-5D6E-409C-BE32-E72D297353CC}">
              <c16:uniqueId val="{00000008-60C8-4768-87AA-B887AFADDA08}"/>
            </c:ext>
          </c:extLst>
        </c:ser>
        <c:dLbls>
          <c:showLegendKey val="0"/>
          <c:showVal val="0"/>
          <c:showCatName val="0"/>
          <c:showSerName val="0"/>
          <c:showPercent val="0"/>
          <c:showBubbleSize val="0"/>
        </c:dLbls>
        <c:marker val="1"/>
        <c:smooth val="0"/>
        <c:axId val="-1272645408"/>
        <c:axId val="-1272644864"/>
      </c:lineChart>
      <c:catAx>
        <c:axId val="-127264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2644864"/>
        <c:crosses val="autoZero"/>
        <c:auto val="1"/>
        <c:lblAlgn val="ctr"/>
        <c:lblOffset val="100"/>
        <c:tickLblSkip val="1"/>
        <c:tickMarkSkip val="1"/>
        <c:noMultiLvlLbl val="0"/>
      </c:catAx>
      <c:valAx>
        <c:axId val="-127264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64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4384</c:v>
                </c:pt>
                <c:pt idx="5">
                  <c:v>4321</c:v>
                </c:pt>
                <c:pt idx="8">
                  <c:v>4392</c:v>
                </c:pt>
                <c:pt idx="11">
                  <c:v>4333</c:v>
                </c:pt>
                <c:pt idx="14">
                  <c:v>4568</c:v>
                </c:pt>
              </c:numCache>
            </c:numRef>
          </c:val>
          <c:extLst xmlns:c16r2="http://schemas.microsoft.com/office/drawing/2015/06/chart">
            <c:ext xmlns:c16="http://schemas.microsoft.com/office/drawing/2014/chart" uri="{C3380CC4-5D6E-409C-BE32-E72D297353CC}">
              <c16:uniqueId val="{00000000-5FFA-49A4-8696-C958DBFFD7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109</c:v>
                </c:pt>
                <c:pt idx="5">
                  <c:v>89</c:v>
                </c:pt>
                <c:pt idx="8">
                  <c:v>68</c:v>
                </c:pt>
                <c:pt idx="11">
                  <c:v>68</c:v>
                </c:pt>
                <c:pt idx="14">
                  <c:v>63</c:v>
                </c:pt>
              </c:numCache>
            </c:numRef>
          </c:val>
          <c:extLst xmlns:c16r2="http://schemas.microsoft.com/office/drawing/2015/06/chart">
            <c:ext xmlns:c16="http://schemas.microsoft.com/office/drawing/2014/chart" uri="{C3380CC4-5D6E-409C-BE32-E72D297353CC}">
              <c16:uniqueId val="{00000001-5FFA-49A4-8696-C958DBFFD7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3691</c:v>
                </c:pt>
                <c:pt idx="5">
                  <c:v>3582</c:v>
                </c:pt>
                <c:pt idx="8">
                  <c:v>3521</c:v>
                </c:pt>
                <c:pt idx="11">
                  <c:v>3156</c:v>
                </c:pt>
                <c:pt idx="14">
                  <c:v>3484</c:v>
                </c:pt>
              </c:numCache>
            </c:numRef>
          </c:val>
          <c:extLst xmlns:c16r2="http://schemas.microsoft.com/office/drawing/2015/06/chart">
            <c:ext xmlns:c16="http://schemas.microsoft.com/office/drawing/2014/chart" uri="{C3380CC4-5D6E-409C-BE32-E72D297353CC}">
              <c16:uniqueId val="{00000002-5FFA-49A4-8696-C958DBFFD7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FFA-49A4-8696-C958DBFFD7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FFA-49A4-8696-C958DBFFD7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FFA-49A4-8696-C958DBFFD7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570</c:v>
                </c:pt>
                <c:pt idx="3">
                  <c:v>604</c:v>
                </c:pt>
                <c:pt idx="6">
                  <c:v>528</c:v>
                </c:pt>
                <c:pt idx="9">
                  <c:v>438</c:v>
                </c:pt>
                <c:pt idx="12">
                  <c:v>429</c:v>
                </c:pt>
              </c:numCache>
            </c:numRef>
          </c:val>
          <c:extLst xmlns:c16r2="http://schemas.microsoft.com/office/drawing/2015/06/chart">
            <c:ext xmlns:c16="http://schemas.microsoft.com/office/drawing/2014/chart" uri="{C3380CC4-5D6E-409C-BE32-E72D297353CC}">
              <c16:uniqueId val="{00000006-5FFA-49A4-8696-C958DBFFD7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324</c:v>
                </c:pt>
                <c:pt idx="3">
                  <c:v>244</c:v>
                </c:pt>
                <c:pt idx="6">
                  <c:v>163</c:v>
                </c:pt>
                <c:pt idx="9">
                  <c:v>82</c:v>
                </c:pt>
                <c:pt idx="12">
                  <c:v>21</c:v>
                </c:pt>
              </c:numCache>
            </c:numRef>
          </c:val>
          <c:extLst xmlns:c16r2="http://schemas.microsoft.com/office/drawing/2015/06/chart">
            <c:ext xmlns:c16="http://schemas.microsoft.com/office/drawing/2014/chart" uri="{C3380CC4-5D6E-409C-BE32-E72D297353CC}">
              <c16:uniqueId val="{00000007-5FFA-49A4-8696-C958DBFFD7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2024</c:v>
                </c:pt>
                <c:pt idx="3">
                  <c:v>2054</c:v>
                </c:pt>
                <c:pt idx="6">
                  <c:v>2063</c:v>
                </c:pt>
                <c:pt idx="9">
                  <c:v>2041</c:v>
                </c:pt>
                <c:pt idx="12">
                  <c:v>2021</c:v>
                </c:pt>
              </c:numCache>
            </c:numRef>
          </c:val>
          <c:extLst xmlns:c16r2="http://schemas.microsoft.com/office/drawing/2015/06/chart">
            <c:ext xmlns:c16="http://schemas.microsoft.com/office/drawing/2014/chart" uri="{C3380CC4-5D6E-409C-BE32-E72D297353CC}">
              <c16:uniqueId val="{00000008-5FFA-49A4-8696-C958DBFFD7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FFA-49A4-8696-C958DBFFD7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4332</c:v>
                </c:pt>
                <c:pt idx="3">
                  <c:v>4144</c:v>
                </c:pt>
                <c:pt idx="6">
                  <c:v>4096</c:v>
                </c:pt>
                <c:pt idx="9">
                  <c:v>4632</c:v>
                </c:pt>
                <c:pt idx="12">
                  <c:v>5132</c:v>
                </c:pt>
              </c:numCache>
            </c:numRef>
          </c:val>
          <c:extLst xmlns:c16r2="http://schemas.microsoft.com/office/drawing/2015/06/chart">
            <c:ext xmlns:c16="http://schemas.microsoft.com/office/drawing/2014/chart" uri="{C3380CC4-5D6E-409C-BE32-E72D297353CC}">
              <c16:uniqueId val="{0000000A-5FFA-49A4-8696-C958DBFFD75D}"/>
            </c:ext>
          </c:extLst>
        </c:ser>
        <c:dLbls>
          <c:showLegendKey val="0"/>
          <c:showVal val="0"/>
          <c:showCatName val="0"/>
          <c:showSerName val="0"/>
          <c:showPercent val="0"/>
          <c:showBubbleSize val="0"/>
        </c:dLbls>
        <c:gapWidth val="100"/>
        <c:overlap val="100"/>
        <c:axId val="-1272640512"/>
        <c:axId val="-1272644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FFA-49A4-8696-C958DBFFD75D}"/>
            </c:ext>
          </c:extLst>
        </c:ser>
        <c:dLbls>
          <c:showLegendKey val="0"/>
          <c:showVal val="0"/>
          <c:showCatName val="0"/>
          <c:showSerName val="0"/>
          <c:showPercent val="0"/>
          <c:showBubbleSize val="0"/>
        </c:dLbls>
        <c:marker val="1"/>
        <c:smooth val="0"/>
        <c:axId val="-1272640512"/>
        <c:axId val="-1272644320"/>
      </c:lineChart>
      <c:catAx>
        <c:axId val="-127264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2644320"/>
        <c:crosses val="autoZero"/>
        <c:auto val="1"/>
        <c:lblAlgn val="ctr"/>
        <c:lblOffset val="100"/>
        <c:tickLblSkip val="1"/>
        <c:tickMarkSkip val="1"/>
        <c:noMultiLvlLbl val="0"/>
      </c:catAx>
      <c:valAx>
        <c:axId val="-127264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64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570</c:v>
                </c:pt>
                <c:pt idx="1">
                  <c:v>169</c:v>
                </c:pt>
                <c:pt idx="2">
                  <c:v>369</c:v>
                </c:pt>
              </c:numCache>
            </c:numRef>
          </c:val>
          <c:extLst xmlns:c16r2="http://schemas.microsoft.com/office/drawing/2015/06/chart">
            <c:ext xmlns:c16="http://schemas.microsoft.com/office/drawing/2014/chart" uri="{C3380CC4-5D6E-409C-BE32-E72D297353CC}">
              <c16:uniqueId val="{00000000-54FB-4F8D-85EA-56EBDD4C20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590</c:v>
                </c:pt>
                <c:pt idx="1">
                  <c:v>407</c:v>
                </c:pt>
                <c:pt idx="2">
                  <c:v>482</c:v>
                </c:pt>
              </c:numCache>
            </c:numRef>
          </c:val>
          <c:extLst xmlns:c16r2="http://schemas.microsoft.com/office/drawing/2015/06/chart">
            <c:ext xmlns:c16="http://schemas.microsoft.com/office/drawing/2014/chart" uri="{C3380CC4-5D6E-409C-BE32-E72D297353CC}">
              <c16:uniqueId val="{00000001-54FB-4F8D-85EA-56EBDD4C20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2361</c:v>
                </c:pt>
                <c:pt idx="1">
                  <c:v>2580</c:v>
                </c:pt>
                <c:pt idx="2">
                  <c:v>2634</c:v>
                </c:pt>
              </c:numCache>
            </c:numRef>
          </c:val>
          <c:extLst xmlns:c16r2="http://schemas.microsoft.com/office/drawing/2015/06/chart">
            <c:ext xmlns:c16="http://schemas.microsoft.com/office/drawing/2014/chart" uri="{C3380CC4-5D6E-409C-BE32-E72D297353CC}">
              <c16:uniqueId val="{00000002-54FB-4F8D-85EA-56EBDD4C2048}"/>
            </c:ext>
          </c:extLst>
        </c:ser>
        <c:dLbls>
          <c:showLegendKey val="0"/>
          <c:showVal val="0"/>
          <c:showCatName val="0"/>
          <c:showSerName val="0"/>
          <c:showPercent val="0"/>
          <c:showBubbleSize val="0"/>
        </c:dLbls>
        <c:gapWidth val="120"/>
        <c:overlap val="100"/>
        <c:axId val="-1272642144"/>
        <c:axId val="-1272643776"/>
      </c:barChart>
      <c:catAx>
        <c:axId val="-127264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2643776"/>
        <c:crosses val="autoZero"/>
        <c:auto val="1"/>
        <c:lblAlgn val="ctr"/>
        <c:lblOffset val="100"/>
        <c:tickLblSkip val="1"/>
        <c:tickMarkSkip val="1"/>
        <c:noMultiLvlLbl val="0"/>
      </c:catAx>
      <c:valAx>
        <c:axId val="-1272643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7264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CA-4881-9B49-2B43C655CBF3}"/>
                </c:ext>
                <c:ext xmlns:c15="http://schemas.microsoft.com/office/drawing/2012/chart" uri="{CE6537A1-D6FC-4f65-9D91-7224C49458BB}">
                  <c15:dlblFieldTable>
                    <c15:dlblFTEntry>
                      <c15:txfldGUID>{16108C1C-02F5-434F-9DA5-73D1157D38D3}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FCA-4881-9B49-2B43C655CBF3}"/>
                </c:ext>
                <c:ext xmlns:c15="http://schemas.microsoft.com/office/drawing/2012/chart" uri="{CE6537A1-D6FC-4f65-9D91-7224C49458BB}">
                  <c15:dlblFieldTable>
                    <c15:dlblFTEntry>
                      <c15:txfldGUID>{D319230A-4342-40B2-871F-AAD4B0A1F3D4}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FCA-4881-9B49-2B43C655CBF3}"/>
                </c:ext>
                <c:ext xmlns:c15="http://schemas.microsoft.com/office/drawing/2012/chart" uri="{CE6537A1-D6FC-4f65-9D91-7224C49458BB}">
                  <c15:dlblFieldTable>
                    <c15:dlblFTEntry>
                      <c15:txfldGUID>{3C426076-71AE-4EE1-A522-495567FF0B51}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FCA-4881-9B49-2B43C655CBF3}"/>
                </c:ext>
                <c:ext xmlns:c15="http://schemas.microsoft.com/office/drawing/2012/chart" uri="{CE6537A1-D6FC-4f65-9D91-7224C49458BB}">
                  <c15:dlblFieldTable>
                    <c15:dlblFTEntry>
                      <c15:txfldGUID>{E5477E29-415A-4CAE-B98C-2BEF61A078F2}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FCA-4881-9B49-2B43C655CBF3}"/>
                </c:ext>
                <c:ext xmlns:c15="http://schemas.microsoft.com/office/drawing/2012/chart" uri="{CE6537A1-D6FC-4f65-9D91-7224C49458BB}">
                  <c15:dlblFieldTable>
                    <c15:dlblFTEntry>
                      <c15:txfldGUID>{D8727DC2-7214-4342-869C-54D55F5BD209}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FCA-4881-9B49-2B43C655CBF3}"/>
                </c:ext>
                <c:ext xmlns:c15="http://schemas.microsoft.com/office/drawing/2012/chart" uri="{CE6537A1-D6FC-4f65-9D91-7224C49458BB}">
                  <c15:dlblFieldTable>
                    <c15:dlblFTEntry>
                      <c15:txfldGUID>{0C01948A-B805-45E7-90A8-03035BD35487}</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FCA-4881-9B49-2B43C655CBF3}"/>
                </c:ext>
                <c:ext xmlns:c15="http://schemas.microsoft.com/office/drawing/2012/chart" uri="{CE6537A1-D6FC-4f65-9D91-7224C49458BB}">
                  <c15:dlblFieldTable>
                    <c15:dlblFTEntry>
                      <c15:txfldGUID>{DBC43E0C-306D-4E26-90DF-CF095761898A}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FCA-4881-9B49-2B43C655CBF3}"/>
                </c:ext>
                <c:ext xmlns:c15="http://schemas.microsoft.com/office/drawing/2012/chart" uri="{CE6537A1-D6FC-4f65-9D91-7224C49458BB}">
                  <c15:dlblFieldTable>
                    <c15:dlblFTEntry>
                      <c15:txfldGUID>{C95E6508-AB4C-4BA0-9471-781D1C5B25EC}</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FCA-4881-9B49-2B43C655CBF3}"/>
                </c:ext>
                <c:ext xmlns:c15="http://schemas.microsoft.com/office/drawing/2012/chart" uri="{CE6537A1-D6FC-4f65-9D91-7224C49458BB}">
                  <c15:dlblFieldTable>
                    <c15:dlblFTEntry>
                      <c15:txfldGUID>{EF697379-E5AF-4B13-9988-261B0385396C}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60</c:v>
                </c:pt>
                <c:pt idx="16">
                  <c:v>61.5</c:v>
                </c:pt>
                <c:pt idx="24">
                  <c:v>62.8</c:v>
                </c:pt>
                <c:pt idx="32">
                  <c:v>64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FCA-4881-9B49-2B43C655CB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FCA-4881-9B49-2B43C655CBF3}"/>
                </c:ext>
                <c:ext xmlns:c15="http://schemas.microsoft.com/office/drawing/2012/chart" uri="{CE6537A1-D6FC-4f65-9D91-7224C49458BB}">
                  <c15:dlblFieldTable>
                    <c15:dlblFTEntry>
                      <c15:txfldGUID>{752D3EED-D50F-4307-8818-A82A1B507AB6}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FCA-4881-9B49-2B43C655CBF3}"/>
                </c:ext>
                <c:ext xmlns:c15="http://schemas.microsoft.com/office/drawing/2012/chart" uri="{CE6537A1-D6FC-4f65-9D91-7224C49458BB}">
                  <c15:dlblFieldTable>
                    <c15:dlblFTEntry>
                      <c15:txfldGUID>{7D178AC4-DB98-4ECD-8E54-0A181598DE33}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FCA-4881-9B49-2B43C655CBF3}"/>
                </c:ext>
                <c:ext xmlns:c15="http://schemas.microsoft.com/office/drawing/2012/chart" uri="{CE6537A1-D6FC-4f65-9D91-7224C49458BB}">
                  <c15:dlblFieldTable>
                    <c15:dlblFTEntry>
                      <c15:txfldGUID>{E29F839A-61C0-4F44-A3A6-3B7BBAD035E6}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FCA-4881-9B49-2B43C655CBF3}"/>
                </c:ext>
                <c:ext xmlns:c15="http://schemas.microsoft.com/office/drawing/2012/chart" uri="{CE6537A1-D6FC-4f65-9D91-7224C49458BB}">
                  <c15:dlblFieldTable>
                    <c15:dlblFTEntry>
                      <c15:txfldGUID>{833DE438-E5E1-405C-9F64-9181F5A5F3AB}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FCA-4881-9B49-2B43C655CBF3}"/>
                </c:ext>
                <c:ext xmlns:c15="http://schemas.microsoft.com/office/drawing/2012/chart" uri="{CE6537A1-D6FC-4f65-9D91-7224C49458BB}">
                  <c15:dlblFieldTable>
                    <c15:dlblFTEntry>
                      <c15:txfldGUID>{6E77837B-E9FD-4580-AACA-AAD16FBCAA9F}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FCA-4881-9B49-2B43C655CBF3}"/>
                </c:ext>
                <c:ext xmlns:c15="http://schemas.microsoft.com/office/drawing/2012/chart" uri="{CE6537A1-D6FC-4f65-9D91-7224C49458BB}">
                  <c15:dlblFieldTable>
                    <c15:dlblFTEntry>
                      <c15:txfldGUID>{1D8705A9-D0A0-4F04-BA63-F71529A7B130}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FCA-4881-9B49-2B43C655CBF3}"/>
                </c:ext>
                <c:ext xmlns:c15="http://schemas.microsoft.com/office/drawing/2012/chart" uri="{CE6537A1-D6FC-4f65-9D91-7224C49458BB}">
                  <c15:dlblFieldTable>
                    <c15:dlblFTEntry>
                      <c15:txfldGUID>{2BD590B9-5ED3-432D-B7B0-53F314C19377}</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FCA-4881-9B49-2B43C655CBF3}"/>
                </c:ext>
                <c:ext xmlns:c15="http://schemas.microsoft.com/office/drawing/2012/chart" uri="{CE6537A1-D6FC-4f65-9D91-7224C49458BB}">
                  <c15:dlblFieldTable>
                    <c15:dlblFTEntry>
                      <c15:txfldGUID>{A02786D4-8561-4D92-BC31-A82A6ECBBB22}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FCA-4881-9B49-2B43C655CBF3}"/>
                </c:ext>
                <c:ext xmlns:c15="http://schemas.microsoft.com/office/drawing/2012/chart" uri="{CE6537A1-D6FC-4f65-9D91-7224C49458BB}">
                  <c15:dlblFieldTable>
                    <c15:dlblFTEntry>
                      <c15:txfldGUID>{87067CB7-6882-4E9C-A71F-96FCA35B1311}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52.1</c:v>
                </c:pt>
                <c:pt idx="16">
                  <c:v>59.1</c:v>
                </c:pt>
                <c:pt idx="24">
                  <c:v>59.8</c:v>
                </c:pt>
                <c:pt idx="32">
                  <c:v>59.7</c:v>
                </c:pt>
              </c:numCache>
            </c:numRef>
          </c:xVal>
          <c:yVal>
            <c:numRef>
              <c:f>公会計指標分析・財政指標組合せ分析表!$BP$55:$DC$55</c:f>
              <c:numCache>
                <c:formatCode>#,##0.0;"▲ "#,##0.0</c:formatCode>
                <c:ptCount val="40"/>
                <c:pt idx="0">
                  <c:v>13.1</c:v>
                </c:pt>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2FCA-4881-9B49-2B43C655CBF3}"/>
            </c:ext>
          </c:extLst>
        </c:ser>
        <c:dLbls>
          <c:showLegendKey val="0"/>
          <c:showVal val="1"/>
          <c:showCatName val="0"/>
          <c:showSerName val="0"/>
          <c:showPercent val="0"/>
          <c:showBubbleSize val="0"/>
        </c:dLbls>
        <c:axId val="-1272643232"/>
        <c:axId val="-1155372560"/>
      </c:scatterChart>
      <c:valAx>
        <c:axId val="-1272643232"/>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5372560"/>
        <c:crosses val="autoZero"/>
        <c:crossBetween val="midCat"/>
      </c:valAx>
      <c:valAx>
        <c:axId val="-11553725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2643232"/>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65-4619-A1C1-3A0BB2DC6E2E}"/>
                </c:ext>
                <c:ext xmlns:c15="http://schemas.microsoft.com/office/drawing/2012/chart" uri="{CE6537A1-D6FC-4f65-9D91-7224C49458BB}">
                  <c15:dlblFieldTable>
                    <c15:dlblFTEntry>
                      <c15:txfldGUID>{749D8AA6-64C5-4928-AD5D-4832F6F7F3C5}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F65-4619-A1C1-3A0BB2DC6E2E}"/>
                </c:ext>
                <c:ext xmlns:c15="http://schemas.microsoft.com/office/drawing/2012/chart" uri="{CE6537A1-D6FC-4f65-9D91-7224C49458BB}">
                  <c15:dlblFieldTable>
                    <c15:dlblFTEntry>
                      <c15:txfldGUID>{C1D19BF5-A072-4771-818C-FD9C7DD71375}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F65-4619-A1C1-3A0BB2DC6E2E}"/>
                </c:ext>
                <c:ext xmlns:c15="http://schemas.microsoft.com/office/drawing/2012/chart" uri="{CE6537A1-D6FC-4f65-9D91-7224C49458BB}">
                  <c15:dlblFieldTable>
                    <c15:dlblFTEntry>
                      <c15:txfldGUID>{E3F31459-25D2-47AD-A30C-987A724BA5F0}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F65-4619-A1C1-3A0BB2DC6E2E}"/>
                </c:ext>
                <c:ext xmlns:c15="http://schemas.microsoft.com/office/drawing/2012/chart" uri="{CE6537A1-D6FC-4f65-9D91-7224C49458BB}">
                  <c15:dlblFieldTable>
                    <c15:dlblFTEntry>
                      <c15:txfldGUID>{CA67B676-BE18-4A3D-8DDC-6461145AB1EB}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F65-4619-A1C1-3A0BB2DC6E2E}"/>
                </c:ext>
                <c:ext xmlns:c15="http://schemas.microsoft.com/office/drawing/2012/chart" uri="{CE6537A1-D6FC-4f65-9D91-7224C49458BB}">
                  <c15:dlblFieldTable>
                    <c15:dlblFTEntry>
                      <c15:txfldGUID>{6BB0D081-5BB3-4AA1-9FCC-03EC3863B7B8}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F65-4619-A1C1-3A0BB2DC6E2E}"/>
                </c:ext>
                <c:ext xmlns:c15="http://schemas.microsoft.com/office/drawing/2012/chart" uri="{CE6537A1-D6FC-4f65-9D91-7224C49458BB}">
                  <c15:dlblFieldTable>
                    <c15:dlblFTEntry>
                      <c15:txfldGUID>{6C8FC03B-7032-4670-9242-333D10783BF6}</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F65-4619-A1C1-3A0BB2DC6E2E}"/>
                </c:ext>
                <c:ext xmlns:c15="http://schemas.microsoft.com/office/drawing/2012/chart" uri="{CE6537A1-D6FC-4f65-9D91-7224C49458BB}">
                  <c15:dlblFieldTable>
                    <c15:dlblFTEntry>
                      <c15:txfldGUID>{39DA5EEF-26FE-4D80-9C9E-F06BE2F3E0D7}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F65-4619-A1C1-3A0BB2DC6E2E}"/>
                </c:ext>
                <c:ext xmlns:c15="http://schemas.microsoft.com/office/drawing/2012/chart" uri="{CE6537A1-D6FC-4f65-9D91-7224C49458BB}">
                  <c15:dlblFieldTable>
                    <c15:dlblFTEntry>
                      <c15:txfldGUID>{148BAC27-96EB-4483-8904-46E3E0C1559A}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F65-4619-A1C1-3A0BB2DC6E2E}"/>
                </c:ext>
                <c:ext xmlns:c15="http://schemas.microsoft.com/office/drawing/2012/chart" uri="{CE6537A1-D6FC-4f65-9D91-7224C49458BB}">
                  <c15:dlblFieldTable>
                    <c15:dlblFTEntry>
                      <c15:txfldGUID>{0EE3E187-C1E4-4341-A1EE-7496DE7B01CA}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10.6</c:v>
                </c:pt>
                <c:pt idx="16">
                  <c:v>9.5</c:v>
                </c:pt>
                <c:pt idx="24">
                  <c:v>8.1</c:v>
                </c:pt>
                <c:pt idx="32">
                  <c:v>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F65-4619-A1C1-3A0BB2DC6E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F65-4619-A1C1-3A0BB2DC6E2E}"/>
                </c:ext>
                <c:ext xmlns:c15="http://schemas.microsoft.com/office/drawing/2012/chart" uri="{CE6537A1-D6FC-4f65-9D91-7224C49458BB}">
                  <c15:dlblFieldTable>
                    <c15:dlblFTEntry>
                      <c15:txfldGUID>{8FB35AD5-4CE0-4FC3-AE08-6BB39D1C6AB6}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F65-4619-A1C1-3A0BB2DC6E2E}"/>
                </c:ext>
                <c:ext xmlns:c15="http://schemas.microsoft.com/office/drawing/2012/chart" uri="{CE6537A1-D6FC-4f65-9D91-7224C49458BB}">
                  <c15:dlblFieldTable>
                    <c15:dlblFTEntry>
                      <c15:txfldGUID>{E0D70071-E9E5-454A-B921-50308F277ADD}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F65-4619-A1C1-3A0BB2DC6E2E}"/>
                </c:ext>
                <c:ext xmlns:c15="http://schemas.microsoft.com/office/drawing/2012/chart" uri="{CE6537A1-D6FC-4f65-9D91-7224C49458BB}">
                  <c15:dlblFieldTable>
                    <c15:dlblFTEntry>
                      <c15:txfldGUID>{77ECDC2C-4546-4211-9696-6942149D2354}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F65-4619-A1C1-3A0BB2DC6E2E}"/>
                </c:ext>
                <c:ext xmlns:c15="http://schemas.microsoft.com/office/drawing/2012/chart" uri="{CE6537A1-D6FC-4f65-9D91-7224C49458BB}">
                  <c15:dlblFieldTable>
                    <c15:dlblFTEntry>
                      <c15:txfldGUID>{B0CEE641-8A23-4EEE-8490-935A01C3843A}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F65-4619-A1C1-3A0BB2DC6E2E}"/>
                </c:ext>
                <c:ext xmlns:c15="http://schemas.microsoft.com/office/drawing/2012/chart" uri="{CE6537A1-D6FC-4f65-9D91-7224C49458BB}">
                  <c15:dlblFieldTable>
                    <c15:dlblFTEntry>
                      <c15:txfldGUID>{6777FBA1-E60E-4DF1-9025-BCA50018B9DB}</c15:txfldGUID>
                      <c15:f>#REF!</c15:f>
                      <c15:dlblFieldTableCache>
                        <c:ptCount val="1"/>
                        <c:pt idx="0">
                          <c:v>#REF!</c:v>
                        </c:pt>
                      </c15:dlblFieldTableCache>
                    </c15:dlblFTEntry>
                  </c15:dlblFieldTable>
                  <c15:showDataLabelsRange val="0"/>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F65-4619-A1C1-3A0BB2DC6E2E}"/>
                </c:ext>
                <c:ext xmlns:c15="http://schemas.microsoft.com/office/drawing/2012/chart" uri="{CE6537A1-D6FC-4f65-9D91-7224C49458BB}">
                  <c15:dlblFieldTable>
                    <c15:dlblFTEntry>
                      <c15:txfldGUID>{579D4863-DF38-458A-9B37-811EC4E51116}</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F65-4619-A1C1-3A0BB2DC6E2E}"/>
                </c:ext>
                <c:ext xmlns:c15="http://schemas.microsoft.com/office/drawing/2012/chart" uri="{CE6537A1-D6FC-4f65-9D91-7224C49458BB}">
                  <c15:dlblFieldTable>
                    <c15:dlblFTEntry>
                      <c15:txfldGUID>{8C53651D-BC01-43FC-90CF-6E299A850A75}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F65-4619-A1C1-3A0BB2DC6E2E}"/>
                </c:ext>
                <c:ext xmlns:c15="http://schemas.microsoft.com/office/drawing/2012/chart" uri="{CE6537A1-D6FC-4f65-9D91-7224C49458BB}">
                  <c15:dlblFieldTable>
                    <c15:dlblFTEntry>
                      <c15:txfldGUID>{C78316C6-865A-43D2-B15D-2E692895DA4E}</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F65-4619-A1C1-3A0BB2DC6E2E}"/>
                </c:ext>
                <c:ext xmlns:c15="http://schemas.microsoft.com/office/drawing/2012/chart" uri="{CE6537A1-D6FC-4f65-9D91-7224C49458BB}">
                  <c15:dlblFieldTable>
                    <c15:dlblFTEntry>
                      <c15:txfldGUID>{C0BB0EBC-F760-41CE-9BAD-444E479E6E68}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2F65-4619-A1C1-3A0BB2DC6E2E}"/>
            </c:ext>
          </c:extLst>
        </c:ser>
        <c:dLbls>
          <c:showLegendKey val="0"/>
          <c:showVal val="1"/>
          <c:showCatName val="0"/>
          <c:showSerName val="0"/>
          <c:showPercent val="0"/>
          <c:showBubbleSize val="0"/>
        </c:dLbls>
        <c:axId val="-1155378000"/>
        <c:axId val="-1155374736"/>
      </c:scatterChart>
      <c:valAx>
        <c:axId val="-1155378000"/>
        <c:scaling>
          <c:orientation val="minMax"/>
          <c:max val="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5374736"/>
        <c:crosses val="autoZero"/>
        <c:crossBetween val="midCat"/>
      </c:valAx>
      <c:valAx>
        <c:axId val="-1155374736"/>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5378000"/>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過去の大型事業に係る地方債の償還完了などにより、元利償還金は減少した。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しかし、下水道事業特別会計に対する公営企業債の償還に伴う繰出金が増加し続けていること</a:t>
          </a:r>
          <a:r>
            <a:rPr kumimoji="1" lang="ja-JP" altLang="en-US" sz="1100" b="0" i="0" baseline="0">
              <a:solidFill>
                <a:schemeClr val="dk1"/>
              </a:solidFill>
              <a:effectLst/>
              <a:latin typeface="+mn-lt"/>
              <a:ea typeface="+mn-ea"/>
              <a:cs typeface="+mn-cs"/>
            </a:rPr>
            <a:t>に加え</a:t>
          </a:r>
          <a:r>
            <a:rPr kumimoji="1" lang="ja-JP" altLang="ja-JP" sz="1100" b="0" i="0" baseline="0">
              <a:solidFill>
                <a:schemeClr val="dk1"/>
              </a:solidFill>
              <a:effectLst/>
              <a:latin typeface="+mn-lt"/>
              <a:ea typeface="+mn-ea"/>
              <a:cs typeface="+mn-cs"/>
            </a:rPr>
            <a:t>、道の駅整備事業に係る地方債の償還に伴う元利償還金の増加が見込まれることから、比率の上昇が懸念されるため、今以上に厳しく起債事業の峻別・抑制を行い、健全な財政運営に努める。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将来負担額については、道の駅整備事業の</a:t>
          </a:r>
          <a:r>
            <a:rPr kumimoji="1" lang="ja-JP" altLang="en-US" sz="1100">
              <a:solidFill>
                <a:schemeClr val="dk1"/>
              </a:solidFill>
              <a:effectLst/>
              <a:latin typeface="+mn-lt"/>
              <a:ea typeface="+mn-ea"/>
              <a:cs typeface="+mn-cs"/>
            </a:rPr>
            <a:t>進行</a:t>
          </a:r>
          <a:r>
            <a:rPr kumimoji="1" lang="ja-JP" altLang="ja-JP" sz="1100">
              <a:solidFill>
                <a:schemeClr val="dk1"/>
              </a:solidFill>
              <a:effectLst/>
              <a:latin typeface="+mn-lt"/>
              <a:ea typeface="+mn-ea"/>
              <a:cs typeface="+mn-cs"/>
            </a:rPr>
            <a:t>に伴い地方債</a:t>
          </a:r>
          <a:r>
            <a:rPr kumimoji="1" lang="ja-JP" altLang="en-US" sz="1100">
              <a:solidFill>
                <a:schemeClr val="dk1"/>
              </a:solidFill>
              <a:effectLst/>
              <a:latin typeface="+mn-lt"/>
              <a:ea typeface="+mn-ea"/>
              <a:cs typeface="+mn-cs"/>
            </a:rPr>
            <a:t>残高</a:t>
          </a:r>
          <a:r>
            <a:rPr kumimoji="1" lang="ja-JP" altLang="ja-JP" sz="1100">
              <a:solidFill>
                <a:schemeClr val="dk1"/>
              </a:solidFill>
              <a:effectLst/>
              <a:latin typeface="+mn-lt"/>
              <a:ea typeface="+mn-ea"/>
              <a:cs typeface="+mn-cs"/>
            </a:rPr>
            <a:t>が増加していることから</a:t>
          </a:r>
          <a:r>
            <a:rPr kumimoji="1" lang="ja-JP" altLang="en-US" sz="1100">
              <a:solidFill>
                <a:schemeClr val="dk1"/>
              </a:solidFill>
              <a:effectLst/>
              <a:latin typeface="+mn-lt"/>
              <a:ea typeface="+mn-ea"/>
              <a:cs typeface="+mn-cs"/>
            </a:rPr>
            <a:t>４１０</a:t>
          </a:r>
          <a:r>
            <a:rPr kumimoji="1" lang="ja-JP" altLang="ja-JP" sz="1100">
              <a:solidFill>
                <a:schemeClr val="dk1"/>
              </a:solidFill>
              <a:effectLst/>
              <a:latin typeface="+mn-lt"/>
              <a:ea typeface="+mn-ea"/>
              <a:cs typeface="+mn-cs"/>
            </a:rPr>
            <a:t>百万円増加したものの、</a:t>
          </a:r>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将来負担額が充当可能財源等を下回り、将来負担比率は「－」を維持した。</a:t>
          </a:r>
          <a:endParaRPr lang="ja-JP" altLang="ja-JP" sz="1400">
            <a:effectLst/>
          </a:endParaRPr>
        </a:p>
        <a:p>
          <a:r>
            <a:rPr kumimoji="1" lang="ja-JP" altLang="ja-JP" sz="1100">
              <a:solidFill>
                <a:schemeClr val="dk1"/>
              </a:solidFill>
              <a:effectLst/>
              <a:latin typeface="+mn-lt"/>
              <a:ea typeface="+mn-ea"/>
              <a:cs typeface="+mn-cs"/>
            </a:rPr>
            <a:t>　しかし、当該事業は令和２年度までの継続事業であり、</a:t>
          </a:r>
          <a:r>
            <a:rPr kumimoji="1" lang="ja-JP" altLang="en-US" sz="1100">
              <a:solidFill>
                <a:schemeClr val="dk1"/>
              </a:solidFill>
              <a:effectLst/>
              <a:latin typeface="+mn-lt"/>
              <a:ea typeface="+mn-ea"/>
              <a:cs typeface="+mn-cs"/>
            </a:rPr>
            <a:t>次年度</a:t>
          </a:r>
          <a:r>
            <a:rPr kumimoji="1" lang="ja-JP" altLang="ja-JP" sz="1100">
              <a:solidFill>
                <a:schemeClr val="dk1"/>
              </a:solidFill>
              <a:effectLst/>
              <a:latin typeface="+mn-lt"/>
              <a:ea typeface="+mn-ea"/>
              <a:cs typeface="+mn-cs"/>
            </a:rPr>
            <a:t>も地方債</a:t>
          </a:r>
          <a:r>
            <a:rPr kumimoji="1" lang="ja-JP" altLang="en-US" sz="1100">
              <a:solidFill>
                <a:schemeClr val="dk1"/>
              </a:solidFill>
              <a:effectLst/>
              <a:latin typeface="+mn-lt"/>
              <a:ea typeface="+mn-ea"/>
              <a:cs typeface="+mn-cs"/>
            </a:rPr>
            <a:t>残高</a:t>
          </a:r>
          <a:r>
            <a:rPr kumimoji="1" lang="ja-JP" altLang="ja-JP" sz="1100">
              <a:solidFill>
                <a:schemeClr val="dk1"/>
              </a:solidFill>
              <a:effectLst/>
              <a:latin typeface="+mn-lt"/>
              <a:ea typeface="+mn-ea"/>
              <a:cs typeface="+mn-cs"/>
            </a:rPr>
            <a:t>の増加及び基金残高の減少が見込まれ、比率の算定が</a:t>
          </a:r>
          <a:r>
            <a:rPr kumimoji="1" lang="ja-JP" altLang="en-US" sz="1100">
              <a:solidFill>
                <a:schemeClr val="dk1"/>
              </a:solidFill>
              <a:effectLst/>
              <a:latin typeface="+mn-lt"/>
              <a:ea typeface="+mn-ea"/>
              <a:cs typeface="+mn-cs"/>
            </a:rPr>
            <a:t>懸念</a:t>
          </a:r>
          <a:r>
            <a:rPr kumimoji="1" lang="ja-JP" altLang="ja-JP" sz="1100">
              <a:solidFill>
                <a:schemeClr val="dk1"/>
              </a:solidFill>
              <a:effectLst/>
              <a:latin typeface="+mn-lt"/>
              <a:ea typeface="+mn-ea"/>
              <a:cs typeface="+mn-cs"/>
            </a:rPr>
            <a:t>されることから、新規事業の実施等について総点検を図り、財政の健全化に努める。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徳島県板野町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決算剰余金などを含め</a:t>
          </a:r>
          <a:r>
            <a:rPr kumimoji="1" lang="ja-JP" altLang="ja-JP" sz="1100">
              <a:solidFill>
                <a:schemeClr val="dk1"/>
              </a:solidFill>
              <a:effectLst/>
              <a:latin typeface="+mn-lt"/>
              <a:ea typeface="+mn-ea"/>
              <a:cs typeface="+mn-cs"/>
            </a:rPr>
            <a:t>「財政調整基金」を</a:t>
          </a:r>
          <a:r>
            <a:rPr kumimoji="1" lang="ja-JP" altLang="en-US" sz="1100">
              <a:solidFill>
                <a:schemeClr val="dk1"/>
              </a:solidFill>
              <a:effectLst/>
              <a:latin typeface="+mn-lt"/>
              <a:ea typeface="+mn-ea"/>
              <a:cs typeface="+mn-cs"/>
            </a:rPr>
            <a:t>２００</a:t>
          </a:r>
          <a:r>
            <a:rPr kumimoji="1" lang="ja-JP" altLang="ja-JP" sz="1100">
              <a:solidFill>
                <a:schemeClr val="dk1"/>
              </a:solidFill>
              <a:effectLst/>
              <a:latin typeface="+mn-lt"/>
              <a:ea typeface="+mn-ea"/>
              <a:cs typeface="+mn-cs"/>
            </a:rPr>
            <a:t>百万円、「減債基金」</a:t>
          </a:r>
          <a:r>
            <a:rPr kumimoji="1" lang="ja-JP" altLang="en-US" sz="1100">
              <a:solidFill>
                <a:schemeClr val="dk1"/>
              </a:solidFill>
              <a:effectLst/>
              <a:latin typeface="+mn-lt"/>
              <a:ea typeface="+mn-ea"/>
              <a:cs typeface="+mn-cs"/>
            </a:rPr>
            <a:t>を４３０百万円積み立てたこと</a:t>
          </a:r>
          <a:r>
            <a:rPr kumimoji="1" lang="ja-JP" altLang="ja-JP" sz="1100">
              <a:solidFill>
                <a:schemeClr val="dk1"/>
              </a:solidFill>
              <a:effectLst/>
              <a:latin typeface="+mn-lt"/>
              <a:ea typeface="+mn-ea"/>
              <a:cs typeface="+mn-cs"/>
            </a:rPr>
            <a:t>などにより、基金全体としては３</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基金の使途の明確化を図るために、決算剰余金は基本的に減債基金やその他特定目的基金へ積立てていく予定である。</a:t>
          </a:r>
          <a:endParaRPr lang="ja-JP" altLang="ja-JP" sz="1400">
            <a:effectLst/>
          </a:endParaRPr>
        </a:p>
        <a:p>
          <a:r>
            <a:rPr kumimoji="1" lang="ja-JP" altLang="ja-JP" sz="1100" b="0" i="0" baseline="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道の駅整備事業の</a:t>
          </a:r>
          <a:r>
            <a:rPr kumimoji="1" lang="ja-JP" altLang="en-US" sz="1100">
              <a:solidFill>
                <a:schemeClr val="dk1"/>
              </a:solidFill>
              <a:effectLst/>
              <a:latin typeface="+mn-lt"/>
              <a:ea typeface="+mn-ea"/>
              <a:cs typeface="+mn-cs"/>
            </a:rPr>
            <a:t>進行</a:t>
          </a:r>
          <a:r>
            <a:rPr kumimoji="1" lang="ja-JP" altLang="ja-JP" sz="1100">
              <a:solidFill>
                <a:schemeClr val="dk1"/>
              </a:solidFill>
              <a:effectLst/>
              <a:latin typeface="+mn-lt"/>
              <a:ea typeface="+mn-ea"/>
              <a:cs typeface="+mn-cs"/>
            </a:rPr>
            <a:t>に伴い、「地方創生基金」を中心に取崩し額が増加する見込みであることから、基金全体の額も</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・公共施設等整備基金：町の公共施設の整備充実に資する経費に充てる</a:t>
          </a:r>
          <a:endParaRPr lang="ja-JP" altLang="ja-JP" sz="1400">
            <a:effectLst/>
          </a:endParaRPr>
        </a:p>
        <a:p>
          <a:r>
            <a:rPr kumimoji="1" lang="ja-JP" altLang="ja-JP" sz="1100">
              <a:solidFill>
                <a:schemeClr val="dk1"/>
              </a:solidFill>
              <a:effectLst/>
              <a:latin typeface="+mn-lt"/>
              <a:ea typeface="+mn-ea"/>
              <a:cs typeface="+mn-cs"/>
            </a:rPr>
            <a:t>・地方創生基金：町の持つ特性を活かした住みよい豊かなふるさと創生を推進するための事業の経費に充てる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産業振興資本管理</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町の企業誘致用地の保全管理及び企業誘致を促進するための事業の</a:t>
          </a:r>
          <a:r>
            <a:rPr kumimoji="1" lang="ja-JP" altLang="ja-JP" sz="1100">
              <a:solidFill>
                <a:schemeClr val="dk1"/>
              </a:solidFill>
              <a:effectLst/>
              <a:latin typeface="+mn-lt"/>
              <a:ea typeface="+mn-ea"/>
              <a:cs typeface="+mn-cs"/>
            </a:rPr>
            <a:t>経費に充てる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・公共施設等整備基金：</a:t>
          </a:r>
          <a:r>
            <a:rPr kumimoji="1" lang="ja-JP" altLang="en-US" sz="1100" b="0" i="0" baseline="0">
              <a:solidFill>
                <a:schemeClr val="dk1"/>
              </a:solidFill>
              <a:effectLst/>
              <a:latin typeface="+mn-lt"/>
              <a:ea typeface="+mn-ea"/>
              <a:cs typeface="+mn-cs"/>
            </a:rPr>
            <a:t>決算剰余金などを含め３４百万円を積み立てた一方、</a:t>
          </a:r>
          <a:r>
            <a:rPr kumimoji="1" lang="ja-JP" altLang="ja-JP" sz="1100" b="0" i="0" baseline="0">
              <a:solidFill>
                <a:schemeClr val="dk1"/>
              </a:solidFill>
              <a:effectLst/>
              <a:latin typeface="+mn-lt"/>
              <a:ea typeface="+mn-ea"/>
              <a:cs typeface="+mn-cs"/>
            </a:rPr>
            <a:t>し尿処理施設の維持補修に係る経費に充当するため１７百万円取り崩したことにより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前年度から</a:t>
          </a:r>
          <a:r>
            <a:rPr kumimoji="1" lang="ja-JP" altLang="en-US" sz="1100" b="0" i="0" baseline="0">
              <a:solidFill>
                <a:schemeClr val="dk1"/>
              </a:solidFill>
              <a:effectLst/>
              <a:latin typeface="+mn-lt"/>
              <a:ea typeface="+mn-ea"/>
              <a:cs typeface="+mn-cs"/>
            </a:rPr>
            <a:t>１７</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・地方創生基金：</a:t>
          </a:r>
          <a:r>
            <a:rPr kumimoji="1" lang="ja-JP" altLang="ja-JP" sz="1100" b="0" i="0" baseline="0">
              <a:solidFill>
                <a:schemeClr val="dk1"/>
              </a:solidFill>
              <a:effectLst/>
              <a:latin typeface="+mn-lt"/>
              <a:ea typeface="+mn-ea"/>
              <a:cs typeface="+mn-cs"/>
            </a:rPr>
            <a:t>決算剰余金などを含め</a:t>
          </a:r>
          <a:r>
            <a:rPr kumimoji="1" lang="ja-JP" altLang="en-US" sz="1100" b="0" i="0" baseline="0">
              <a:solidFill>
                <a:schemeClr val="dk1"/>
              </a:solidFill>
              <a:effectLst/>
              <a:latin typeface="+mn-lt"/>
              <a:ea typeface="+mn-ea"/>
              <a:cs typeface="+mn-cs"/>
            </a:rPr>
            <a:t>６１</a:t>
          </a:r>
          <a:r>
            <a:rPr kumimoji="1" lang="ja-JP" altLang="ja-JP" sz="1100" b="0" i="0" baseline="0">
              <a:solidFill>
                <a:schemeClr val="dk1"/>
              </a:solidFill>
              <a:effectLst/>
              <a:latin typeface="+mn-lt"/>
              <a:ea typeface="+mn-ea"/>
              <a:cs typeface="+mn-cs"/>
            </a:rPr>
            <a:t>百万円を積み立てた一方</a:t>
          </a:r>
          <a:r>
            <a:rPr kumimoji="1"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町の</a:t>
          </a:r>
          <a:r>
            <a:rPr kumimoji="1" lang="ja-JP" altLang="en-US" sz="1100">
              <a:solidFill>
                <a:schemeClr val="dk1"/>
              </a:solidFill>
              <a:effectLst/>
              <a:latin typeface="+mn-lt"/>
              <a:ea typeface="+mn-ea"/>
              <a:cs typeface="+mn-cs"/>
            </a:rPr>
            <a:t>スポーツイベント事業に係る経費に充当するため５</a:t>
          </a:r>
          <a:r>
            <a:rPr kumimoji="1" lang="ja-JP" altLang="ja-JP" sz="1100">
              <a:solidFill>
                <a:schemeClr val="dk1"/>
              </a:solidFill>
              <a:effectLst/>
              <a:latin typeface="+mn-lt"/>
              <a:ea typeface="+mn-ea"/>
              <a:cs typeface="+mn-cs"/>
            </a:rPr>
            <a:t>百万円取り崩したことにより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５６</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産業振興資本管理</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企業誘致のための用地造成</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係る経費に</a:t>
          </a:r>
          <a:r>
            <a:rPr kumimoji="1" lang="ja-JP" altLang="ja-JP" sz="1100">
              <a:solidFill>
                <a:schemeClr val="dk1"/>
              </a:solidFill>
              <a:effectLst/>
              <a:latin typeface="+mn-lt"/>
              <a:ea typeface="+mn-ea"/>
              <a:cs typeface="+mn-cs"/>
            </a:rPr>
            <a:t>充当するため</a:t>
          </a: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百万円取り崩した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・公共施設等整備基金：老朽化している公共施設の維持補修に係る経費に充当するため、今後も計画的に積立て及び取崩しを行っていく。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・地方創生基金：道の駅整備事業に充当するため、今後も取崩し額が増加していく予定である。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・産業振興資本管理基金：</a:t>
          </a:r>
          <a:r>
            <a:rPr kumimoji="1" lang="ja-JP" altLang="en-US" sz="1100" b="0" i="0" baseline="0">
              <a:solidFill>
                <a:schemeClr val="dk1"/>
              </a:solidFill>
              <a:effectLst/>
              <a:latin typeface="+mn-lt"/>
              <a:ea typeface="+mn-ea"/>
              <a:cs typeface="+mn-cs"/>
            </a:rPr>
            <a:t>企業誘致</a:t>
          </a:r>
          <a:r>
            <a:rPr kumimoji="1" lang="ja-JP" altLang="ja-JP" sz="1100" b="0" i="0" baseline="0">
              <a:solidFill>
                <a:schemeClr val="dk1"/>
              </a:solidFill>
              <a:effectLst/>
              <a:latin typeface="+mn-lt"/>
              <a:ea typeface="+mn-ea"/>
              <a:cs typeface="+mn-cs"/>
            </a:rPr>
            <a:t>事業に充当するため、今後も取崩し額が増加していく予定である。</a:t>
          </a:r>
          <a:endParaRPr lang="ja-JP" altLang="ja-JP" sz="1400">
            <a:effectLst/>
          </a:endParaRPr>
        </a:p>
        <a:p>
          <a:pPr eaLnBrk="1" fontAlgn="auto" latinLnBrk="0" hangingPunct="1"/>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決算剰余金などを含め、</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００百万円を積み立てたことにより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２００</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財政調整基金の残高は、標準財政規模の１０％から２０％の範囲内を目途に積立てることとしている。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決算剰余金などを含め、</a:t>
          </a:r>
          <a:r>
            <a:rPr kumimoji="1" lang="ja-JP" altLang="en-US" sz="1100">
              <a:solidFill>
                <a:schemeClr val="dk1"/>
              </a:solidFill>
              <a:effectLst/>
              <a:latin typeface="+mn-lt"/>
              <a:ea typeface="+mn-ea"/>
              <a:cs typeface="+mn-cs"/>
            </a:rPr>
            <a:t>４３</a:t>
          </a:r>
          <a:r>
            <a:rPr kumimoji="1" lang="ja-JP" altLang="ja-JP" sz="1100">
              <a:solidFill>
                <a:schemeClr val="dk1"/>
              </a:solidFill>
              <a:effectLst/>
              <a:latin typeface="+mn-lt"/>
              <a:ea typeface="+mn-ea"/>
              <a:cs typeface="+mn-cs"/>
            </a:rPr>
            <a:t>０百万円を積み立てた一方、地方債の償還のために</a:t>
          </a:r>
          <a:r>
            <a:rPr kumimoji="1" lang="ja-JP" altLang="en-US" sz="1100">
              <a:solidFill>
                <a:schemeClr val="dk1"/>
              </a:solidFill>
              <a:effectLst/>
              <a:latin typeface="+mn-lt"/>
              <a:ea typeface="+mn-ea"/>
              <a:cs typeface="+mn-cs"/>
            </a:rPr>
            <a:t>３５６</a:t>
          </a:r>
          <a:r>
            <a:rPr kumimoji="1" lang="ja-JP" altLang="ja-JP" sz="1100">
              <a:solidFill>
                <a:schemeClr val="dk1"/>
              </a:solidFill>
              <a:effectLst/>
              <a:latin typeface="+mn-lt"/>
              <a:ea typeface="+mn-ea"/>
              <a:cs typeface="+mn-cs"/>
            </a:rPr>
            <a:t>百万円を取り崩したことにより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７５</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今後、道の駅整備事業に係る地方債の元利償還金の増加が見込まれるため、それに備えて毎年度計画的に積立てを行う予定としている。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EA2A1CA1-69E1-4E63-9E60-77C588E7C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1158F26F-7B8F-48F3-A6FD-98ADC03AC8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430F9B9D-9BA4-4094-AEB2-6F8113CAA9A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12C81396-B93B-432F-86F4-5F8E1D7056B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8360ABC6-772D-4A63-A477-CDC8B233E34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9FB21782-15CC-4661-ADA4-A3BE7678B55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4395EB32-68A9-40C1-9E77-4C7255CD696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ACD65886-E9B9-4A85-9EA7-68273BDBFB5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D2CBF096-7C43-4723-AB96-B64D881EC86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6787788A-F48C-4CE8-B3D5-ECEB77A4ED1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C9762CB8-4CD9-4082-A8FB-3076F5A0B20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5973A49C-DAB6-4135-9717-691EC2088F7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54E98D5E-A8E6-42BF-B1C0-8191C4D2BB1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C058FCB9-80A7-435A-B483-81B284F1623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D1E2A2C1-4BEA-40EF-86D7-5AD0BD447CA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FBCC912D-B61C-4D3F-8B5B-30221A0C55E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8DA3768C-D8C9-492D-95C6-F771BFE40CE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93CF9C6B-6F51-44BA-B811-11E8DF7E0D6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B02BD487-0C5D-4A61-A0BB-02AFB6D6E8D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5FEF4378-FADB-44A9-B05A-8B05CE52F70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656C2FA3-B412-4132-BB7B-A796907B836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BC1EB2AE-C625-4E13-8CB9-92D02A0F01F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13,442
13,256
36.22
7,187,898
6,698,331
283,628
3,600,034
5,132,268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0B7CB47E-687F-4591-8EEF-7ECB3B7A84F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2EAEDC88-A995-426C-9932-39B7B114AEF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2271A2E7-CE07-46CD-9A4C-8853F28B162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55126A84-BF5A-4A5F-B7DD-A53E77FA6E4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0EB16746-EC64-410F-AA83-8325BEE2DAA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3CB221C4-9745-4DD6-A6B9-8818CA6440F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B8B3E0CB-DB73-4393-95E8-FC44DAE1B5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BBF798AD-130F-41DE-B8D3-A04EC3A600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9CABB31E-67B1-4202-A99E-9428DCE2D4D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812C925E-051D-4DF1-9C82-816D6FF76BA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397A6E5C-4356-4636-ADB2-29483C4BF7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2B707B6E-ACF9-4CD2-9650-919B116FDA5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54B5C952-1A67-4D1F-9FBE-12D803A798C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677B76FD-251E-4825-8F97-4C985260FA3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510D71D9-074F-4C31-85AA-3296870A7F5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8441D64D-D908-4B4F-9A36-FF507BBF98F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D989C771-6C0E-470A-8269-E4FDD14363E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A106C70F-5B4C-4D1F-8C61-9957E5A3E4D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49F3D204-CB7D-4A43-A441-3DAD8AE28AB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xmlns="" id="{C98075CC-01C5-487F-8F81-5DF533175A8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A84BEDA8-9EA6-4921-AEA0-0599052A3DA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2AB20C23-EED3-42C7-90AA-0609D1FF11B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1ED53144-8E23-4E9E-A4E8-AD625DD52B1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106C2E82-04E4-4D4D-8680-175FE9D7653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66A438DE-2D86-4A73-9034-59EFA4A4BD8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1A599BF4-AAB2-49C0-8E50-1095B334103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7C12F320-2FA5-4BB8-8081-581C311E0FC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C4913885-2A37-4E8D-A891-06AF13919F6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A659C649-3F3A-40A6-9BD8-C1DA9B79995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F50851AF-AE3E-4788-9217-AC040041DCD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951C1094-D5F5-438C-AF65-65F2CFD1AC0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C82EBC32-D65D-483F-99DE-C01D2F48167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99E703B1-4459-41D5-B1CC-3EE87DA8F23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FEA88EDB-E8B5-4EAB-B6A0-72EBDA75F49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4AEDA91D-1679-4F1D-9A2F-A4BF5E522CD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各公共施設についての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個別施設計画を策定済みであり、当該計画に基づいた施設の維持管理に努めたい。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EE8FC0C9-2C49-4F7D-9568-7A5FB32C451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13B242E8-27BC-4EE2-AF0D-C5A2CBE6853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09564707-63BC-4160-BB73-D516EF855EB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xmlns="" id="{663540F2-B9C8-4B11-9013-407C2087787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xmlns="" id="{FE555974-C7E1-4488-81A7-C585510823A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xmlns="" id="{0F9E2E08-07B9-4056-AA65-192394190D4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xmlns="" id="{5F50844D-0CCB-44E9-9535-386C7D66C79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xmlns="" id="{99ED6FD7-43D6-46D7-B58D-42EC356EBB4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xmlns="" id="{A0F9F4B0-E994-431E-B6DF-490C44F7873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xmlns="" id="{7B2A052D-C372-4967-AB38-563761CD8D2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xmlns="" id="{230726A8-9711-46B6-B4AB-83DFB91F713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xmlns="" id="{F5C2A02D-CB7F-4912-BB17-371997B2CA8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xmlns="" id="{B0B102F2-6966-4B3F-80D7-211A04A7117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xmlns="" id="{C82109E0-B2CC-40F6-85D9-D435331696F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xmlns="" id="{3371A71A-CFFD-4450-BC73-E607DB3EE20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xmlns="" id="{54A2624B-759C-4210-B273-C7A8D10999A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xmlns="" id="{226DFE0F-8C73-4D7F-9A21-4FA46A6653B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xmlns="" id="{6607978C-B90F-4ECF-BFFE-61DC18C452F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77" name="直線コネクタ 76">
          <a:extLst>
            <a:ext uri="{FF2B5EF4-FFF2-40B4-BE49-F238E27FC236}">
              <a16:creationId xmlns:a16="http://schemas.microsoft.com/office/drawing/2014/main" xmlns="" id="{0CE8C373-6C8D-40DF-A18E-6FA236CCDCAC}"/>
            </a:ext>
          </a:extLst>
        </xdr:cNvPr>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78" name="有形固定資産減価償却率最小値テキスト">
          <a:extLst>
            <a:ext uri="{FF2B5EF4-FFF2-40B4-BE49-F238E27FC236}">
              <a16:creationId xmlns:a16="http://schemas.microsoft.com/office/drawing/2014/main" xmlns="" id="{EE5D9592-461F-437D-93BF-F01805DE4ED3}"/>
            </a:ext>
          </a:extLst>
        </xdr:cNvPr>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79" name="直線コネクタ 78">
          <a:extLst>
            <a:ext uri="{FF2B5EF4-FFF2-40B4-BE49-F238E27FC236}">
              <a16:creationId xmlns:a16="http://schemas.microsoft.com/office/drawing/2014/main" xmlns="" id="{91C9B66F-9AF7-4A65-97E4-4CC8CD2AD18D}"/>
            </a:ext>
          </a:extLst>
        </xdr:cNvPr>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a:extLst>
            <a:ext uri="{FF2B5EF4-FFF2-40B4-BE49-F238E27FC236}">
              <a16:creationId xmlns:a16="http://schemas.microsoft.com/office/drawing/2014/main" xmlns="" id="{7DC760F3-FA05-4A19-AC9D-D92477550717}"/>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a:extLst>
            <a:ext uri="{FF2B5EF4-FFF2-40B4-BE49-F238E27FC236}">
              <a16:creationId xmlns:a16="http://schemas.microsoft.com/office/drawing/2014/main" xmlns="" id="{87B5B73A-C1A5-42E4-B839-99936E2174CE}"/>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82" name="有形固定資産減価償却率平均値テキスト">
          <a:extLst>
            <a:ext uri="{FF2B5EF4-FFF2-40B4-BE49-F238E27FC236}">
              <a16:creationId xmlns:a16="http://schemas.microsoft.com/office/drawing/2014/main" xmlns="" id="{AA93E6DA-EA5D-41CB-94CE-C04D701B3CC7}"/>
            </a:ext>
          </a:extLst>
        </xdr:cNvPr>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83" name="フローチャート: 判断 82">
          <a:extLst>
            <a:ext uri="{FF2B5EF4-FFF2-40B4-BE49-F238E27FC236}">
              <a16:creationId xmlns:a16="http://schemas.microsoft.com/office/drawing/2014/main" xmlns="" id="{5ACA4F3F-CBB0-4184-A89B-821BDCB0EBCD}"/>
            </a:ext>
          </a:extLst>
        </xdr:cNvPr>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84" name="フローチャート: 判断 83">
          <a:extLst>
            <a:ext uri="{FF2B5EF4-FFF2-40B4-BE49-F238E27FC236}">
              <a16:creationId xmlns:a16="http://schemas.microsoft.com/office/drawing/2014/main" xmlns="" id="{C38640BC-E7E3-436B-99D6-6B7141B70E15}"/>
            </a:ext>
          </a:extLst>
        </xdr:cNvPr>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5" name="フローチャート: 判断 84">
          <a:extLst>
            <a:ext uri="{FF2B5EF4-FFF2-40B4-BE49-F238E27FC236}">
              <a16:creationId xmlns:a16="http://schemas.microsoft.com/office/drawing/2014/main" xmlns="" id="{FD242843-B70C-47B4-A113-4ABFF127C176}"/>
            </a:ext>
          </a:extLst>
        </xdr:cNvPr>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86" name="フローチャート: 判断 85">
          <a:extLst>
            <a:ext uri="{FF2B5EF4-FFF2-40B4-BE49-F238E27FC236}">
              <a16:creationId xmlns:a16="http://schemas.microsoft.com/office/drawing/2014/main" xmlns="" id="{7B1986D2-1D0C-4EF0-8DAC-25130D5D4254}"/>
            </a:ext>
          </a:extLst>
        </xdr:cNvPr>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87" name="フローチャート: 判断 86">
          <a:extLst>
            <a:ext uri="{FF2B5EF4-FFF2-40B4-BE49-F238E27FC236}">
              <a16:creationId xmlns:a16="http://schemas.microsoft.com/office/drawing/2014/main" xmlns="" id="{01F315C5-12B4-4813-8A4D-7ED18E2B20E6}"/>
            </a:ext>
          </a:extLst>
        </xdr:cNvPr>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FFB90A8F-6847-4AAF-8889-37700A39FF9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0EF7CFAC-E629-4C84-BBBA-B392EB52AE1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3BC64637-181D-4199-9D4F-01095DA8403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B7F3D8DE-A0AE-4081-BA24-D8CD44CF1D2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7A38BA17-255F-4E93-9061-2860091A456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35832</xdr:rowOff>
    </xdr:from>
    <xdr:to>
      <xdr:col>23</xdr:col>
      <xdr:colOff>136525</xdr:colOff>
      <xdr:row>30</xdr:row>
      <xdr:rowOff>137432</xdr:rowOff>
    </xdr:to>
    <xdr:sp macro="" textlink="">
      <xdr:nvSpPr>
        <xdr:cNvPr id="93" name="楕円 92">
          <a:extLst>
            <a:ext uri="{FF2B5EF4-FFF2-40B4-BE49-F238E27FC236}">
              <a16:creationId xmlns:a16="http://schemas.microsoft.com/office/drawing/2014/main" xmlns="" id="{C14419CB-C449-4EE6-9AFD-7F6B004D1E9D}"/>
            </a:ext>
          </a:extLst>
        </xdr:cNvPr>
        <xdr:cNvSpPr/>
      </xdr:nvSpPr>
      <xdr:spPr>
        <a:xfrm>
          <a:off x="4711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14259</xdr:rowOff>
    </xdr:from>
    <xdr:ext cx="405111" cy="259045"/>
    <xdr:sp macro="" textlink="">
      <xdr:nvSpPr>
        <xdr:cNvPr id="94" name="有形固定資産減価償却率該当値テキスト">
          <a:extLst>
            <a:ext uri="{FF2B5EF4-FFF2-40B4-BE49-F238E27FC236}">
              <a16:creationId xmlns:a16="http://schemas.microsoft.com/office/drawing/2014/main" xmlns="" id="{473D08FF-CA22-4F4F-B1A5-F781A06AB8D8}"/>
            </a:ext>
          </a:extLst>
        </xdr:cNvPr>
        <xdr:cNvSpPr txBox="1"/>
      </xdr:nvSpPr>
      <xdr:spPr>
        <a:xfrm>
          <a:off x="4813300"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170271</xdr:rowOff>
    </xdr:from>
    <xdr:to>
      <xdr:col>19</xdr:col>
      <xdr:colOff>187325</xdr:colOff>
      <xdr:row>30</xdr:row>
      <xdr:rowOff>100421</xdr:rowOff>
    </xdr:to>
    <xdr:sp macro="" textlink="">
      <xdr:nvSpPr>
        <xdr:cNvPr id="95" name="楕円 94">
          <a:extLst>
            <a:ext uri="{FF2B5EF4-FFF2-40B4-BE49-F238E27FC236}">
              <a16:creationId xmlns:a16="http://schemas.microsoft.com/office/drawing/2014/main" xmlns="" id="{8B979046-60D9-4BB4-9524-0B4762DC388B}"/>
            </a:ext>
          </a:extLst>
        </xdr:cNvPr>
        <xdr:cNvSpPr/>
      </xdr:nvSpPr>
      <xdr:spPr>
        <a:xfrm>
          <a:off x="4000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49621</xdr:rowOff>
    </xdr:from>
    <xdr:to>
      <xdr:col>23</xdr:col>
      <xdr:colOff>85725</xdr:colOff>
      <xdr:row>30</xdr:row>
      <xdr:rowOff>86632</xdr:rowOff>
    </xdr:to>
    <xdr:cxnSp macro="">
      <xdr:nvCxnSpPr>
        <xdr:cNvPr id="96" name="直線コネクタ 95">
          <a:extLst>
            <a:ext uri="{FF2B5EF4-FFF2-40B4-BE49-F238E27FC236}">
              <a16:creationId xmlns:a16="http://schemas.microsoft.com/office/drawing/2014/main" xmlns="" id="{54560CAF-F188-4B82-9895-3D3A09EE3EE9}"/>
            </a:ext>
          </a:extLst>
        </xdr:cNvPr>
        <xdr:cNvCxnSpPr/>
      </xdr:nvCxnSpPr>
      <xdr:spPr>
        <a:xfrm>
          <a:off x="4051300" y="5964646"/>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97" name="楕円 96">
          <a:extLst>
            <a:ext uri="{FF2B5EF4-FFF2-40B4-BE49-F238E27FC236}">
              <a16:creationId xmlns:a16="http://schemas.microsoft.com/office/drawing/2014/main" xmlns="" id="{CCE9621E-0016-409A-88D3-6DA3D6923072}"/>
            </a:ext>
          </a:extLst>
        </xdr:cNvPr>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49621</xdr:rowOff>
    </xdr:to>
    <xdr:cxnSp macro="">
      <xdr:nvCxnSpPr>
        <xdr:cNvPr id="98" name="直線コネクタ 97">
          <a:extLst>
            <a:ext uri="{FF2B5EF4-FFF2-40B4-BE49-F238E27FC236}">
              <a16:creationId xmlns:a16="http://schemas.microsoft.com/office/drawing/2014/main" xmlns="" id="{B376B09F-4F9E-47A9-8BA7-51DF03FB9A4D}"/>
            </a:ext>
          </a:extLst>
        </xdr:cNvPr>
        <xdr:cNvCxnSpPr/>
      </xdr:nvCxnSpPr>
      <xdr:spPr>
        <a:xfrm>
          <a:off x="3289300" y="592455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83911</xdr:rowOff>
    </xdr:from>
    <xdr:to>
      <xdr:col>11</xdr:col>
      <xdr:colOff>187325</xdr:colOff>
      <xdr:row>30</xdr:row>
      <xdr:rowOff>14061</xdr:rowOff>
    </xdr:to>
    <xdr:sp macro="" textlink="">
      <xdr:nvSpPr>
        <xdr:cNvPr id="99" name="楕円 98">
          <a:extLst>
            <a:ext uri="{FF2B5EF4-FFF2-40B4-BE49-F238E27FC236}">
              <a16:creationId xmlns:a16="http://schemas.microsoft.com/office/drawing/2014/main" xmlns="" id="{229A1F44-829A-4F6E-9CCA-31DDC5B90583}"/>
            </a:ext>
          </a:extLst>
        </xdr:cNvPr>
        <xdr:cNvSpPr/>
      </xdr:nvSpPr>
      <xdr:spPr>
        <a:xfrm>
          <a:off x="2476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134711</xdr:rowOff>
    </xdr:from>
    <xdr:to>
      <xdr:col>15</xdr:col>
      <xdr:colOff>136525</xdr:colOff>
      <xdr:row>30</xdr:row>
      <xdr:rowOff>9525</xdr:rowOff>
    </xdr:to>
    <xdr:cxnSp macro="">
      <xdr:nvCxnSpPr>
        <xdr:cNvPr id="100" name="直線コネクタ 99">
          <a:extLst>
            <a:ext uri="{FF2B5EF4-FFF2-40B4-BE49-F238E27FC236}">
              <a16:creationId xmlns:a16="http://schemas.microsoft.com/office/drawing/2014/main" xmlns="" id="{C4B97697-BBF8-4C6B-8937-B14495D7E35B}"/>
            </a:ext>
          </a:extLst>
        </xdr:cNvPr>
        <xdr:cNvCxnSpPr/>
      </xdr:nvCxnSpPr>
      <xdr:spPr>
        <a:xfrm>
          <a:off x="2527300" y="587828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56152</xdr:rowOff>
    </xdr:from>
    <xdr:to>
      <xdr:col>7</xdr:col>
      <xdr:colOff>187325</xdr:colOff>
      <xdr:row>29</xdr:row>
      <xdr:rowOff>157752</xdr:rowOff>
    </xdr:to>
    <xdr:sp macro="" textlink="">
      <xdr:nvSpPr>
        <xdr:cNvPr id="101" name="楕円 100">
          <a:extLst>
            <a:ext uri="{FF2B5EF4-FFF2-40B4-BE49-F238E27FC236}">
              <a16:creationId xmlns:a16="http://schemas.microsoft.com/office/drawing/2014/main" xmlns="" id="{40DEF4E9-EE34-47A0-824F-BE9BDCD72B50}"/>
            </a:ext>
          </a:extLst>
        </xdr:cNvPr>
        <xdr:cNvSpPr/>
      </xdr:nvSpPr>
      <xdr:spPr>
        <a:xfrm>
          <a:off x="1714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106952</xdr:rowOff>
    </xdr:from>
    <xdr:to>
      <xdr:col>11</xdr:col>
      <xdr:colOff>136525</xdr:colOff>
      <xdr:row>29</xdr:row>
      <xdr:rowOff>134711</xdr:rowOff>
    </xdr:to>
    <xdr:cxnSp macro="">
      <xdr:nvCxnSpPr>
        <xdr:cNvPr id="102" name="直線コネクタ 101">
          <a:extLst>
            <a:ext uri="{FF2B5EF4-FFF2-40B4-BE49-F238E27FC236}">
              <a16:creationId xmlns:a16="http://schemas.microsoft.com/office/drawing/2014/main" xmlns="" id="{DC02217D-D6A0-46AC-9F7E-7A4B9F1536C3}"/>
            </a:ext>
          </a:extLst>
        </xdr:cNvPr>
        <xdr:cNvCxnSpPr/>
      </xdr:nvCxnSpPr>
      <xdr:spPr>
        <a:xfrm>
          <a:off x="1765300" y="585052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103" name="n_1aveValue有形固定資産減価償却率">
          <a:extLst>
            <a:ext uri="{FF2B5EF4-FFF2-40B4-BE49-F238E27FC236}">
              <a16:creationId xmlns:a16="http://schemas.microsoft.com/office/drawing/2014/main" xmlns="" id="{19936154-6202-4DB5-989C-37B55232A98E}"/>
            </a:ext>
          </a:extLst>
        </xdr:cNvPr>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104" name="n_2aveValue有形固定資産減価償却率">
          <a:extLst>
            <a:ext uri="{FF2B5EF4-FFF2-40B4-BE49-F238E27FC236}">
              <a16:creationId xmlns:a16="http://schemas.microsoft.com/office/drawing/2014/main" xmlns="" id="{7030D6F8-C547-4539-A44B-02A13C82D3FD}"/>
            </a:ext>
          </a:extLst>
        </xdr:cNvPr>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105" name="n_3aveValue有形固定資産減価償却率">
          <a:extLst>
            <a:ext uri="{FF2B5EF4-FFF2-40B4-BE49-F238E27FC236}">
              <a16:creationId xmlns:a16="http://schemas.microsoft.com/office/drawing/2014/main" xmlns="" id="{D15C6193-84AF-4607-8425-E80C20D4E32F}"/>
            </a:ext>
          </a:extLst>
        </xdr:cNvPr>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106" name="n_4aveValue有形固定資産減価償却率">
          <a:extLst>
            <a:ext uri="{FF2B5EF4-FFF2-40B4-BE49-F238E27FC236}">
              <a16:creationId xmlns:a16="http://schemas.microsoft.com/office/drawing/2014/main" xmlns="" id="{BE3E1213-001C-4BD7-BAA1-66AA8EA902DA}"/>
            </a:ext>
          </a:extLst>
        </xdr:cNvPr>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91548</xdr:rowOff>
    </xdr:from>
    <xdr:ext cx="405111" cy="259045"/>
    <xdr:sp macro="" textlink="">
      <xdr:nvSpPr>
        <xdr:cNvPr id="107" name="n_1mainValue有形固定資産減価償却率">
          <a:extLst>
            <a:ext uri="{FF2B5EF4-FFF2-40B4-BE49-F238E27FC236}">
              <a16:creationId xmlns:a16="http://schemas.microsoft.com/office/drawing/2014/main" xmlns="" id="{6D21BE99-D468-493A-949A-26763D79C4B7}"/>
            </a:ext>
          </a:extLst>
        </xdr:cNvPr>
        <xdr:cNvSpPr txBox="1"/>
      </xdr:nvSpPr>
      <xdr:spPr>
        <a:xfrm>
          <a:off x="38360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51452</xdr:rowOff>
    </xdr:from>
    <xdr:ext cx="405111" cy="259045"/>
    <xdr:sp macro="" textlink="">
      <xdr:nvSpPr>
        <xdr:cNvPr id="108" name="n_2mainValue有形固定資産減価償却率">
          <a:extLst>
            <a:ext uri="{FF2B5EF4-FFF2-40B4-BE49-F238E27FC236}">
              <a16:creationId xmlns:a16="http://schemas.microsoft.com/office/drawing/2014/main" xmlns="" id="{09C3DD98-94B1-4E61-9F14-C78F7207FC15}"/>
            </a:ext>
          </a:extLst>
        </xdr:cNvPr>
        <xdr:cNvSpPr txBox="1"/>
      </xdr:nvSpPr>
      <xdr:spPr>
        <a:xfrm>
          <a:off x="3086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109" name="n_3mainValue有形固定資産減価償却率">
          <a:extLst>
            <a:ext uri="{FF2B5EF4-FFF2-40B4-BE49-F238E27FC236}">
              <a16:creationId xmlns:a16="http://schemas.microsoft.com/office/drawing/2014/main" xmlns="" id="{EE53A0FD-4770-4E59-9698-38A61F501577}"/>
            </a:ext>
          </a:extLst>
        </xdr:cNvPr>
        <xdr:cNvSpPr txBox="1"/>
      </xdr:nvSpPr>
      <xdr:spPr>
        <a:xfrm>
          <a:off x="2324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148879</xdr:rowOff>
    </xdr:from>
    <xdr:ext cx="405111" cy="259045"/>
    <xdr:sp macro="" textlink="">
      <xdr:nvSpPr>
        <xdr:cNvPr id="110" name="n_4mainValue有形固定資産減価償却率">
          <a:extLst>
            <a:ext uri="{FF2B5EF4-FFF2-40B4-BE49-F238E27FC236}">
              <a16:creationId xmlns:a16="http://schemas.microsoft.com/office/drawing/2014/main" xmlns="" id="{ED16A6FB-612D-4E77-AD6D-3A9DAF4B9BBE}"/>
            </a:ext>
          </a:extLst>
        </xdr:cNvPr>
        <xdr:cNvSpPr txBox="1"/>
      </xdr:nvSpPr>
      <xdr:spPr>
        <a:xfrm>
          <a:off x="15627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xmlns="" id="{F523264B-F110-4E39-964A-A4D6F6B8A6B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xmlns="" id="{485E1243-105D-4D8F-AE2D-48D7F7FA253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xmlns="" id="{C5301281-3713-428F-A1BC-979AACBEC74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xmlns="" id="{0738E136-4384-4A20-A9CF-95E6750C157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xmlns="" id="{51D22C6D-1824-43BB-AD58-2BE47DAAF8D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xmlns="" id="{57727402-3A3E-49EE-B0E0-6A1B8A87FAD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xmlns="" id="{505116D4-6A03-4C07-9D0F-DD81A593CA9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xmlns="" id="{252842F2-5DD0-484F-BE27-500DF470B9D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xmlns="" id="{E4A7C985-2299-4568-B07E-2874C77E19A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xmlns="" id="{94D38E96-36D3-4019-86EB-BB9CE998E95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xmlns="" id="{3FC8B1D7-94B6-4D57-B1CA-D4028BB3B7B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xmlns="" id="{31EC3B51-EE35-4C01-A297-C55073C300E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xmlns="" id="{F0792D9C-8410-469C-9E2F-5906906BC06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ら少し改善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る結果となった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主な要因としては、道の駅整備事業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債発行が増加したことにより将来負担額が増加した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積立額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の増加により充当可能財源が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したことが挙げられる。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xmlns="" id="{CDF763A8-5FFC-4F00-B54D-F50752936C9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xmlns="" id="{D4CE257B-8C3C-46C0-84C0-9DB8C22CABE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xmlns="" id="{ED4B5A0E-2555-4533-8E9C-AC7293A1E24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xmlns="" id="{C0E05FD9-E042-456A-99D6-48C91051A9A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xmlns="" id="{13B3D3ED-B9A7-4160-9E95-C98F6053098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xmlns="" id="{487B8642-E1B3-432C-8532-900855329B1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xmlns="" id="{CADF7A19-5A9F-467F-91D9-1BC66E7D9A5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xmlns="" id="{E59D2410-DC2C-405A-A0AF-69C419CE59B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xmlns="" id="{9A720AC4-7471-4F8D-A6A5-C03EEB8BA79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xmlns="" id="{88314D9D-0A30-45A9-B711-5962C9892D2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xmlns="" id="{7B27D3CC-F127-4C98-9E76-16D1A07C8CB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xmlns="" id="{45B9E6B1-3872-4E2C-967B-8B2B718B53D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xmlns="" id="{4F27C02D-050F-4095-9C40-0F7EE728E1D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FC608860-FE11-49EB-95F2-67721573686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FA7CC2A7-D589-47E9-B840-8C3E49EF805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39" name="直線コネクタ 138">
          <a:extLst>
            <a:ext uri="{FF2B5EF4-FFF2-40B4-BE49-F238E27FC236}">
              <a16:creationId xmlns:a16="http://schemas.microsoft.com/office/drawing/2014/main" xmlns="" id="{F73697C0-B3DB-4A82-A202-93A5669219D3}"/>
            </a:ext>
          </a:extLst>
        </xdr:cNvPr>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40" name="債務償還比率最小値テキスト">
          <a:extLst>
            <a:ext uri="{FF2B5EF4-FFF2-40B4-BE49-F238E27FC236}">
              <a16:creationId xmlns:a16="http://schemas.microsoft.com/office/drawing/2014/main" xmlns="" id="{38ECE4AF-2ED3-4C4E-8CCE-4533F564F5D2}"/>
            </a:ext>
          </a:extLst>
        </xdr:cNvPr>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41" name="直線コネクタ 140">
          <a:extLst>
            <a:ext uri="{FF2B5EF4-FFF2-40B4-BE49-F238E27FC236}">
              <a16:creationId xmlns:a16="http://schemas.microsoft.com/office/drawing/2014/main" xmlns="" id="{12DAB324-B6DC-4A8D-BFCA-4899C1090587}"/>
            </a:ext>
          </a:extLst>
        </xdr:cNvPr>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xmlns="" id="{83F595A4-DB60-4B25-ABD3-6E9BD1B9A90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xmlns="" id="{3F00E625-936D-4FC0-8490-ACF96A8C203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44" name="債務償還比率平均値テキスト">
          <a:extLst>
            <a:ext uri="{FF2B5EF4-FFF2-40B4-BE49-F238E27FC236}">
              <a16:creationId xmlns:a16="http://schemas.microsoft.com/office/drawing/2014/main" xmlns="" id="{942249E8-79EB-4856-945E-21308FD71FFF}"/>
            </a:ext>
          </a:extLst>
        </xdr:cNvPr>
        <xdr:cNvSpPr txBox="1"/>
      </xdr:nvSpPr>
      <xdr:spPr>
        <a:xfrm>
          <a:off x="14846300" y="586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45" name="フローチャート: 判断 144">
          <a:extLst>
            <a:ext uri="{FF2B5EF4-FFF2-40B4-BE49-F238E27FC236}">
              <a16:creationId xmlns:a16="http://schemas.microsoft.com/office/drawing/2014/main" xmlns="" id="{9887CF79-9BF6-4AA4-8BFC-2033AD50BBBC}"/>
            </a:ext>
          </a:extLst>
        </xdr:cNvPr>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46" name="フローチャート: 判断 145">
          <a:extLst>
            <a:ext uri="{FF2B5EF4-FFF2-40B4-BE49-F238E27FC236}">
              <a16:creationId xmlns:a16="http://schemas.microsoft.com/office/drawing/2014/main" xmlns="" id="{3BE2E8E2-456A-47FB-AA8F-ECF558603DE8}"/>
            </a:ext>
          </a:extLst>
        </xdr:cNvPr>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47" name="フローチャート: 判断 146">
          <a:extLst>
            <a:ext uri="{FF2B5EF4-FFF2-40B4-BE49-F238E27FC236}">
              <a16:creationId xmlns:a16="http://schemas.microsoft.com/office/drawing/2014/main" xmlns="" id="{649DADE7-45B5-40DC-8D9F-4B259CA1A91A}"/>
            </a:ext>
          </a:extLst>
        </xdr:cNvPr>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48" name="フローチャート: 判断 147">
          <a:extLst>
            <a:ext uri="{FF2B5EF4-FFF2-40B4-BE49-F238E27FC236}">
              <a16:creationId xmlns:a16="http://schemas.microsoft.com/office/drawing/2014/main" xmlns="" id="{CE096F72-CA04-4B39-94FF-2DD0C52F8B3D}"/>
            </a:ext>
          </a:extLst>
        </xdr:cNvPr>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49" name="フローチャート: 判断 148">
          <a:extLst>
            <a:ext uri="{FF2B5EF4-FFF2-40B4-BE49-F238E27FC236}">
              <a16:creationId xmlns:a16="http://schemas.microsoft.com/office/drawing/2014/main" xmlns="" id="{89679FB8-3CAF-4D14-A4FE-BF7EE2151C4D}"/>
            </a:ext>
          </a:extLst>
        </xdr:cNvPr>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43D0E168-179C-49C6-9AAA-657D7395F3E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D8EEAB62-287C-4732-AB08-0E1ACE844CC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91388EE2-E555-4EE8-B73D-039FCB2F27B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AD087004-3457-424B-90EA-5A349ACA576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A841D84B-6748-4260-BC77-F7A123F1A84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70203</xdr:rowOff>
    </xdr:from>
    <xdr:to>
      <xdr:col>76</xdr:col>
      <xdr:colOff>73025</xdr:colOff>
      <xdr:row>30</xdr:row>
      <xdr:rowOff>353</xdr:rowOff>
    </xdr:to>
    <xdr:sp macro="" textlink="">
      <xdr:nvSpPr>
        <xdr:cNvPr id="155" name="楕円 154">
          <a:extLst>
            <a:ext uri="{FF2B5EF4-FFF2-40B4-BE49-F238E27FC236}">
              <a16:creationId xmlns:a16="http://schemas.microsoft.com/office/drawing/2014/main" xmlns="" id="{E0EB9606-3A96-4390-9D23-A917AEAAD47F}"/>
            </a:ext>
          </a:extLst>
        </xdr:cNvPr>
        <xdr:cNvSpPr/>
      </xdr:nvSpPr>
      <xdr:spPr>
        <a:xfrm>
          <a:off x="14744700" y="58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93080</xdr:rowOff>
    </xdr:from>
    <xdr:ext cx="469744" cy="259045"/>
    <xdr:sp macro="" textlink="">
      <xdr:nvSpPr>
        <xdr:cNvPr id="156" name="債務償還比率該当値テキスト">
          <a:extLst>
            <a:ext uri="{FF2B5EF4-FFF2-40B4-BE49-F238E27FC236}">
              <a16:creationId xmlns:a16="http://schemas.microsoft.com/office/drawing/2014/main" xmlns="" id="{2D3D62C5-C376-4DB0-8A22-B82630C88642}"/>
            </a:ext>
          </a:extLst>
        </xdr:cNvPr>
        <xdr:cNvSpPr txBox="1"/>
      </xdr:nvSpPr>
      <xdr:spPr>
        <a:xfrm>
          <a:off x="14846300" y="566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97910</xdr:rowOff>
    </xdr:from>
    <xdr:to>
      <xdr:col>72</xdr:col>
      <xdr:colOff>123825</xdr:colOff>
      <xdr:row>30</xdr:row>
      <xdr:rowOff>28060</xdr:rowOff>
    </xdr:to>
    <xdr:sp macro="" textlink="">
      <xdr:nvSpPr>
        <xdr:cNvPr id="157" name="楕円 156">
          <a:extLst>
            <a:ext uri="{FF2B5EF4-FFF2-40B4-BE49-F238E27FC236}">
              <a16:creationId xmlns:a16="http://schemas.microsoft.com/office/drawing/2014/main" xmlns="" id="{64517337-30F4-4517-B259-AAA256EF5801}"/>
            </a:ext>
          </a:extLst>
        </xdr:cNvPr>
        <xdr:cNvSpPr/>
      </xdr:nvSpPr>
      <xdr:spPr>
        <a:xfrm>
          <a:off x="14033500" y="58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121003</xdr:rowOff>
    </xdr:from>
    <xdr:to>
      <xdr:col>76</xdr:col>
      <xdr:colOff>22225</xdr:colOff>
      <xdr:row>29</xdr:row>
      <xdr:rowOff>148710</xdr:rowOff>
    </xdr:to>
    <xdr:cxnSp macro="">
      <xdr:nvCxnSpPr>
        <xdr:cNvPr id="158" name="直線コネクタ 157">
          <a:extLst>
            <a:ext uri="{FF2B5EF4-FFF2-40B4-BE49-F238E27FC236}">
              <a16:creationId xmlns:a16="http://schemas.microsoft.com/office/drawing/2014/main" xmlns="" id="{97E65F62-AEBA-452C-A588-F76850809D1D}"/>
            </a:ext>
          </a:extLst>
        </xdr:cNvPr>
        <xdr:cNvCxnSpPr/>
      </xdr:nvCxnSpPr>
      <xdr:spPr>
        <a:xfrm flipV="1">
          <a:off x="14084300" y="5864578"/>
          <a:ext cx="7112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82607</xdr:rowOff>
    </xdr:from>
    <xdr:to>
      <xdr:col>68</xdr:col>
      <xdr:colOff>123825</xdr:colOff>
      <xdr:row>29</xdr:row>
      <xdr:rowOff>12757</xdr:rowOff>
    </xdr:to>
    <xdr:sp macro="" textlink="">
      <xdr:nvSpPr>
        <xdr:cNvPr id="159" name="楕円 158">
          <a:extLst>
            <a:ext uri="{FF2B5EF4-FFF2-40B4-BE49-F238E27FC236}">
              <a16:creationId xmlns:a16="http://schemas.microsoft.com/office/drawing/2014/main" xmlns="" id="{632C8729-6460-49E8-8DB1-8E266283902E}"/>
            </a:ext>
          </a:extLst>
        </xdr:cNvPr>
        <xdr:cNvSpPr/>
      </xdr:nvSpPr>
      <xdr:spPr>
        <a:xfrm>
          <a:off x="13271500" y="56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133407</xdr:rowOff>
    </xdr:from>
    <xdr:to>
      <xdr:col>72</xdr:col>
      <xdr:colOff>73025</xdr:colOff>
      <xdr:row>29</xdr:row>
      <xdr:rowOff>148710</xdr:rowOff>
    </xdr:to>
    <xdr:cxnSp macro="">
      <xdr:nvCxnSpPr>
        <xdr:cNvPr id="160" name="直線コネクタ 159">
          <a:extLst>
            <a:ext uri="{FF2B5EF4-FFF2-40B4-BE49-F238E27FC236}">
              <a16:creationId xmlns:a16="http://schemas.microsoft.com/office/drawing/2014/main" xmlns="" id="{85D09775-79C9-4870-B7B7-7974BFCA86C2}"/>
            </a:ext>
          </a:extLst>
        </xdr:cNvPr>
        <xdr:cNvCxnSpPr/>
      </xdr:nvCxnSpPr>
      <xdr:spPr>
        <a:xfrm>
          <a:off x="13322300" y="5705532"/>
          <a:ext cx="762000" cy="1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145577</xdr:rowOff>
    </xdr:from>
    <xdr:to>
      <xdr:col>64</xdr:col>
      <xdr:colOff>123825</xdr:colOff>
      <xdr:row>29</xdr:row>
      <xdr:rowOff>75727</xdr:rowOff>
    </xdr:to>
    <xdr:sp macro="" textlink="">
      <xdr:nvSpPr>
        <xdr:cNvPr id="161" name="楕円 160">
          <a:extLst>
            <a:ext uri="{FF2B5EF4-FFF2-40B4-BE49-F238E27FC236}">
              <a16:creationId xmlns:a16="http://schemas.microsoft.com/office/drawing/2014/main" xmlns="" id="{2A4F80EF-08BA-4B4A-86CA-CACE5A7DB6FD}"/>
            </a:ext>
          </a:extLst>
        </xdr:cNvPr>
        <xdr:cNvSpPr/>
      </xdr:nvSpPr>
      <xdr:spPr>
        <a:xfrm>
          <a:off x="12509500" y="571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133407</xdr:rowOff>
    </xdr:from>
    <xdr:to>
      <xdr:col>68</xdr:col>
      <xdr:colOff>73025</xdr:colOff>
      <xdr:row>29</xdr:row>
      <xdr:rowOff>24927</xdr:rowOff>
    </xdr:to>
    <xdr:cxnSp macro="">
      <xdr:nvCxnSpPr>
        <xdr:cNvPr id="162" name="直線コネクタ 161">
          <a:extLst>
            <a:ext uri="{FF2B5EF4-FFF2-40B4-BE49-F238E27FC236}">
              <a16:creationId xmlns:a16="http://schemas.microsoft.com/office/drawing/2014/main" xmlns="" id="{61038534-9B41-4AF3-B8AC-7D19893A883C}"/>
            </a:ext>
          </a:extLst>
        </xdr:cNvPr>
        <xdr:cNvCxnSpPr/>
      </xdr:nvCxnSpPr>
      <xdr:spPr>
        <a:xfrm flipV="1">
          <a:off x="12560300" y="5705532"/>
          <a:ext cx="762000" cy="6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121828</xdr:rowOff>
    </xdr:from>
    <xdr:to>
      <xdr:col>60</xdr:col>
      <xdr:colOff>123825</xdr:colOff>
      <xdr:row>29</xdr:row>
      <xdr:rowOff>51978</xdr:rowOff>
    </xdr:to>
    <xdr:sp macro="" textlink="">
      <xdr:nvSpPr>
        <xdr:cNvPr id="163" name="楕円 162">
          <a:extLst>
            <a:ext uri="{FF2B5EF4-FFF2-40B4-BE49-F238E27FC236}">
              <a16:creationId xmlns:a16="http://schemas.microsoft.com/office/drawing/2014/main" xmlns="" id="{AD9B1FEE-8600-442A-BD14-B3C001879340}"/>
            </a:ext>
          </a:extLst>
        </xdr:cNvPr>
        <xdr:cNvSpPr/>
      </xdr:nvSpPr>
      <xdr:spPr>
        <a:xfrm>
          <a:off x="11747500" y="56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1178</xdr:rowOff>
    </xdr:from>
    <xdr:to>
      <xdr:col>64</xdr:col>
      <xdr:colOff>73025</xdr:colOff>
      <xdr:row>29</xdr:row>
      <xdr:rowOff>24927</xdr:rowOff>
    </xdr:to>
    <xdr:cxnSp macro="">
      <xdr:nvCxnSpPr>
        <xdr:cNvPr id="164" name="直線コネクタ 163">
          <a:extLst>
            <a:ext uri="{FF2B5EF4-FFF2-40B4-BE49-F238E27FC236}">
              <a16:creationId xmlns:a16="http://schemas.microsoft.com/office/drawing/2014/main" xmlns="" id="{F2EBB339-E402-4F73-84B6-AEF07B98617D}"/>
            </a:ext>
          </a:extLst>
        </xdr:cNvPr>
        <xdr:cNvCxnSpPr/>
      </xdr:nvCxnSpPr>
      <xdr:spPr>
        <a:xfrm>
          <a:off x="11798300" y="5744753"/>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65" name="n_1aveValue債務償還比率">
          <a:extLst>
            <a:ext uri="{FF2B5EF4-FFF2-40B4-BE49-F238E27FC236}">
              <a16:creationId xmlns:a16="http://schemas.microsoft.com/office/drawing/2014/main" xmlns="" id="{7DDEC86E-7D48-4ADF-82EC-9D8838EDAE63}"/>
            </a:ext>
          </a:extLst>
        </xdr:cNvPr>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153574</xdr:rowOff>
    </xdr:from>
    <xdr:ext cx="469744" cy="259045"/>
    <xdr:sp macro="" textlink="">
      <xdr:nvSpPr>
        <xdr:cNvPr id="166" name="n_2aveValue債務償還比率">
          <a:extLst>
            <a:ext uri="{FF2B5EF4-FFF2-40B4-BE49-F238E27FC236}">
              <a16:creationId xmlns:a16="http://schemas.microsoft.com/office/drawing/2014/main" xmlns="" id="{9C5E75A2-A708-4CC6-B59F-BB44FD634F06}"/>
            </a:ext>
          </a:extLst>
        </xdr:cNvPr>
        <xdr:cNvSpPr txBox="1"/>
      </xdr:nvSpPr>
      <xdr:spPr>
        <a:xfrm>
          <a:off x="13087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142659</xdr:rowOff>
    </xdr:from>
    <xdr:ext cx="469744" cy="259045"/>
    <xdr:sp macro="" textlink="">
      <xdr:nvSpPr>
        <xdr:cNvPr id="167" name="n_3aveValue債務償還比率">
          <a:extLst>
            <a:ext uri="{FF2B5EF4-FFF2-40B4-BE49-F238E27FC236}">
              <a16:creationId xmlns:a16="http://schemas.microsoft.com/office/drawing/2014/main" xmlns="" id="{ED0117D5-41A2-4FEC-8A00-EE46E3286C6F}"/>
            </a:ext>
          </a:extLst>
        </xdr:cNvPr>
        <xdr:cNvSpPr txBox="1"/>
      </xdr:nvSpPr>
      <xdr:spPr>
        <a:xfrm>
          <a:off x="12325427" y="588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169647</xdr:rowOff>
    </xdr:from>
    <xdr:ext cx="469744" cy="259045"/>
    <xdr:sp macro="" textlink="">
      <xdr:nvSpPr>
        <xdr:cNvPr id="168" name="n_4aveValue債務償還比率">
          <a:extLst>
            <a:ext uri="{FF2B5EF4-FFF2-40B4-BE49-F238E27FC236}">
              <a16:creationId xmlns:a16="http://schemas.microsoft.com/office/drawing/2014/main" xmlns="" id="{0C6265D4-AE38-40BB-BA73-6939F1B755DC}"/>
            </a:ext>
          </a:extLst>
        </xdr:cNvPr>
        <xdr:cNvSpPr txBox="1"/>
      </xdr:nvSpPr>
      <xdr:spPr>
        <a:xfrm>
          <a:off x="11563427" y="59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19187</xdr:rowOff>
    </xdr:from>
    <xdr:ext cx="469744" cy="259045"/>
    <xdr:sp macro="" textlink="">
      <xdr:nvSpPr>
        <xdr:cNvPr id="169" name="n_1mainValue債務償還比率">
          <a:extLst>
            <a:ext uri="{FF2B5EF4-FFF2-40B4-BE49-F238E27FC236}">
              <a16:creationId xmlns:a16="http://schemas.microsoft.com/office/drawing/2014/main" xmlns="" id="{3EA4D17C-8963-41CC-B099-A8BCDBA20D71}"/>
            </a:ext>
          </a:extLst>
        </xdr:cNvPr>
        <xdr:cNvSpPr txBox="1"/>
      </xdr:nvSpPr>
      <xdr:spPr>
        <a:xfrm>
          <a:off x="13836727" y="593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29284</xdr:rowOff>
    </xdr:from>
    <xdr:ext cx="469744" cy="259045"/>
    <xdr:sp macro="" textlink="">
      <xdr:nvSpPr>
        <xdr:cNvPr id="170" name="n_2mainValue債務償還比率">
          <a:extLst>
            <a:ext uri="{FF2B5EF4-FFF2-40B4-BE49-F238E27FC236}">
              <a16:creationId xmlns:a16="http://schemas.microsoft.com/office/drawing/2014/main" xmlns="" id="{E8834699-0542-4E0F-B7B1-70791ACB98F7}"/>
            </a:ext>
          </a:extLst>
        </xdr:cNvPr>
        <xdr:cNvSpPr txBox="1"/>
      </xdr:nvSpPr>
      <xdr:spPr>
        <a:xfrm>
          <a:off x="13087427" y="542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92254</xdr:rowOff>
    </xdr:from>
    <xdr:ext cx="469744" cy="259045"/>
    <xdr:sp macro="" textlink="">
      <xdr:nvSpPr>
        <xdr:cNvPr id="171" name="n_3mainValue債務償還比率">
          <a:extLst>
            <a:ext uri="{FF2B5EF4-FFF2-40B4-BE49-F238E27FC236}">
              <a16:creationId xmlns:a16="http://schemas.microsoft.com/office/drawing/2014/main" xmlns="" id="{96C8CACE-2A9E-4767-90DC-C761EB360460}"/>
            </a:ext>
          </a:extLst>
        </xdr:cNvPr>
        <xdr:cNvSpPr txBox="1"/>
      </xdr:nvSpPr>
      <xdr:spPr>
        <a:xfrm>
          <a:off x="12325427" y="549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68505</xdr:rowOff>
    </xdr:from>
    <xdr:ext cx="469744" cy="259045"/>
    <xdr:sp macro="" textlink="">
      <xdr:nvSpPr>
        <xdr:cNvPr id="172" name="n_4mainValue債務償還比率">
          <a:extLst>
            <a:ext uri="{FF2B5EF4-FFF2-40B4-BE49-F238E27FC236}">
              <a16:creationId xmlns:a16="http://schemas.microsoft.com/office/drawing/2014/main" xmlns="" id="{9282E8A8-24CC-49B0-86B1-924E46B3738C}"/>
            </a:ext>
          </a:extLst>
        </xdr:cNvPr>
        <xdr:cNvSpPr txBox="1"/>
      </xdr:nvSpPr>
      <xdr:spPr>
        <a:xfrm>
          <a:off x="11563427" y="54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xmlns="" id="{34B4B347-F18F-47FA-B9DE-332590DD8F9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xmlns="" id="{BF918FD0-D610-49DD-84DF-7E1768E2322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xmlns="" id="{0CB81395-2D7A-4706-878D-1714A2754A5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xmlns="" id="{E410A6A2-8DC5-462A-B530-62181BC26D3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xmlns="" id="{2BB3F268-4E7D-4BA8-9EFE-58F2504F099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xmlns="" id="{3BAE53D9-8399-4EA8-A529-0D0D6DC03AC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6E752FC-49C6-47D9-AC28-9C31C1DE74A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694B046-5C17-490F-8B01-9FBF57B6752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7EE43DF-4D0E-456A-9397-081AF2D4A5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390C5E2-8896-4B51-B241-99FECC67581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2751ECA5-3D76-4264-B90D-DF90980A3C2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96725EC-B93D-4FDA-A9E8-F104590295F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0FC8BEA-6E23-4212-9DC1-E1298DDA964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33D15DA-F996-4BD6-A7A6-DDF7003C003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4E6C2B1-4CB5-4B61-A39D-48998B9247A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F61C3408-F892-4933-B876-AF1A2DC04BD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13,442
13,256
36.22
7,187,898
6,698,331
283,628
3,600,034
5,132,268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244F82EC-B111-4F23-AAAF-74F88B60B5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1F097E0-6432-4A36-9FFB-FDEA64B899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5960359-D62F-4FD7-8EB4-BF84CB128D0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15C9FEF2-6C4A-4069-AC73-4D7318EF567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99311A4-EB4F-424A-BD01-09B5F02EF01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90FA29FA-4810-4851-9DFC-2AD542D256D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ADFF92-BB99-43E5-A052-D85EE7A60B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25188DA-82C8-4086-BC05-20A555A4E2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22753B3-21D2-4F22-A2CE-DEC5231849C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9F48737-7A37-4D52-831E-CBDDD3B9D5D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E2FE960-5679-4448-9E11-D8B462B4DF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513E2C8-F5FA-4AA3-9F58-B0685867F6E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641EC02-7BDA-4897-AFD3-AE91CD13889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ECA69A8-C53B-48C3-86DF-E3CE61DB55C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19B15FE-1DF3-478E-AD31-7685F4B42CB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DC9A206E-DA0F-4932-B8E2-6C8CE06B705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0EC3187-D8DA-4FBC-A3D7-33201089CB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CD35CD0-1063-4B02-A109-A9DCF7484C0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2AD8C177-E1FE-49B9-B708-CC2D67B881D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34A48C9D-54D7-4024-B9EF-283DA3B852D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989900C5-1785-4135-8D45-F736346A2B1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EE2B00DF-9272-4AD4-945E-B6A1240CEB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CC2C8E9C-9517-46BE-B6C4-A3F29017CA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9CC23E8-BEC9-421D-9931-BAD7EA58793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3B54076B-D06E-481B-84FC-BA5320780EE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3E9BF25C-E0E9-4DD5-9E37-48EEC4B1B94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B9BE5B1E-8755-4C39-A578-71D748DED09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C63C2661-48B6-4BD9-B2A3-50B59E034B7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1A326717-EC53-4435-B1DF-81490CE52FF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2FFE6DD3-9861-4243-920D-767D8D57250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1A32684E-DE5C-4A67-A8C6-805609BA704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3A7463B3-18AD-41CD-8052-20515B8E37C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2CCBE8AE-FB18-4F85-9585-7DA458D9CCD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B87399B3-A7B9-4D4E-9B9E-39B6D75AFBD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117760E0-FD93-4AD1-BCDD-D4EAAFD60DC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500DE01D-AD6F-4BF3-ABF4-1C59B0653A0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090BAA05-95DE-48E3-AC3E-9C535406E9C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F287763-F092-4B1C-9BDE-9E276C9577B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790FB466-D913-46B6-91CB-69D3FA8C7C4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81D6DC83-B8C6-4A8E-864F-9FB7C4E4BDF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FF41D3F8-83A3-431E-B69C-325CEF3B3CC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D937F996-226D-47A9-9682-B94D27F6E42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3803A6F1-6D1D-4613-8E48-CB42B0FE805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84D009E5-0F2E-461E-9642-FD62E2E7146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40220B1-9639-4805-BD47-2A5CCCCFA4D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xmlns="" id="{AFEAC9AE-B44B-4F60-8846-C6C7630B771F}"/>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2D93BFA7-D2EC-4BCE-A2B9-BC9C609781BC}"/>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xmlns="" id="{31B7D9E5-3FEB-473A-89B6-26E81F76994C}"/>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C9DD7E3A-92AD-4E10-A55A-3D9B32BAC469}"/>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xmlns="" id="{63ABBC94-A6E4-401C-84E8-90D487698C3A}"/>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BCFA676E-EA4C-44D8-BAB7-BFC28BA9856F}"/>
            </a:ext>
          </a:extLst>
        </xdr:cNvPr>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xmlns="" id="{6CCC5C81-CC4C-4B3F-B7C4-D288854F1579}"/>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xmlns="" id="{16D82AF7-15EB-4837-8B2D-36B0E3817B2E}"/>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xmlns="" id="{250344D7-2211-4443-8FBE-F1E9365F2D24}"/>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xmlns="" id="{9EA026FC-8351-4EDB-841D-6B588FCBE9F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xmlns="" id="{049CB03F-1867-483D-B401-8A2AF5DE5F49}"/>
            </a:ext>
          </a:extLst>
        </xdr:cNvPr>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E6A719AB-1D0F-4886-89F6-70EDDEA85E4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74FD09E-0519-4E8A-AE02-7DCDEF770B9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CE1D7687-285A-45E1-97DF-DB8EED8F01C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63DEE464-53BF-427F-859E-D69F33D2F99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53CCD910-9208-4482-9CC2-D9C907CF8B8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3" name="楕円 72">
          <a:extLst>
            <a:ext uri="{FF2B5EF4-FFF2-40B4-BE49-F238E27FC236}">
              <a16:creationId xmlns:a16="http://schemas.microsoft.com/office/drawing/2014/main" xmlns="" id="{3F3F8F66-9697-42D6-A030-236D54ED6E8E}"/>
            </a:ext>
          </a:extLst>
        </xdr:cNvPr>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056A1653-B443-4B73-A839-592ED7450A2E}"/>
            </a:ext>
          </a:extLst>
        </xdr:cNvPr>
        <xdr:cNvSpPr txBox="1"/>
      </xdr:nvSpPr>
      <xdr:spPr>
        <a:xfrm>
          <a:off x="4673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63500</xdr:rowOff>
    </xdr:from>
    <xdr:to>
      <xdr:col>20</xdr:col>
      <xdr:colOff>38100</xdr:colOff>
      <xdr:row>36</xdr:row>
      <xdr:rowOff>165100</xdr:rowOff>
    </xdr:to>
    <xdr:sp macro="" textlink="">
      <xdr:nvSpPr>
        <xdr:cNvPr id="75" name="楕円 74">
          <a:extLst>
            <a:ext uri="{FF2B5EF4-FFF2-40B4-BE49-F238E27FC236}">
              <a16:creationId xmlns:a16="http://schemas.microsoft.com/office/drawing/2014/main" xmlns="" id="{856C4330-E22D-4C96-BA1D-2DCBCB58101A}"/>
            </a:ext>
          </a:extLst>
        </xdr:cNvPr>
        <xdr:cNvSpPr/>
      </xdr:nvSpPr>
      <xdr:spPr>
        <a:xfrm>
          <a:off x="3746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114300</xdr:rowOff>
    </xdr:from>
    <xdr:to>
      <xdr:col>24</xdr:col>
      <xdr:colOff>63500</xdr:colOff>
      <xdr:row>36</xdr:row>
      <xdr:rowOff>144780</xdr:rowOff>
    </xdr:to>
    <xdr:cxnSp macro="">
      <xdr:nvCxnSpPr>
        <xdr:cNvPr id="76" name="直線コネクタ 75">
          <a:extLst>
            <a:ext uri="{FF2B5EF4-FFF2-40B4-BE49-F238E27FC236}">
              <a16:creationId xmlns:a16="http://schemas.microsoft.com/office/drawing/2014/main" xmlns="" id="{561F1029-AEE1-4CFC-8087-17D0F0B182BD}"/>
            </a:ext>
          </a:extLst>
        </xdr:cNvPr>
        <xdr:cNvCxnSpPr/>
      </xdr:nvCxnSpPr>
      <xdr:spPr>
        <a:xfrm>
          <a:off x="3797300" y="6286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34925</xdr:rowOff>
    </xdr:from>
    <xdr:to>
      <xdr:col>15</xdr:col>
      <xdr:colOff>101600</xdr:colOff>
      <xdr:row>36</xdr:row>
      <xdr:rowOff>136525</xdr:rowOff>
    </xdr:to>
    <xdr:sp macro="" textlink="">
      <xdr:nvSpPr>
        <xdr:cNvPr id="77" name="楕円 76">
          <a:extLst>
            <a:ext uri="{FF2B5EF4-FFF2-40B4-BE49-F238E27FC236}">
              <a16:creationId xmlns:a16="http://schemas.microsoft.com/office/drawing/2014/main" xmlns="" id="{F674BC7F-2AF0-4B11-8E0B-DB3DB856F8FD}"/>
            </a:ext>
          </a:extLst>
        </xdr:cNvPr>
        <xdr:cNvSpPr/>
      </xdr:nvSpPr>
      <xdr:spPr>
        <a:xfrm>
          <a:off x="2857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85725</xdr:rowOff>
    </xdr:from>
    <xdr:to>
      <xdr:col>19</xdr:col>
      <xdr:colOff>177800</xdr:colOff>
      <xdr:row>36</xdr:row>
      <xdr:rowOff>114300</xdr:rowOff>
    </xdr:to>
    <xdr:cxnSp macro="">
      <xdr:nvCxnSpPr>
        <xdr:cNvPr id="78" name="直線コネクタ 77">
          <a:extLst>
            <a:ext uri="{FF2B5EF4-FFF2-40B4-BE49-F238E27FC236}">
              <a16:creationId xmlns:a16="http://schemas.microsoft.com/office/drawing/2014/main" xmlns="" id="{A2B4D998-E94D-4BFA-BE91-564A44AAAB6B}"/>
            </a:ext>
          </a:extLst>
        </xdr:cNvPr>
        <xdr:cNvCxnSpPr/>
      </xdr:nvCxnSpPr>
      <xdr:spPr>
        <a:xfrm>
          <a:off x="2908300" y="6257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xdr:rowOff>
    </xdr:from>
    <xdr:to>
      <xdr:col>10</xdr:col>
      <xdr:colOff>165100</xdr:colOff>
      <xdr:row>36</xdr:row>
      <xdr:rowOff>102235</xdr:rowOff>
    </xdr:to>
    <xdr:sp macro="" textlink="">
      <xdr:nvSpPr>
        <xdr:cNvPr id="79" name="楕円 78">
          <a:extLst>
            <a:ext uri="{FF2B5EF4-FFF2-40B4-BE49-F238E27FC236}">
              <a16:creationId xmlns:a16="http://schemas.microsoft.com/office/drawing/2014/main" xmlns="" id="{10CE2416-2333-44F0-80FB-A48871C4DDBF}"/>
            </a:ext>
          </a:extLst>
        </xdr:cNvPr>
        <xdr:cNvSpPr/>
      </xdr:nvSpPr>
      <xdr:spPr>
        <a:xfrm>
          <a:off x="1968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51435</xdr:rowOff>
    </xdr:from>
    <xdr:to>
      <xdr:col>15</xdr:col>
      <xdr:colOff>50800</xdr:colOff>
      <xdr:row>36</xdr:row>
      <xdr:rowOff>85725</xdr:rowOff>
    </xdr:to>
    <xdr:cxnSp macro="">
      <xdr:nvCxnSpPr>
        <xdr:cNvPr id="80" name="直線コネクタ 79">
          <a:extLst>
            <a:ext uri="{FF2B5EF4-FFF2-40B4-BE49-F238E27FC236}">
              <a16:creationId xmlns:a16="http://schemas.microsoft.com/office/drawing/2014/main" xmlns="" id="{EC2349F8-90C2-4DE9-81A1-342CC00D2D9C}"/>
            </a:ext>
          </a:extLst>
        </xdr:cNvPr>
        <xdr:cNvCxnSpPr/>
      </xdr:nvCxnSpPr>
      <xdr:spPr>
        <a:xfrm>
          <a:off x="2019300" y="62236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4445</xdr:rowOff>
    </xdr:from>
    <xdr:to>
      <xdr:col>6</xdr:col>
      <xdr:colOff>38100</xdr:colOff>
      <xdr:row>36</xdr:row>
      <xdr:rowOff>106045</xdr:rowOff>
    </xdr:to>
    <xdr:sp macro="" textlink="">
      <xdr:nvSpPr>
        <xdr:cNvPr id="81" name="楕円 80">
          <a:extLst>
            <a:ext uri="{FF2B5EF4-FFF2-40B4-BE49-F238E27FC236}">
              <a16:creationId xmlns:a16="http://schemas.microsoft.com/office/drawing/2014/main" xmlns="" id="{007B5880-20E2-4A4B-AB5D-FFB64A6D66FF}"/>
            </a:ext>
          </a:extLst>
        </xdr:cNvPr>
        <xdr:cNvSpPr/>
      </xdr:nvSpPr>
      <xdr:spPr>
        <a:xfrm>
          <a:off x="1079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51435</xdr:rowOff>
    </xdr:from>
    <xdr:to>
      <xdr:col>10</xdr:col>
      <xdr:colOff>114300</xdr:colOff>
      <xdr:row>36</xdr:row>
      <xdr:rowOff>55245</xdr:rowOff>
    </xdr:to>
    <xdr:cxnSp macro="">
      <xdr:nvCxnSpPr>
        <xdr:cNvPr id="82" name="直線コネクタ 81">
          <a:extLst>
            <a:ext uri="{FF2B5EF4-FFF2-40B4-BE49-F238E27FC236}">
              <a16:creationId xmlns:a16="http://schemas.microsoft.com/office/drawing/2014/main" xmlns="" id="{74096098-4545-4E0C-B89B-B9214C9A31F5}"/>
            </a:ext>
          </a:extLst>
        </xdr:cNvPr>
        <xdr:cNvCxnSpPr/>
      </xdr:nvCxnSpPr>
      <xdr:spPr>
        <a:xfrm flipV="1">
          <a:off x="1130300" y="62236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3" name="n_1aveValue【道路】&#10;有形固定資産減価償却率">
          <a:extLst>
            <a:ext uri="{FF2B5EF4-FFF2-40B4-BE49-F238E27FC236}">
              <a16:creationId xmlns:a16="http://schemas.microsoft.com/office/drawing/2014/main" xmlns="" id="{541F9A1C-FBEE-466B-8E99-272D8F34AE7B}"/>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xmlns="" id="{3BF29EA2-B2F5-42EC-A6DE-F2C5F0823373}"/>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a:extLst>
            <a:ext uri="{FF2B5EF4-FFF2-40B4-BE49-F238E27FC236}">
              <a16:creationId xmlns:a16="http://schemas.microsoft.com/office/drawing/2014/main" xmlns="" id="{6CDE4C00-170D-41C1-8622-6A0FD02DE401}"/>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59072</xdr:rowOff>
    </xdr:from>
    <xdr:ext cx="405111" cy="259045"/>
    <xdr:sp macro="" textlink="">
      <xdr:nvSpPr>
        <xdr:cNvPr id="86" name="n_4aveValue【道路】&#10;有形固定資産減価償却率">
          <a:extLst>
            <a:ext uri="{FF2B5EF4-FFF2-40B4-BE49-F238E27FC236}">
              <a16:creationId xmlns:a16="http://schemas.microsoft.com/office/drawing/2014/main" xmlns="" id="{AE57F998-91D7-4279-B6E1-D12C46EF1808}"/>
            </a:ext>
          </a:extLst>
        </xdr:cNvPr>
        <xdr:cNvSpPr txBox="1"/>
      </xdr:nvSpPr>
      <xdr:spPr>
        <a:xfrm>
          <a:off x="927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10177</xdr:rowOff>
    </xdr:from>
    <xdr:ext cx="405111" cy="259045"/>
    <xdr:sp macro="" textlink="">
      <xdr:nvSpPr>
        <xdr:cNvPr id="87" name="n_1mainValue【道路】&#10;有形固定資産減価償却率">
          <a:extLst>
            <a:ext uri="{FF2B5EF4-FFF2-40B4-BE49-F238E27FC236}">
              <a16:creationId xmlns:a16="http://schemas.microsoft.com/office/drawing/2014/main" xmlns="" id="{8FCF308F-3629-431D-A796-886A6EBDEFC1}"/>
            </a:ext>
          </a:extLst>
        </xdr:cNvPr>
        <xdr:cNvSpPr txBox="1"/>
      </xdr:nvSpPr>
      <xdr:spPr>
        <a:xfrm>
          <a:off x="3582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153052</xdr:rowOff>
    </xdr:from>
    <xdr:ext cx="405111" cy="259045"/>
    <xdr:sp macro="" textlink="">
      <xdr:nvSpPr>
        <xdr:cNvPr id="88" name="n_2mainValue【道路】&#10;有形固定資産減価償却率">
          <a:extLst>
            <a:ext uri="{FF2B5EF4-FFF2-40B4-BE49-F238E27FC236}">
              <a16:creationId xmlns:a16="http://schemas.microsoft.com/office/drawing/2014/main" xmlns="" id="{465A87FA-9C5D-46A3-8B7C-9BE5594DB608}"/>
            </a:ext>
          </a:extLst>
        </xdr:cNvPr>
        <xdr:cNvSpPr txBox="1"/>
      </xdr:nvSpPr>
      <xdr:spPr>
        <a:xfrm>
          <a:off x="2705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118762</xdr:rowOff>
    </xdr:from>
    <xdr:ext cx="405111" cy="259045"/>
    <xdr:sp macro="" textlink="">
      <xdr:nvSpPr>
        <xdr:cNvPr id="89" name="n_3mainValue【道路】&#10;有形固定資産減価償却率">
          <a:extLst>
            <a:ext uri="{FF2B5EF4-FFF2-40B4-BE49-F238E27FC236}">
              <a16:creationId xmlns:a16="http://schemas.microsoft.com/office/drawing/2014/main" xmlns="" id="{91BC4196-29C4-43E5-94D3-BA7D07293DEF}"/>
            </a:ext>
          </a:extLst>
        </xdr:cNvPr>
        <xdr:cNvSpPr txBox="1"/>
      </xdr:nvSpPr>
      <xdr:spPr>
        <a:xfrm>
          <a:off x="1816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122572</xdr:rowOff>
    </xdr:from>
    <xdr:ext cx="405111" cy="259045"/>
    <xdr:sp macro="" textlink="">
      <xdr:nvSpPr>
        <xdr:cNvPr id="90" name="n_4mainValue【道路】&#10;有形固定資産減価償却率">
          <a:extLst>
            <a:ext uri="{FF2B5EF4-FFF2-40B4-BE49-F238E27FC236}">
              <a16:creationId xmlns:a16="http://schemas.microsoft.com/office/drawing/2014/main" xmlns="" id="{19E8DD42-CB3C-4FAE-AC59-3DE1B6554B99}"/>
            </a:ext>
          </a:extLst>
        </xdr:cNvPr>
        <xdr:cNvSpPr txBox="1"/>
      </xdr:nvSpPr>
      <xdr:spPr>
        <a:xfrm>
          <a:off x="927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946DA217-F015-4052-8A65-955382695ED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C838BBB1-10A5-4161-B4ED-67E72C500CE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31D90AF1-940E-4F14-9FB0-BB52EC66474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E9757447-063A-434C-9051-C718EC69C7C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B03C94EE-91E0-4CD1-A764-3C31E49B261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8F0E517D-2724-40E3-A7BC-685502B5864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96790708-CE8F-45FE-B6CB-A827C505DC2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951D8816-6CDF-41FA-9CF6-1A9A40D99D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3F9E29C5-B112-457A-BDE7-C0321A32116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FF109A99-3512-4539-AC43-8C136B7D78C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02BDDFAA-8849-4E9E-B42C-0CED97077C7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426CA941-6D54-49E1-AD3A-FDC462A4C4B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7DCA8A17-E736-47A1-A02B-E9CFF7AC008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3BD33B65-09CA-43BF-8042-38F75209E26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A3468FEF-84C9-4FD8-882A-F5CBD6BAE66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BEFC6E3E-5F3C-4D37-BFE6-EC13BB91156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FFABF8A1-DD12-4298-A104-FA8549482CD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77BBF59F-3C0D-4AED-BC9E-DFD54B29B0B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5D26033D-1DD3-47C8-8A0E-54ECD1FBB11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A925FD5B-AADE-4F4E-B4D0-932E088643D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4D808194-7663-42EE-8715-F64CF07A314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xmlns="" id="{6D54C81B-0FE1-4E96-8717-7AF186D85F9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4813885E-CED9-4F41-946E-9354AB96D5D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a:extLst>
            <a:ext uri="{FF2B5EF4-FFF2-40B4-BE49-F238E27FC236}">
              <a16:creationId xmlns:a16="http://schemas.microsoft.com/office/drawing/2014/main" xmlns="" id="{A579AAB1-FB27-421F-A9EC-9D8C05EC5E66}"/>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a:extLst>
            <a:ext uri="{FF2B5EF4-FFF2-40B4-BE49-F238E27FC236}">
              <a16:creationId xmlns:a16="http://schemas.microsoft.com/office/drawing/2014/main" xmlns="" id="{9C5C0B60-0BA5-4048-A4F9-E6E673209234}"/>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a:extLst>
            <a:ext uri="{FF2B5EF4-FFF2-40B4-BE49-F238E27FC236}">
              <a16:creationId xmlns:a16="http://schemas.microsoft.com/office/drawing/2014/main" xmlns="" id="{DB0FF373-9EB4-40A2-95A0-5188E2A8EB71}"/>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a:extLst>
            <a:ext uri="{FF2B5EF4-FFF2-40B4-BE49-F238E27FC236}">
              <a16:creationId xmlns:a16="http://schemas.microsoft.com/office/drawing/2014/main" xmlns="" id="{8FF9EC68-EE54-4255-9E89-AF089728DCBD}"/>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a:extLst>
            <a:ext uri="{FF2B5EF4-FFF2-40B4-BE49-F238E27FC236}">
              <a16:creationId xmlns:a16="http://schemas.microsoft.com/office/drawing/2014/main" xmlns="" id="{89015A15-7BF4-437E-8F3E-A56ED06EE36F}"/>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9" name="【道路】&#10;一人当たり延長平均値テキスト">
          <a:extLst>
            <a:ext uri="{FF2B5EF4-FFF2-40B4-BE49-F238E27FC236}">
              <a16:creationId xmlns:a16="http://schemas.microsoft.com/office/drawing/2014/main" xmlns="" id="{9C44A9CA-3C95-490E-9FE6-459FD32A06AF}"/>
            </a:ext>
          </a:extLst>
        </xdr:cNvPr>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a:extLst>
            <a:ext uri="{FF2B5EF4-FFF2-40B4-BE49-F238E27FC236}">
              <a16:creationId xmlns:a16="http://schemas.microsoft.com/office/drawing/2014/main" xmlns="" id="{E84959B6-9103-4FCF-9AD8-EB9A0835DD53}"/>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a:extLst>
            <a:ext uri="{FF2B5EF4-FFF2-40B4-BE49-F238E27FC236}">
              <a16:creationId xmlns:a16="http://schemas.microsoft.com/office/drawing/2014/main" xmlns="" id="{DAA8C12B-7EA1-4E12-B621-3483081DFF31}"/>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a:extLst>
            <a:ext uri="{FF2B5EF4-FFF2-40B4-BE49-F238E27FC236}">
              <a16:creationId xmlns:a16="http://schemas.microsoft.com/office/drawing/2014/main" xmlns="" id="{76033367-9358-405A-A82E-DE547B62D6EA}"/>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a:extLst>
            <a:ext uri="{FF2B5EF4-FFF2-40B4-BE49-F238E27FC236}">
              <a16:creationId xmlns:a16="http://schemas.microsoft.com/office/drawing/2014/main" xmlns="" id="{2D321628-FC7E-4AEF-A150-6878C52A25F4}"/>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4" name="フローチャート: 判断 123">
          <a:extLst>
            <a:ext uri="{FF2B5EF4-FFF2-40B4-BE49-F238E27FC236}">
              <a16:creationId xmlns:a16="http://schemas.microsoft.com/office/drawing/2014/main" xmlns="" id="{AA87B005-E1A1-4F85-8B3F-B39801084F0A}"/>
            </a:ext>
          </a:extLst>
        </xdr:cNvPr>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D84EF769-D0F2-48CE-A9C7-D2B282F8D19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4CB33689-057C-4FB3-B391-E666F13BC07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88E16CF7-CA58-4C2B-B0DF-4B5ECE5C02A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A74E25DA-8529-4A21-881A-1DC9D5C71BD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E781A556-BAF5-4F2A-92AD-1B6CA6ED7B6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101733</xdr:rowOff>
    </xdr:from>
    <xdr:to>
      <xdr:col>55</xdr:col>
      <xdr:colOff>50800</xdr:colOff>
      <xdr:row>40</xdr:row>
      <xdr:rowOff>31883</xdr:rowOff>
    </xdr:to>
    <xdr:sp macro="" textlink="">
      <xdr:nvSpPr>
        <xdr:cNvPr id="130" name="楕円 129">
          <a:extLst>
            <a:ext uri="{FF2B5EF4-FFF2-40B4-BE49-F238E27FC236}">
              <a16:creationId xmlns:a16="http://schemas.microsoft.com/office/drawing/2014/main" xmlns="" id="{3841D9FF-73B7-422C-B89A-DF7D9034AD3C}"/>
            </a:ext>
          </a:extLst>
        </xdr:cNvPr>
        <xdr:cNvSpPr/>
      </xdr:nvSpPr>
      <xdr:spPr>
        <a:xfrm>
          <a:off x="10426700" y="67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124610</xdr:rowOff>
    </xdr:from>
    <xdr:ext cx="534377" cy="259045"/>
    <xdr:sp macro="" textlink="">
      <xdr:nvSpPr>
        <xdr:cNvPr id="131" name="【道路】&#10;一人当たり延長該当値テキスト">
          <a:extLst>
            <a:ext uri="{FF2B5EF4-FFF2-40B4-BE49-F238E27FC236}">
              <a16:creationId xmlns:a16="http://schemas.microsoft.com/office/drawing/2014/main" xmlns="" id="{8EFF13AB-EB48-46FB-BF9C-85CBE2F79F74}"/>
            </a:ext>
          </a:extLst>
        </xdr:cNvPr>
        <xdr:cNvSpPr txBox="1"/>
      </xdr:nvSpPr>
      <xdr:spPr>
        <a:xfrm>
          <a:off x="10515600" y="663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105296</xdr:rowOff>
    </xdr:from>
    <xdr:to>
      <xdr:col>50</xdr:col>
      <xdr:colOff>165100</xdr:colOff>
      <xdr:row>40</xdr:row>
      <xdr:rowOff>35446</xdr:rowOff>
    </xdr:to>
    <xdr:sp macro="" textlink="">
      <xdr:nvSpPr>
        <xdr:cNvPr id="132" name="楕円 131">
          <a:extLst>
            <a:ext uri="{FF2B5EF4-FFF2-40B4-BE49-F238E27FC236}">
              <a16:creationId xmlns:a16="http://schemas.microsoft.com/office/drawing/2014/main" xmlns="" id="{DA2CCA25-7FB8-4450-9EB6-1866A841F147}"/>
            </a:ext>
          </a:extLst>
        </xdr:cNvPr>
        <xdr:cNvSpPr/>
      </xdr:nvSpPr>
      <xdr:spPr>
        <a:xfrm>
          <a:off x="9588500" y="67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152533</xdr:rowOff>
    </xdr:from>
    <xdr:to>
      <xdr:col>55</xdr:col>
      <xdr:colOff>0</xdr:colOff>
      <xdr:row>39</xdr:row>
      <xdr:rowOff>156096</xdr:rowOff>
    </xdr:to>
    <xdr:cxnSp macro="">
      <xdr:nvCxnSpPr>
        <xdr:cNvPr id="133" name="直線コネクタ 132">
          <a:extLst>
            <a:ext uri="{FF2B5EF4-FFF2-40B4-BE49-F238E27FC236}">
              <a16:creationId xmlns:a16="http://schemas.microsoft.com/office/drawing/2014/main" xmlns="" id="{6E856FA8-AD80-4D51-9251-FF251FA98A03}"/>
            </a:ext>
          </a:extLst>
        </xdr:cNvPr>
        <xdr:cNvCxnSpPr/>
      </xdr:nvCxnSpPr>
      <xdr:spPr>
        <a:xfrm flipV="1">
          <a:off x="9639300" y="6839083"/>
          <a:ext cx="8382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106705</xdr:rowOff>
    </xdr:from>
    <xdr:to>
      <xdr:col>46</xdr:col>
      <xdr:colOff>38100</xdr:colOff>
      <xdr:row>40</xdr:row>
      <xdr:rowOff>36855</xdr:rowOff>
    </xdr:to>
    <xdr:sp macro="" textlink="">
      <xdr:nvSpPr>
        <xdr:cNvPr id="134" name="楕円 133">
          <a:extLst>
            <a:ext uri="{FF2B5EF4-FFF2-40B4-BE49-F238E27FC236}">
              <a16:creationId xmlns:a16="http://schemas.microsoft.com/office/drawing/2014/main" xmlns="" id="{6CB90C2D-CE14-4B1E-9717-5105236E6866}"/>
            </a:ext>
          </a:extLst>
        </xdr:cNvPr>
        <xdr:cNvSpPr/>
      </xdr:nvSpPr>
      <xdr:spPr>
        <a:xfrm>
          <a:off x="8699500" y="67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156096</xdr:rowOff>
    </xdr:from>
    <xdr:to>
      <xdr:col>50</xdr:col>
      <xdr:colOff>114300</xdr:colOff>
      <xdr:row>39</xdr:row>
      <xdr:rowOff>157505</xdr:rowOff>
    </xdr:to>
    <xdr:cxnSp macro="">
      <xdr:nvCxnSpPr>
        <xdr:cNvPr id="135" name="直線コネクタ 134">
          <a:extLst>
            <a:ext uri="{FF2B5EF4-FFF2-40B4-BE49-F238E27FC236}">
              <a16:creationId xmlns:a16="http://schemas.microsoft.com/office/drawing/2014/main" xmlns="" id="{A41CE537-2810-4758-B3A4-39E906F7FEBF}"/>
            </a:ext>
          </a:extLst>
        </xdr:cNvPr>
        <xdr:cNvCxnSpPr/>
      </xdr:nvCxnSpPr>
      <xdr:spPr>
        <a:xfrm flipV="1">
          <a:off x="8750300" y="6842646"/>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95047</xdr:rowOff>
    </xdr:from>
    <xdr:to>
      <xdr:col>41</xdr:col>
      <xdr:colOff>101600</xdr:colOff>
      <xdr:row>40</xdr:row>
      <xdr:rowOff>25197</xdr:rowOff>
    </xdr:to>
    <xdr:sp macro="" textlink="">
      <xdr:nvSpPr>
        <xdr:cNvPr id="136" name="楕円 135">
          <a:extLst>
            <a:ext uri="{FF2B5EF4-FFF2-40B4-BE49-F238E27FC236}">
              <a16:creationId xmlns:a16="http://schemas.microsoft.com/office/drawing/2014/main" xmlns="" id="{C62EAC7D-6578-4818-9729-F7B65F1A727E}"/>
            </a:ext>
          </a:extLst>
        </xdr:cNvPr>
        <xdr:cNvSpPr/>
      </xdr:nvSpPr>
      <xdr:spPr>
        <a:xfrm>
          <a:off x="7810500" y="67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145847</xdr:rowOff>
    </xdr:from>
    <xdr:to>
      <xdr:col>45</xdr:col>
      <xdr:colOff>177800</xdr:colOff>
      <xdr:row>39</xdr:row>
      <xdr:rowOff>157505</xdr:rowOff>
    </xdr:to>
    <xdr:cxnSp macro="">
      <xdr:nvCxnSpPr>
        <xdr:cNvPr id="137" name="直線コネクタ 136">
          <a:extLst>
            <a:ext uri="{FF2B5EF4-FFF2-40B4-BE49-F238E27FC236}">
              <a16:creationId xmlns:a16="http://schemas.microsoft.com/office/drawing/2014/main" xmlns="" id="{384A5907-D1E8-418E-84E5-E617FA32D2F8}"/>
            </a:ext>
          </a:extLst>
        </xdr:cNvPr>
        <xdr:cNvCxnSpPr/>
      </xdr:nvCxnSpPr>
      <xdr:spPr>
        <a:xfrm>
          <a:off x="7861300" y="6832397"/>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94952</xdr:rowOff>
    </xdr:from>
    <xdr:to>
      <xdr:col>36</xdr:col>
      <xdr:colOff>165100</xdr:colOff>
      <xdr:row>40</xdr:row>
      <xdr:rowOff>25102</xdr:rowOff>
    </xdr:to>
    <xdr:sp macro="" textlink="">
      <xdr:nvSpPr>
        <xdr:cNvPr id="138" name="楕円 137">
          <a:extLst>
            <a:ext uri="{FF2B5EF4-FFF2-40B4-BE49-F238E27FC236}">
              <a16:creationId xmlns:a16="http://schemas.microsoft.com/office/drawing/2014/main" xmlns="" id="{F8EEF3D5-8C91-46EA-8B36-87EC5FFA70BD}"/>
            </a:ext>
          </a:extLst>
        </xdr:cNvPr>
        <xdr:cNvSpPr/>
      </xdr:nvSpPr>
      <xdr:spPr>
        <a:xfrm>
          <a:off x="6921500" y="67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145752</xdr:rowOff>
    </xdr:from>
    <xdr:to>
      <xdr:col>41</xdr:col>
      <xdr:colOff>50800</xdr:colOff>
      <xdr:row>39</xdr:row>
      <xdr:rowOff>145847</xdr:rowOff>
    </xdr:to>
    <xdr:cxnSp macro="">
      <xdr:nvCxnSpPr>
        <xdr:cNvPr id="139" name="直線コネクタ 138">
          <a:extLst>
            <a:ext uri="{FF2B5EF4-FFF2-40B4-BE49-F238E27FC236}">
              <a16:creationId xmlns:a16="http://schemas.microsoft.com/office/drawing/2014/main" xmlns="" id="{97A55664-FE7F-453B-95D3-E06DE959F499}"/>
            </a:ext>
          </a:extLst>
        </xdr:cNvPr>
        <xdr:cNvCxnSpPr/>
      </xdr:nvCxnSpPr>
      <xdr:spPr>
        <a:xfrm>
          <a:off x="6972300" y="6832302"/>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40" name="n_1aveValue【道路】&#10;一人当たり延長">
          <a:extLst>
            <a:ext uri="{FF2B5EF4-FFF2-40B4-BE49-F238E27FC236}">
              <a16:creationId xmlns:a16="http://schemas.microsoft.com/office/drawing/2014/main" xmlns="" id="{8D8E8A18-36BD-4877-B35F-EFD850A9EADD}"/>
            </a:ext>
          </a:extLst>
        </xdr:cNvPr>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41" name="n_2aveValue【道路】&#10;一人当たり延長">
          <a:extLst>
            <a:ext uri="{FF2B5EF4-FFF2-40B4-BE49-F238E27FC236}">
              <a16:creationId xmlns:a16="http://schemas.microsoft.com/office/drawing/2014/main" xmlns="" id="{4C63CFAD-CAC1-4C58-B652-336EB6E6BF38}"/>
            </a:ext>
          </a:extLst>
        </xdr:cNvPr>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42" name="n_3aveValue【道路】&#10;一人当たり延長">
          <a:extLst>
            <a:ext uri="{FF2B5EF4-FFF2-40B4-BE49-F238E27FC236}">
              <a16:creationId xmlns:a16="http://schemas.microsoft.com/office/drawing/2014/main" xmlns="" id="{EE21867F-8A33-43CD-9112-586A68613E2C}"/>
            </a:ext>
          </a:extLst>
        </xdr:cNvPr>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43" name="n_4aveValue【道路】&#10;一人当たり延長">
          <a:extLst>
            <a:ext uri="{FF2B5EF4-FFF2-40B4-BE49-F238E27FC236}">
              <a16:creationId xmlns:a16="http://schemas.microsoft.com/office/drawing/2014/main" xmlns="" id="{6CEE3F0E-5AEE-408A-B4BA-A4CAF66AF52B}"/>
            </a:ext>
          </a:extLst>
        </xdr:cNvPr>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51973</xdr:rowOff>
    </xdr:from>
    <xdr:ext cx="534377" cy="259045"/>
    <xdr:sp macro="" textlink="">
      <xdr:nvSpPr>
        <xdr:cNvPr id="144" name="n_1mainValue【道路】&#10;一人当たり延長">
          <a:extLst>
            <a:ext uri="{FF2B5EF4-FFF2-40B4-BE49-F238E27FC236}">
              <a16:creationId xmlns:a16="http://schemas.microsoft.com/office/drawing/2014/main" xmlns="" id="{CB5885D1-B77A-4BC7-8A9F-D76E695F5D1D}"/>
            </a:ext>
          </a:extLst>
        </xdr:cNvPr>
        <xdr:cNvSpPr txBox="1"/>
      </xdr:nvSpPr>
      <xdr:spPr>
        <a:xfrm>
          <a:off x="9359411" y="656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53382</xdr:rowOff>
    </xdr:from>
    <xdr:ext cx="534377" cy="259045"/>
    <xdr:sp macro="" textlink="">
      <xdr:nvSpPr>
        <xdr:cNvPr id="145" name="n_2mainValue【道路】&#10;一人当たり延長">
          <a:extLst>
            <a:ext uri="{FF2B5EF4-FFF2-40B4-BE49-F238E27FC236}">
              <a16:creationId xmlns:a16="http://schemas.microsoft.com/office/drawing/2014/main" xmlns="" id="{FF916788-3491-462D-82E1-59A9FC1F38CA}"/>
            </a:ext>
          </a:extLst>
        </xdr:cNvPr>
        <xdr:cNvSpPr txBox="1"/>
      </xdr:nvSpPr>
      <xdr:spPr>
        <a:xfrm>
          <a:off x="8483111" y="656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41724</xdr:rowOff>
    </xdr:from>
    <xdr:ext cx="534377" cy="259045"/>
    <xdr:sp macro="" textlink="">
      <xdr:nvSpPr>
        <xdr:cNvPr id="146" name="n_3mainValue【道路】&#10;一人当たり延長">
          <a:extLst>
            <a:ext uri="{FF2B5EF4-FFF2-40B4-BE49-F238E27FC236}">
              <a16:creationId xmlns:a16="http://schemas.microsoft.com/office/drawing/2014/main" xmlns="" id="{C861949D-FA45-4987-8852-F5F106CD8763}"/>
            </a:ext>
          </a:extLst>
        </xdr:cNvPr>
        <xdr:cNvSpPr txBox="1"/>
      </xdr:nvSpPr>
      <xdr:spPr>
        <a:xfrm>
          <a:off x="7594111" y="65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16229</xdr:rowOff>
    </xdr:from>
    <xdr:ext cx="534377" cy="259045"/>
    <xdr:sp macro="" textlink="">
      <xdr:nvSpPr>
        <xdr:cNvPr id="147" name="n_4mainValue【道路】&#10;一人当たり延長">
          <a:extLst>
            <a:ext uri="{FF2B5EF4-FFF2-40B4-BE49-F238E27FC236}">
              <a16:creationId xmlns:a16="http://schemas.microsoft.com/office/drawing/2014/main" xmlns="" id="{1AE3571C-DD11-471A-9EEC-ADCE8C1A5B91}"/>
            </a:ext>
          </a:extLst>
        </xdr:cNvPr>
        <xdr:cNvSpPr txBox="1"/>
      </xdr:nvSpPr>
      <xdr:spPr>
        <a:xfrm>
          <a:off x="6705111" y="687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45480FE0-1D07-4AA0-B496-0FD4EC4C862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17E51538-1A3F-4B8E-BF3F-3C193E923CC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D98686D2-CD25-4FDF-AD07-1442261338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E88C562F-24AB-458C-9181-2DD5E1390C2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8E7B4E35-6F8C-4C12-A5A2-0CAFC405A9A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BD7DF006-7719-42A9-A6FD-696BA9006EA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3EB14ECB-758A-4250-9FCC-F23B2A0A2BF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0E08D4C8-A7F9-411F-AC85-ED87BF32CE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49ACC665-411D-4FD8-8F97-2CBEEFD7741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39BC1BB8-8797-42C9-AA4C-05B3A882EE7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74F2C997-D824-4DB0-B475-B1982C8DED7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DA6736D0-AA0E-430B-9A60-E3D94B0B8AC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B1AD8F64-779B-4771-B2C1-BFCBA74499B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9386CF0A-4FA7-46D2-8E7E-BC70008166C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8C3359C6-63D4-4304-80DE-56315DCD06F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DCAACFE0-B228-4CE3-AD2C-51E3B7F24A2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7EB48558-1FF2-4F69-A5F2-E11EF43CB4B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8D4A6BE5-7033-49A4-BD8F-F6F93442F29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6FAF7FE2-49FD-4CA1-905C-4B1D15A533F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D04A382B-B560-4539-A4E8-EE97DE385ED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953F34F6-FE52-45F7-BD4B-3CA162B8FC4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612B1140-7638-4CD1-AE5D-5A0A51F4D49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DB411BFA-4170-47FC-B903-86E1C195AF0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B4657EFC-398C-406F-9288-6F456724365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8403FEED-7563-4D4A-8211-34E427A2DA4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xmlns="" id="{ECE45674-65F8-4952-99E3-AEE46C9DCEF1}"/>
            </a:ext>
          </a:extLst>
        </xdr:cNvPr>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xmlns="" id="{B481E071-F059-4E3B-9FBB-373FD6E36CC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xmlns="" id="{9F89FF6C-E4B4-42BD-BAC8-70156F82F7F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F01134B4-0E45-4381-A391-35A7E7FBF65C}"/>
            </a:ext>
          </a:extLst>
        </xdr:cNvPr>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a:extLst>
            <a:ext uri="{FF2B5EF4-FFF2-40B4-BE49-F238E27FC236}">
              <a16:creationId xmlns:a16="http://schemas.microsoft.com/office/drawing/2014/main" xmlns="" id="{FE6247DB-1D81-462C-8E0E-FFEEE11B8FD0}"/>
            </a:ext>
          </a:extLst>
        </xdr:cNvPr>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62D9C41B-FFA1-4506-8351-F965F2FD0899}"/>
            </a:ext>
          </a:extLst>
        </xdr:cNvPr>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a:extLst>
            <a:ext uri="{FF2B5EF4-FFF2-40B4-BE49-F238E27FC236}">
              <a16:creationId xmlns:a16="http://schemas.microsoft.com/office/drawing/2014/main" xmlns="" id="{8E058FD8-53C1-4355-8343-950AF589FD48}"/>
            </a:ext>
          </a:extLst>
        </xdr:cNvPr>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a:extLst>
            <a:ext uri="{FF2B5EF4-FFF2-40B4-BE49-F238E27FC236}">
              <a16:creationId xmlns:a16="http://schemas.microsoft.com/office/drawing/2014/main" xmlns="" id="{DFC6E86F-81E9-4412-BA4E-D89972671386}"/>
            </a:ext>
          </a:extLst>
        </xdr:cNvPr>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a:extLst>
            <a:ext uri="{FF2B5EF4-FFF2-40B4-BE49-F238E27FC236}">
              <a16:creationId xmlns:a16="http://schemas.microsoft.com/office/drawing/2014/main" xmlns="" id="{E4E3B375-612D-41C6-B036-FAC2B9176433}"/>
            </a:ext>
          </a:extLst>
        </xdr:cNvPr>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a:extLst>
            <a:ext uri="{FF2B5EF4-FFF2-40B4-BE49-F238E27FC236}">
              <a16:creationId xmlns:a16="http://schemas.microsoft.com/office/drawing/2014/main" xmlns="" id="{6F4F4837-A65E-4D3F-907F-6CB354387316}"/>
            </a:ext>
          </a:extLst>
        </xdr:cNvPr>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83" name="フローチャート: 判断 182">
          <a:extLst>
            <a:ext uri="{FF2B5EF4-FFF2-40B4-BE49-F238E27FC236}">
              <a16:creationId xmlns:a16="http://schemas.microsoft.com/office/drawing/2014/main" xmlns="" id="{5C9A119A-1836-4864-BF24-1624DD8000E5}"/>
            </a:ext>
          </a:extLst>
        </xdr:cNvPr>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7B9CE27-6943-4A55-AADE-59A573AEDBC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943EA1EF-7F09-4BD4-8340-9607507D25E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9FF41A21-DE89-4B07-BA5B-CA6B2AC2C4A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755E87DC-FA1E-4200-9F92-4C8BDE815A3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78A75B95-7F60-4444-8C1E-CACF4D66EB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89" name="楕円 188">
          <a:extLst>
            <a:ext uri="{FF2B5EF4-FFF2-40B4-BE49-F238E27FC236}">
              <a16:creationId xmlns:a16="http://schemas.microsoft.com/office/drawing/2014/main" xmlns="" id="{81154CCB-E832-4FE8-99CE-BD5C26578942}"/>
            </a:ext>
          </a:extLst>
        </xdr:cNvPr>
        <xdr:cNvSpPr/>
      </xdr:nvSpPr>
      <xdr:spPr>
        <a:xfrm>
          <a:off x="45847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102343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E4FAF7CE-ABB4-4148-911F-FC5E3CB2CCE5}"/>
            </a:ext>
          </a:extLst>
        </xdr:cNvPr>
        <xdr:cNvSpPr txBox="1"/>
      </xdr:nvSpPr>
      <xdr:spPr>
        <a:xfrm>
          <a:off x="4673600"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97790</xdr:rowOff>
    </xdr:from>
    <xdr:to>
      <xdr:col>20</xdr:col>
      <xdr:colOff>38100</xdr:colOff>
      <xdr:row>62</xdr:row>
      <xdr:rowOff>27940</xdr:rowOff>
    </xdr:to>
    <xdr:sp macro="" textlink="">
      <xdr:nvSpPr>
        <xdr:cNvPr id="191" name="楕円 190">
          <a:extLst>
            <a:ext uri="{FF2B5EF4-FFF2-40B4-BE49-F238E27FC236}">
              <a16:creationId xmlns:a16="http://schemas.microsoft.com/office/drawing/2014/main" xmlns="" id="{C71087EE-18B8-4556-98D1-58C3F96738B3}"/>
            </a:ext>
          </a:extLst>
        </xdr:cNvPr>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148590</xdr:rowOff>
    </xdr:from>
    <xdr:to>
      <xdr:col>24</xdr:col>
      <xdr:colOff>63500</xdr:colOff>
      <xdr:row>62</xdr:row>
      <xdr:rowOff>3266</xdr:rowOff>
    </xdr:to>
    <xdr:cxnSp macro="">
      <xdr:nvCxnSpPr>
        <xdr:cNvPr id="192" name="直線コネクタ 191">
          <a:extLst>
            <a:ext uri="{FF2B5EF4-FFF2-40B4-BE49-F238E27FC236}">
              <a16:creationId xmlns:a16="http://schemas.microsoft.com/office/drawing/2014/main" xmlns="" id="{5A9CFC19-0400-40C7-A865-291CA77A1962}"/>
            </a:ext>
          </a:extLst>
        </xdr:cNvPr>
        <xdr:cNvCxnSpPr/>
      </xdr:nvCxnSpPr>
      <xdr:spPr>
        <a:xfrm>
          <a:off x="3797300" y="106070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79828</xdr:rowOff>
    </xdr:from>
    <xdr:to>
      <xdr:col>15</xdr:col>
      <xdr:colOff>101600</xdr:colOff>
      <xdr:row>62</xdr:row>
      <xdr:rowOff>9978</xdr:rowOff>
    </xdr:to>
    <xdr:sp macro="" textlink="">
      <xdr:nvSpPr>
        <xdr:cNvPr id="193" name="楕円 192">
          <a:extLst>
            <a:ext uri="{FF2B5EF4-FFF2-40B4-BE49-F238E27FC236}">
              <a16:creationId xmlns:a16="http://schemas.microsoft.com/office/drawing/2014/main" xmlns="" id="{BD79865C-BDD1-4A64-B1AD-4BF065B487B7}"/>
            </a:ext>
          </a:extLst>
        </xdr:cNvPr>
        <xdr:cNvSpPr/>
      </xdr:nvSpPr>
      <xdr:spPr>
        <a:xfrm>
          <a:off x="2857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130628</xdr:rowOff>
    </xdr:from>
    <xdr:to>
      <xdr:col>19</xdr:col>
      <xdr:colOff>177800</xdr:colOff>
      <xdr:row>61</xdr:row>
      <xdr:rowOff>148590</xdr:rowOff>
    </xdr:to>
    <xdr:cxnSp macro="">
      <xdr:nvCxnSpPr>
        <xdr:cNvPr id="194" name="直線コネクタ 193">
          <a:extLst>
            <a:ext uri="{FF2B5EF4-FFF2-40B4-BE49-F238E27FC236}">
              <a16:creationId xmlns:a16="http://schemas.microsoft.com/office/drawing/2014/main" xmlns="" id="{004A09B4-94F8-4BE0-BEA4-6E9DD99B9349}"/>
            </a:ext>
          </a:extLst>
        </xdr:cNvPr>
        <xdr:cNvCxnSpPr/>
      </xdr:nvCxnSpPr>
      <xdr:spPr>
        <a:xfrm>
          <a:off x="2908300" y="1058907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56969</xdr:rowOff>
    </xdr:from>
    <xdr:to>
      <xdr:col>10</xdr:col>
      <xdr:colOff>165100</xdr:colOff>
      <xdr:row>61</xdr:row>
      <xdr:rowOff>158569</xdr:rowOff>
    </xdr:to>
    <xdr:sp macro="" textlink="">
      <xdr:nvSpPr>
        <xdr:cNvPr id="195" name="楕円 194">
          <a:extLst>
            <a:ext uri="{FF2B5EF4-FFF2-40B4-BE49-F238E27FC236}">
              <a16:creationId xmlns:a16="http://schemas.microsoft.com/office/drawing/2014/main" xmlns="" id="{B0D6CE9B-BC01-4436-9556-5AA7205041C4}"/>
            </a:ext>
          </a:extLst>
        </xdr:cNvPr>
        <xdr:cNvSpPr/>
      </xdr:nvSpPr>
      <xdr:spPr>
        <a:xfrm>
          <a:off x="1968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107769</xdr:rowOff>
    </xdr:from>
    <xdr:to>
      <xdr:col>15</xdr:col>
      <xdr:colOff>50800</xdr:colOff>
      <xdr:row>61</xdr:row>
      <xdr:rowOff>130628</xdr:rowOff>
    </xdr:to>
    <xdr:cxnSp macro="">
      <xdr:nvCxnSpPr>
        <xdr:cNvPr id="196" name="直線コネクタ 195">
          <a:extLst>
            <a:ext uri="{FF2B5EF4-FFF2-40B4-BE49-F238E27FC236}">
              <a16:creationId xmlns:a16="http://schemas.microsoft.com/office/drawing/2014/main" xmlns="" id="{4B21837B-D758-4F0E-94D1-49433FDC1CCE}"/>
            </a:ext>
          </a:extLst>
        </xdr:cNvPr>
        <xdr:cNvCxnSpPr/>
      </xdr:nvCxnSpPr>
      <xdr:spPr>
        <a:xfrm>
          <a:off x="2019300" y="1056621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29210</xdr:rowOff>
    </xdr:from>
    <xdr:to>
      <xdr:col>6</xdr:col>
      <xdr:colOff>38100</xdr:colOff>
      <xdr:row>61</xdr:row>
      <xdr:rowOff>130810</xdr:rowOff>
    </xdr:to>
    <xdr:sp macro="" textlink="">
      <xdr:nvSpPr>
        <xdr:cNvPr id="197" name="楕円 196">
          <a:extLst>
            <a:ext uri="{FF2B5EF4-FFF2-40B4-BE49-F238E27FC236}">
              <a16:creationId xmlns:a16="http://schemas.microsoft.com/office/drawing/2014/main" xmlns="" id="{01EE5780-9EC9-49CC-B53B-EBE820E562F7}"/>
            </a:ext>
          </a:extLst>
        </xdr:cNvPr>
        <xdr:cNvSpPr/>
      </xdr:nvSpPr>
      <xdr:spPr>
        <a:xfrm>
          <a:off x="1079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80010</xdr:rowOff>
    </xdr:from>
    <xdr:to>
      <xdr:col>10</xdr:col>
      <xdr:colOff>114300</xdr:colOff>
      <xdr:row>61</xdr:row>
      <xdr:rowOff>107769</xdr:rowOff>
    </xdr:to>
    <xdr:cxnSp macro="">
      <xdr:nvCxnSpPr>
        <xdr:cNvPr id="198" name="直線コネクタ 197">
          <a:extLst>
            <a:ext uri="{FF2B5EF4-FFF2-40B4-BE49-F238E27FC236}">
              <a16:creationId xmlns:a16="http://schemas.microsoft.com/office/drawing/2014/main" xmlns="" id="{06508358-2EBD-4C41-87AB-FA8D9293A1AD}"/>
            </a:ext>
          </a:extLst>
        </xdr:cNvPr>
        <xdr:cNvCxnSpPr/>
      </xdr:nvCxnSpPr>
      <xdr:spPr>
        <a:xfrm>
          <a:off x="1130300" y="105384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630224D5-1441-461D-8889-FF6B0523A0FA}"/>
            </a:ext>
          </a:extLst>
        </xdr:cNvPr>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A66706BC-7CDC-4647-B755-312A85C01081}"/>
            </a:ext>
          </a:extLst>
        </xdr:cNvPr>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93B5E4B8-87C8-4612-830C-75138A8E269D}"/>
            </a:ext>
          </a:extLst>
        </xdr:cNvPr>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4A88CD14-FBB8-45C6-BF6C-4D04FA301799}"/>
            </a:ext>
          </a:extLst>
        </xdr:cNvPr>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19067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0C3E8D70-ED6F-4F2B-93F2-BD2F3AE8C09C}"/>
            </a:ext>
          </a:extLst>
        </xdr:cNvPr>
        <xdr:cNvSpPr txBox="1"/>
      </xdr:nvSpPr>
      <xdr:spPr>
        <a:xfrm>
          <a:off x="3582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C1DBD6D3-15E4-4675-928E-02AE6A5F6AF3}"/>
            </a:ext>
          </a:extLst>
        </xdr:cNvPr>
        <xdr:cNvSpPr txBox="1"/>
      </xdr:nvSpPr>
      <xdr:spPr>
        <a:xfrm>
          <a:off x="2705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149696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4FA5B8F9-9263-4F70-B4E9-486D1B172BDD}"/>
            </a:ext>
          </a:extLst>
        </xdr:cNvPr>
        <xdr:cNvSpPr txBox="1"/>
      </xdr:nvSpPr>
      <xdr:spPr>
        <a:xfrm>
          <a:off x="1816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121937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2D287B67-4A28-43EC-B3C2-E93A3531E5CF}"/>
            </a:ext>
          </a:extLst>
        </xdr:cNvPr>
        <xdr:cNvSpPr txBox="1"/>
      </xdr:nvSpPr>
      <xdr:spPr>
        <a:xfrm>
          <a:off x="927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865E18B2-6A60-4E46-89B8-1D9D8AA2968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9794FE77-9DA3-4C37-A9DC-DD8A5EEE3AC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201E7933-A7FD-4F16-B635-B1329F3B2FB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EC3546C0-E4D0-40CF-AF3B-3AA6AC678B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7FA06129-7A91-4483-A13A-0DEF8AD06C9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7D8AE511-ED8A-49D1-ADC8-9E4B1E9829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B3E167DF-2B5E-4C9D-A983-2DEC518CD82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36B23C5E-FF70-4AD4-BBA9-6381D5C836D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A86406D0-4701-4E9B-BA29-1FE11CA3967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8CB6F745-1840-4B01-8B18-2BF0E6EACAF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A643D4BE-C1D5-4FE3-8351-401B74664C8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C8F6C6DA-68F4-488B-9F37-0134AE4FFA2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F1CA8C8B-7BA5-45C0-B62C-E14475C3935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F3EC1C12-7D6D-4B90-A55F-379AF3E65FA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0494F2D9-680D-438D-8799-42629C44BF8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xmlns="" id="{C758C7C3-290B-4BC0-83F6-D7A5E2EF5BE8}"/>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3E681E97-A95D-4273-B576-E7D02036FE6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xmlns="" id="{718A8287-6687-463C-B6DB-95EEBE116AE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12DEB642-8C2A-4836-AB9B-A1CC5669529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70465257-1BCB-4B10-A731-05A17A2FDAD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2FA12507-413C-454E-A6A0-A961E646F6A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0B9F6E0F-2E24-4ACB-AEAA-C4C64D26C16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D3E72EE1-2DFA-407F-96A3-9CC5C4C2512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a:extLst>
            <a:ext uri="{FF2B5EF4-FFF2-40B4-BE49-F238E27FC236}">
              <a16:creationId xmlns:a16="http://schemas.microsoft.com/office/drawing/2014/main" xmlns="" id="{8E49867D-B87D-4B73-A7B5-08528A95D603}"/>
            </a:ext>
          </a:extLst>
        </xdr:cNvPr>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61303CED-F6D8-4224-987A-149CBD309051}"/>
            </a:ext>
          </a:extLst>
        </xdr:cNvPr>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a:extLst>
            <a:ext uri="{FF2B5EF4-FFF2-40B4-BE49-F238E27FC236}">
              <a16:creationId xmlns:a16="http://schemas.microsoft.com/office/drawing/2014/main" xmlns="" id="{0E632419-2B16-4BC7-99B0-9D95A5CAA446}"/>
            </a:ext>
          </a:extLst>
        </xdr:cNvPr>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F66E8B23-0BCB-4918-AC0C-C64E229CD25D}"/>
            </a:ext>
          </a:extLst>
        </xdr:cNvPr>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a:extLst>
            <a:ext uri="{FF2B5EF4-FFF2-40B4-BE49-F238E27FC236}">
              <a16:creationId xmlns:a16="http://schemas.microsoft.com/office/drawing/2014/main" xmlns="" id="{11CE0D9F-CC13-410D-9427-95200BC24DB5}"/>
            </a:ext>
          </a:extLst>
        </xdr:cNvPr>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AB6A99C0-C7CB-4E0B-8D02-CED5F571213F}"/>
            </a:ext>
          </a:extLst>
        </xdr:cNvPr>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a:extLst>
            <a:ext uri="{FF2B5EF4-FFF2-40B4-BE49-F238E27FC236}">
              <a16:creationId xmlns:a16="http://schemas.microsoft.com/office/drawing/2014/main" xmlns="" id="{34BA760A-7214-4894-ABAF-0B0D1A22449F}"/>
            </a:ext>
          </a:extLst>
        </xdr:cNvPr>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a:extLst>
            <a:ext uri="{FF2B5EF4-FFF2-40B4-BE49-F238E27FC236}">
              <a16:creationId xmlns:a16="http://schemas.microsoft.com/office/drawing/2014/main" xmlns="" id="{42063974-8516-446B-9F51-2DD36159C438}"/>
            </a:ext>
          </a:extLst>
        </xdr:cNvPr>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a:extLst>
            <a:ext uri="{FF2B5EF4-FFF2-40B4-BE49-F238E27FC236}">
              <a16:creationId xmlns:a16="http://schemas.microsoft.com/office/drawing/2014/main" xmlns="" id="{904C5E0B-7B10-438A-B070-811D748092B6}"/>
            </a:ext>
          </a:extLst>
        </xdr:cNvPr>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a:extLst>
            <a:ext uri="{FF2B5EF4-FFF2-40B4-BE49-F238E27FC236}">
              <a16:creationId xmlns:a16="http://schemas.microsoft.com/office/drawing/2014/main" xmlns="" id="{40B0BA99-0352-4C97-810B-425AFDDBA132}"/>
            </a:ext>
          </a:extLst>
        </xdr:cNvPr>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40" name="フローチャート: 判断 239">
          <a:extLst>
            <a:ext uri="{FF2B5EF4-FFF2-40B4-BE49-F238E27FC236}">
              <a16:creationId xmlns:a16="http://schemas.microsoft.com/office/drawing/2014/main" xmlns="" id="{D1C5E8DB-B482-41F1-931A-DCF729C675D8}"/>
            </a:ext>
          </a:extLst>
        </xdr:cNvPr>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CB33CA0F-A097-4C57-88DB-CBFBE0CA11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1E82C044-A902-4031-9909-78D1BBB5620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94E34B44-ECA4-41F3-916E-8A0A4ED903A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A8FE1988-50E2-4E55-860C-44D083EC75C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B1C7665E-B263-4AAB-AFBE-1A1A311137E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80960</xdr:rowOff>
    </xdr:from>
    <xdr:to>
      <xdr:col>55</xdr:col>
      <xdr:colOff>50800</xdr:colOff>
      <xdr:row>61</xdr:row>
      <xdr:rowOff>11110</xdr:rowOff>
    </xdr:to>
    <xdr:sp macro="" textlink="">
      <xdr:nvSpPr>
        <xdr:cNvPr id="246" name="楕円 245">
          <a:extLst>
            <a:ext uri="{FF2B5EF4-FFF2-40B4-BE49-F238E27FC236}">
              <a16:creationId xmlns:a16="http://schemas.microsoft.com/office/drawing/2014/main" xmlns="" id="{EAA098FC-C7E4-4AC3-B59F-D21BF49FF677}"/>
            </a:ext>
          </a:extLst>
        </xdr:cNvPr>
        <xdr:cNvSpPr/>
      </xdr:nvSpPr>
      <xdr:spPr>
        <a:xfrm>
          <a:off x="10426700" y="103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103837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FBC57C63-F205-45E0-AC78-382DC18DC234}"/>
            </a:ext>
          </a:extLst>
        </xdr:cNvPr>
        <xdr:cNvSpPr txBox="1"/>
      </xdr:nvSpPr>
      <xdr:spPr>
        <a:xfrm>
          <a:off x="10515600" y="1021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86489</xdr:rowOff>
    </xdr:from>
    <xdr:to>
      <xdr:col>50</xdr:col>
      <xdr:colOff>165100</xdr:colOff>
      <xdr:row>61</xdr:row>
      <xdr:rowOff>16639</xdr:rowOff>
    </xdr:to>
    <xdr:sp macro="" textlink="">
      <xdr:nvSpPr>
        <xdr:cNvPr id="248" name="楕円 247">
          <a:extLst>
            <a:ext uri="{FF2B5EF4-FFF2-40B4-BE49-F238E27FC236}">
              <a16:creationId xmlns:a16="http://schemas.microsoft.com/office/drawing/2014/main" xmlns="" id="{8D389DEB-3379-4DF8-8942-90D073C84C06}"/>
            </a:ext>
          </a:extLst>
        </xdr:cNvPr>
        <xdr:cNvSpPr/>
      </xdr:nvSpPr>
      <xdr:spPr>
        <a:xfrm>
          <a:off x="9588500" y="103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131760</xdr:rowOff>
    </xdr:from>
    <xdr:to>
      <xdr:col>55</xdr:col>
      <xdr:colOff>0</xdr:colOff>
      <xdr:row>60</xdr:row>
      <xdr:rowOff>137289</xdr:rowOff>
    </xdr:to>
    <xdr:cxnSp macro="">
      <xdr:nvCxnSpPr>
        <xdr:cNvPr id="249" name="直線コネクタ 248">
          <a:extLst>
            <a:ext uri="{FF2B5EF4-FFF2-40B4-BE49-F238E27FC236}">
              <a16:creationId xmlns:a16="http://schemas.microsoft.com/office/drawing/2014/main" xmlns="" id="{76BC59B2-11D5-4C9D-9942-130456EB6417}"/>
            </a:ext>
          </a:extLst>
        </xdr:cNvPr>
        <xdr:cNvCxnSpPr/>
      </xdr:nvCxnSpPr>
      <xdr:spPr>
        <a:xfrm flipV="1">
          <a:off x="9639300" y="10418760"/>
          <a:ext cx="838200" cy="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93400</xdr:rowOff>
    </xdr:from>
    <xdr:to>
      <xdr:col>46</xdr:col>
      <xdr:colOff>38100</xdr:colOff>
      <xdr:row>61</xdr:row>
      <xdr:rowOff>23550</xdr:rowOff>
    </xdr:to>
    <xdr:sp macro="" textlink="">
      <xdr:nvSpPr>
        <xdr:cNvPr id="250" name="楕円 249">
          <a:extLst>
            <a:ext uri="{FF2B5EF4-FFF2-40B4-BE49-F238E27FC236}">
              <a16:creationId xmlns:a16="http://schemas.microsoft.com/office/drawing/2014/main" xmlns="" id="{13B4BC01-4233-4096-82E1-21F2978B4CB4}"/>
            </a:ext>
          </a:extLst>
        </xdr:cNvPr>
        <xdr:cNvSpPr/>
      </xdr:nvSpPr>
      <xdr:spPr>
        <a:xfrm>
          <a:off x="8699500" y="1038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137289</xdr:rowOff>
    </xdr:from>
    <xdr:to>
      <xdr:col>50</xdr:col>
      <xdr:colOff>114300</xdr:colOff>
      <xdr:row>60</xdr:row>
      <xdr:rowOff>144200</xdr:rowOff>
    </xdr:to>
    <xdr:cxnSp macro="">
      <xdr:nvCxnSpPr>
        <xdr:cNvPr id="251" name="直線コネクタ 250">
          <a:extLst>
            <a:ext uri="{FF2B5EF4-FFF2-40B4-BE49-F238E27FC236}">
              <a16:creationId xmlns:a16="http://schemas.microsoft.com/office/drawing/2014/main" xmlns="" id="{5EC0A223-8EE8-448C-8581-347118D054E7}"/>
            </a:ext>
          </a:extLst>
        </xdr:cNvPr>
        <xdr:cNvCxnSpPr/>
      </xdr:nvCxnSpPr>
      <xdr:spPr>
        <a:xfrm flipV="1">
          <a:off x="8750300" y="10424289"/>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98290</xdr:rowOff>
    </xdr:from>
    <xdr:to>
      <xdr:col>41</xdr:col>
      <xdr:colOff>101600</xdr:colOff>
      <xdr:row>61</xdr:row>
      <xdr:rowOff>28440</xdr:rowOff>
    </xdr:to>
    <xdr:sp macro="" textlink="">
      <xdr:nvSpPr>
        <xdr:cNvPr id="252" name="楕円 251">
          <a:extLst>
            <a:ext uri="{FF2B5EF4-FFF2-40B4-BE49-F238E27FC236}">
              <a16:creationId xmlns:a16="http://schemas.microsoft.com/office/drawing/2014/main" xmlns="" id="{061ED47F-2287-4EAD-8580-DF733EB2A987}"/>
            </a:ext>
          </a:extLst>
        </xdr:cNvPr>
        <xdr:cNvSpPr/>
      </xdr:nvSpPr>
      <xdr:spPr>
        <a:xfrm>
          <a:off x="7810500" y="103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144200</xdr:rowOff>
    </xdr:from>
    <xdr:to>
      <xdr:col>45</xdr:col>
      <xdr:colOff>177800</xdr:colOff>
      <xdr:row>60</xdr:row>
      <xdr:rowOff>149090</xdr:rowOff>
    </xdr:to>
    <xdr:cxnSp macro="">
      <xdr:nvCxnSpPr>
        <xdr:cNvPr id="253" name="直線コネクタ 252">
          <a:extLst>
            <a:ext uri="{FF2B5EF4-FFF2-40B4-BE49-F238E27FC236}">
              <a16:creationId xmlns:a16="http://schemas.microsoft.com/office/drawing/2014/main" xmlns="" id="{17081AAA-B447-4DAB-9B09-F18B6864C1FB}"/>
            </a:ext>
          </a:extLst>
        </xdr:cNvPr>
        <xdr:cNvCxnSpPr/>
      </xdr:nvCxnSpPr>
      <xdr:spPr>
        <a:xfrm flipV="1">
          <a:off x="7861300" y="10431200"/>
          <a:ext cx="889000" cy="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98156</xdr:rowOff>
    </xdr:from>
    <xdr:to>
      <xdr:col>36</xdr:col>
      <xdr:colOff>165100</xdr:colOff>
      <xdr:row>61</xdr:row>
      <xdr:rowOff>28306</xdr:rowOff>
    </xdr:to>
    <xdr:sp macro="" textlink="">
      <xdr:nvSpPr>
        <xdr:cNvPr id="254" name="楕円 253">
          <a:extLst>
            <a:ext uri="{FF2B5EF4-FFF2-40B4-BE49-F238E27FC236}">
              <a16:creationId xmlns:a16="http://schemas.microsoft.com/office/drawing/2014/main" xmlns="" id="{948DCAE1-BE91-48FF-B14A-271431FA4B04}"/>
            </a:ext>
          </a:extLst>
        </xdr:cNvPr>
        <xdr:cNvSpPr/>
      </xdr:nvSpPr>
      <xdr:spPr>
        <a:xfrm>
          <a:off x="6921500" y="1038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148956</xdr:rowOff>
    </xdr:from>
    <xdr:to>
      <xdr:col>41</xdr:col>
      <xdr:colOff>50800</xdr:colOff>
      <xdr:row>60</xdr:row>
      <xdr:rowOff>149090</xdr:rowOff>
    </xdr:to>
    <xdr:cxnSp macro="">
      <xdr:nvCxnSpPr>
        <xdr:cNvPr id="255" name="直線コネクタ 254">
          <a:extLst>
            <a:ext uri="{FF2B5EF4-FFF2-40B4-BE49-F238E27FC236}">
              <a16:creationId xmlns:a16="http://schemas.microsoft.com/office/drawing/2014/main" xmlns="" id="{95BF8086-1EA3-4BBB-BCB5-40197157CFB9}"/>
            </a:ext>
          </a:extLst>
        </xdr:cNvPr>
        <xdr:cNvCxnSpPr/>
      </xdr:nvCxnSpPr>
      <xdr:spPr>
        <a:xfrm>
          <a:off x="6972300" y="10435956"/>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110247</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183B2B9C-2564-42D5-B2FE-A3A5E7437515}"/>
            </a:ext>
          </a:extLst>
        </xdr:cNvPr>
        <xdr:cNvSpPr txBox="1"/>
      </xdr:nvSpPr>
      <xdr:spPr>
        <a:xfrm>
          <a:off x="93270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128328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A1554A99-E6AA-485E-B856-013B9C94928B}"/>
            </a:ext>
          </a:extLst>
        </xdr:cNvPr>
        <xdr:cNvSpPr txBox="1"/>
      </xdr:nvSpPr>
      <xdr:spPr>
        <a:xfrm>
          <a:off x="8450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1FCA68DB-4628-4DB5-AD3C-EFD14D1EA49C}"/>
            </a:ext>
          </a:extLst>
        </xdr:cNvPr>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132398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AF8F4C99-6746-4D6E-91EB-FA17855A3218}"/>
            </a:ext>
          </a:extLst>
        </xdr:cNvPr>
        <xdr:cNvSpPr txBox="1"/>
      </xdr:nvSpPr>
      <xdr:spPr>
        <a:xfrm>
          <a:off x="6672795" y="1076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33166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6EBADC65-6831-4262-8C93-A9E0ABD930C9}"/>
            </a:ext>
          </a:extLst>
        </xdr:cNvPr>
        <xdr:cNvSpPr txBox="1"/>
      </xdr:nvSpPr>
      <xdr:spPr>
        <a:xfrm>
          <a:off x="9327095" y="1014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40077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0D58282C-87EC-48E9-8D5F-AAB5E00F1E49}"/>
            </a:ext>
          </a:extLst>
        </xdr:cNvPr>
        <xdr:cNvSpPr txBox="1"/>
      </xdr:nvSpPr>
      <xdr:spPr>
        <a:xfrm>
          <a:off x="8450795" y="1015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44967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EECF3D89-10A1-4B58-9AAF-44C07DC0E173}"/>
            </a:ext>
          </a:extLst>
        </xdr:cNvPr>
        <xdr:cNvSpPr txBox="1"/>
      </xdr:nvSpPr>
      <xdr:spPr>
        <a:xfrm>
          <a:off x="7561795" y="1016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44833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2C3CBFCB-2CC8-401A-A32E-4C920D48E455}"/>
            </a:ext>
          </a:extLst>
        </xdr:cNvPr>
        <xdr:cNvSpPr txBox="1"/>
      </xdr:nvSpPr>
      <xdr:spPr>
        <a:xfrm>
          <a:off x="6672795" y="1016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E576C3DF-3F08-4F1E-AAC7-877FAC949D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FF15C15D-70D6-4413-A3C1-B9E3BE3B441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5ACE7A3D-CDEC-43A0-BBC3-F83CDC4ACC1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53A69D9A-B8B6-4637-BD57-365429F1001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16E2A556-0637-4FF7-A284-D8D30E41CCC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6D1E3E62-BB79-4CA3-845F-F8DD174835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B786C95B-FDE5-40D5-8AC8-7EB46447FAE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FCCD5523-85DA-4DF6-8447-28EAF2628A7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FD63B4A6-25BB-4C86-A814-AE59E70B7C2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E83DA6FD-F355-43B3-A7B4-15000722CE6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A789F2AE-68E2-45AC-9559-BF2E692589D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xmlns="" id="{DBAA273A-ECD0-419D-AEC5-A1A6B5AA26E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xmlns="" id="{7FB7652B-0481-405F-A7FB-DAE51AB1F6A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xmlns="" id="{91064F86-6068-421B-8B1D-73B882829E7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xmlns="" id="{6EEED90B-EB51-48E6-AE3E-AB9764C28AC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xmlns="" id="{2FABA0BF-C1F5-44DB-8328-2AF26F721E9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xmlns="" id="{7EAC9BFD-20E3-4223-A018-5ADD9EEEC93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xmlns="" id="{555D4CB7-7036-49BC-ADD2-57E39D7357B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xmlns="" id="{C06A2E56-652C-414F-8892-80C09E52ADA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xmlns="" id="{45B9A22E-F8D0-42B7-93CB-B57A55D2122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xmlns="" id="{C15F9FD8-E68B-43BA-8EB6-82A0AD81CB4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5F41619C-42BE-4FFD-8F0B-559CB2D6C4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xmlns="" id="{2E9DE6B2-CBC3-462C-BD5F-A7B73A89FAD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8A561E58-62E2-4BF6-A6F0-0B2138139C2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xmlns="" id="{13D15CE9-3682-444D-B486-BD351B07BC13}"/>
            </a:ext>
          </a:extLst>
        </xdr:cNvPr>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xmlns="" id="{E5587009-88B3-4A1C-B111-6F063ABEBC4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xmlns="" id="{671E2471-B267-4FF8-9806-DE006C9B02C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91" name="【公営住宅】&#10;有形固定資産減価償却率最大値テキスト">
          <a:extLst>
            <a:ext uri="{FF2B5EF4-FFF2-40B4-BE49-F238E27FC236}">
              <a16:creationId xmlns:a16="http://schemas.microsoft.com/office/drawing/2014/main" xmlns="" id="{574901F5-7D26-4242-8D8F-69FED1E43593}"/>
            </a:ext>
          </a:extLst>
        </xdr:cNvPr>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92" name="直線コネクタ 291">
          <a:extLst>
            <a:ext uri="{FF2B5EF4-FFF2-40B4-BE49-F238E27FC236}">
              <a16:creationId xmlns:a16="http://schemas.microsoft.com/office/drawing/2014/main" xmlns="" id="{DCD0E05E-5876-426F-AA0A-C4FECC4617B5}"/>
            </a:ext>
          </a:extLst>
        </xdr:cNvPr>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0CB949E5-2D76-498F-9AC4-184FB65DD4B5}"/>
            </a:ext>
          </a:extLst>
        </xdr:cNvPr>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4" name="フローチャート: 判断 293">
          <a:extLst>
            <a:ext uri="{FF2B5EF4-FFF2-40B4-BE49-F238E27FC236}">
              <a16:creationId xmlns:a16="http://schemas.microsoft.com/office/drawing/2014/main" xmlns="" id="{B31B6906-6A78-43D9-9C29-4A725F00FBC3}"/>
            </a:ext>
          </a:extLst>
        </xdr:cNvPr>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5" name="フローチャート: 判断 294">
          <a:extLst>
            <a:ext uri="{FF2B5EF4-FFF2-40B4-BE49-F238E27FC236}">
              <a16:creationId xmlns:a16="http://schemas.microsoft.com/office/drawing/2014/main" xmlns="" id="{5830EE84-9F21-49F5-B7F2-169B7EBEED1D}"/>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6" name="フローチャート: 判断 295">
          <a:extLst>
            <a:ext uri="{FF2B5EF4-FFF2-40B4-BE49-F238E27FC236}">
              <a16:creationId xmlns:a16="http://schemas.microsoft.com/office/drawing/2014/main" xmlns="" id="{AEB0E868-AD49-468B-BBB6-CA9D207644F2}"/>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7" name="フローチャート: 判断 296">
          <a:extLst>
            <a:ext uri="{FF2B5EF4-FFF2-40B4-BE49-F238E27FC236}">
              <a16:creationId xmlns:a16="http://schemas.microsoft.com/office/drawing/2014/main" xmlns="" id="{9CD525E7-5061-40E5-AD5E-E8B2F66310F6}"/>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8" name="フローチャート: 判断 297">
          <a:extLst>
            <a:ext uri="{FF2B5EF4-FFF2-40B4-BE49-F238E27FC236}">
              <a16:creationId xmlns:a16="http://schemas.microsoft.com/office/drawing/2014/main" xmlns="" id="{EFAC8153-EF38-43EA-876B-CD51C16B9A39}"/>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4CADB6D3-34ED-4A04-8848-92F1BD75964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51F5A0DA-855A-4646-B677-9246DB83AA7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3502D739-4773-4261-9EB3-6AE8828D766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EB11623-D733-4C91-B153-0BDF4AD9EA5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2C8A1962-7D6A-4B6F-B9DD-658C13B3D61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636</xdr:rowOff>
    </xdr:from>
    <xdr:to>
      <xdr:col>24</xdr:col>
      <xdr:colOff>114300</xdr:colOff>
      <xdr:row>85</xdr:row>
      <xdr:rowOff>102236</xdr:rowOff>
    </xdr:to>
    <xdr:sp macro="" textlink="">
      <xdr:nvSpPr>
        <xdr:cNvPr id="304" name="楕円 303">
          <a:extLst>
            <a:ext uri="{FF2B5EF4-FFF2-40B4-BE49-F238E27FC236}">
              <a16:creationId xmlns:a16="http://schemas.microsoft.com/office/drawing/2014/main" xmlns="" id="{BC4FF7C3-E4ED-4039-89CE-4C223AD7609B}"/>
            </a:ext>
          </a:extLst>
        </xdr:cNvPr>
        <xdr:cNvSpPr/>
      </xdr:nvSpPr>
      <xdr:spPr>
        <a:xfrm>
          <a:off x="45847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150513</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49D7ACD8-0A32-4242-B469-53E290FF4E50}"/>
            </a:ext>
          </a:extLst>
        </xdr:cNvPr>
        <xdr:cNvSpPr txBox="1"/>
      </xdr:nvSpPr>
      <xdr:spPr>
        <a:xfrm>
          <a:off x="4673600"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147320</xdr:rowOff>
    </xdr:from>
    <xdr:to>
      <xdr:col>20</xdr:col>
      <xdr:colOff>38100</xdr:colOff>
      <xdr:row>85</xdr:row>
      <xdr:rowOff>77470</xdr:rowOff>
    </xdr:to>
    <xdr:sp macro="" textlink="">
      <xdr:nvSpPr>
        <xdr:cNvPr id="306" name="楕円 305">
          <a:extLst>
            <a:ext uri="{FF2B5EF4-FFF2-40B4-BE49-F238E27FC236}">
              <a16:creationId xmlns:a16="http://schemas.microsoft.com/office/drawing/2014/main" xmlns="" id="{A96823F9-ED73-490D-814F-C89D8E1275C0}"/>
            </a:ext>
          </a:extLst>
        </xdr:cNvPr>
        <xdr:cNvSpPr/>
      </xdr:nvSpPr>
      <xdr:spPr>
        <a:xfrm>
          <a:off x="3746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26670</xdr:rowOff>
    </xdr:from>
    <xdr:to>
      <xdr:col>24</xdr:col>
      <xdr:colOff>63500</xdr:colOff>
      <xdr:row>85</xdr:row>
      <xdr:rowOff>51436</xdr:rowOff>
    </xdr:to>
    <xdr:cxnSp macro="">
      <xdr:nvCxnSpPr>
        <xdr:cNvPr id="307" name="直線コネクタ 306">
          <a:extLst>
            <a:ext uri="{FF2B5EF4-FFF2-40B4-BE49-F238E27FC236}">
              <a16:creationId xmlns:a16="http://schemas.microsoft.com/office/drawing/2014/main" xmlns="" id="{4CA40AF1-A54A-43DC-9D39-3C77A9EE2ACC}"/>
            </a:ext>
          </a:extLst>
        </xdr:cNvPr>
        <xdr:cNvCxnSpPr/>
      </xdr:nvCxnSpPr>
      <xdr:spPr>
        <a:xfrm>
          <a:off x="3797300" y="145999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126364</xdr:rowOff>
    </xdr:from>
    <xdr:to>
      <xdr:col>15</xdr:col>
      <xdr:colOff>101600</xdr:colOff>
      <xdr:row>85</xdr:row>
      <xdr:rowOff>56514</xdr:rowOff>
    </xdr:to>
    <xdr:sp macro="" textlink="">
      <xdr:nvSpPr>
        <xdr:cNvPr id="308" name="楕円 307">
          <a:extLst>
            <a:ext uri="{FF2B5EF4-FFF2-40B4-BE49-F238E27FC236}">
              <a16:creationId xmlns:a16="http://schemas.microsoft.com/office/drawing/2014/main" xmlns="" id="{C15A2E79-41D0-4314-882C-BA4FDDD90DDC}"/>
            </a:ext>
          </a:extLst>
        </xdr:cNvPr>
        <xdr:cNvSpPr/>
      </xdr:nvSpPr>
      <xdr:spPr>
        <a:xfrm>
          <a:off x="2857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5714</xdr:rowOff>
    </xdr:from>
    <xdr:to>
      <xdr:col>19</xdr:col>
      <xdr:colOff>177800</xdr:colOff>
      <xdr:row>85</xdr:row>
      <xdr:rowOff>26670</xdr:rowOff>
    </xdr:to>
    <xdr:cxnSp macro="">
      <xdr:nvCxnSpPr>
        <xdr:cNvPr id="309" name="直線コネクタ 308">
          <a:extLst>
            <a:ext uri="{FF2B5EF4-FFF2-40B4-BE49-F238E27FC236}">
              <a16:creationId xmlns:a16="http://schemas.microsoft.com/office/drawing/2014/main" xmlns="" id="{6D10B7F6-CAD6-4928-9CDF-512CB8DB0542}"/>
            </a:ext>
          </a:extLst>
        </xdr:cNvPr>
        <xdr:cNvCxnSpPr/>
      </xdr:nvCxnSpPr>
      <xdr:spPr>
        <a:xfrm>
          <a:off x="2908300" y="145789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90170</xdr:rowOff>
    </xdr:from>
    <xdr:to>
      <xdr:col>10</xdr:col>
      <xdr:colOff>165100</xdr:colOff>
      <xdr:row>85</xdr:row>
      <xdr:rowOff>20320</xdr:rowOff>
    </xdr:to>
    <xdr:sp macro="" textlink="">
      <xdr:nvSpPr>
        <xdr:cNvPr id="310" name="楕円 309">
          <a:extLst>
            <a:ext uri="{FF2B5EF4-FFF2-40B4-BE49-F238E27FC236}">
              <a16:creationId xmlns:a16="http://schemas.microsoft.com/office/drawing/2014/main" xmlns="" id="{FDF607EB-4B20-4A10-AC29-58BE5A4BAAAC}"/>
            </a:ext>
          </a:extLst>
        </xdr:cNvPr>
        <xdr:cNvSpPr/>
      </xdr:nvSpPr>
      <xdr:spPr>
        <a:xfrm>
          <a:off x="196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140970</xdr:rowOff>
    </xdr:from>
    <xdr:to>
      <xdr:col>15</xdr:col>
      <xdr:colOff>50800</xdr:colOff>
      <xdr:row>85</xdr:row>
      <xdr:rowOff>5714</xdr:rowOff>
    </xdr:to>
    <xdr:cxnSp macro="">
      <xdr:nvCxnSpPr>
        <xdr:cNvPr id="311" name="直線コネクタ 310">
          <a:extLst>
            <a:ext uri="{FF2B5EF4-FFF2-40B4-BE49-F238E27FC236}">
              <a16:creationId xmlns:a16="http://schemas.microsoft.com/office/drawing/2014/main" xmlns="" id="{45C2894D-A23A-4F20-BA09-8B6204DE5A74}"/>
            </a:ext>
          </a:extLst>
        </xdr:cNvPr>
        <xdr:cNvCxnSpPr/>
      </xdr:nvCxnSpPr>
      <xdr:spPr>
        <a:xfrm>
          <a:off x="2019300" y="145427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52070</xdr:rowOff>
    </xdr:from>
    <xdr:to>
      <xdr:col>6</xdr:col>
      <xdr:colOff>38100</xdr:colOff>
      <xdr:row>84</xdr:row>
      <xdr:rowOff>153670</xdr:rowOff>
    </xdr:to>
    <xdr:sp macro="" textlink="">
      <xdr:nvSpPr>
        <xdr:cNvPr id="312" name="楕円 311">
          <a:extLst>
            <a:ext uri="{FF2B5EF4-FFF2-40B4-BE49-F238E27FC236}">
              <a16:creationId xmlns:a16="http://schemas.microsoft.com/office/drawing/2014/main" xmlns="" id="{8C76F73E-637F-4EF9-B829-C317AA4E4470}"/>
            </a:ext>
          </a:extLst>
        </xdr:cNvPr>
        <xdr:cNvSpPr/>
      </xdr:nvSpPr>
      <xdr:spPr>
        <a:xfrm>
          <a:off x="1079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102870</xdr:rowOff>
    </xdr:from>
    <xdr:to>
      <xdr:col>10</xdr:col>
      <xdr:colOff>114300</xdr:colOff>
      <xdr:row>84</xdr:row>
      <xdr:rowOff>140970</xdr:rowOff>
    </xdr:to>
    <xdr:cxnSp macro="">
      <xdr:nvCxnSpPr>
        <xdr:cNvPr id="313" name="直線コネクタ 312">
          <a:extLst>
            <a:ext uri="{FF2B5EF4-FFF2-40B4-BE49-F238E27FC236}">
              <a16:creationId xmlns:a16="http://schemas.microsoft.com/office/drawing/2014/main" xmlns="" id="{94D58A04-CB14-4366-88E3-3A1A8C605493}"/>
            </a:ext>
          </a:extLst>
        </xdr:cNvPr>
        <xdr:cNvCxnSpPr/>
      </xdr:nvCxnSpPr>
      <xdr:spPr>
        <a:xfrm>
          <a:off x="1130300" y="14504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14" name="n_1aveValue【公営住宅】&#10;有形固定資産減価償却率">
          <a:extLst>
            <a:ext uri="{FF2B5EF4-FFF2-40B4-BE49-F238E27FC236}">
              <a16:creationId xmlns:a16="http://schemas.microsoft.com/office/drawing/2014/main" xmlns="" id="{848FEADD-3536-42E8-88ED-F09300F68C6E}"/>
            </a:ext>
          </a:extLst>
        </xdr:cNvPr>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15" name="n_2aveValue【公営住宅】&#10;有形固定資産減価償却率">
          <a:extLst>
            <a:ext uri="{FF2B5EF4-FFF2-40B4-BE49-F238E27FC236}">
              <a16:creationId xmlns:a16="http://schemas.microsoft.com/office/drawing/2014/main" xmlns="" id="{DF86F4B7-5636-4F86-943C-375608834F1E}"/>
            </a:ext>
          </a:extLst>
        </xdr:cNvPr>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16" name="n_3aveValue【公営住宅】&#10;有形固定資産減価償却率">
          <a:extLst>
            <a:ext uri="{FF2B5EF4-FFF2-40B4-BE49-F238E27FC236}">
              <a16:creationId xmlns:a16="http://schemas.microsoft.com/office/drawing/2014/main" xmlns="" id="{FAAE1E59-27FC-4BC2-B1E9-6D81056B2AB1}"/>
            </a:ext>
          </a:extLst>
        </xdr:cNvPr>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7" name="n_4aveValue【公営住宅】&#10;有形固定資産減価償却率">
          <a:extLst>
            <a:ext uri="{FF2B5EF4-FFF2-40B4-BE49-F238E27FC236}">
              <a16:creationId xmlns:a16="http://schemas.microsoft.com/office/drawing/2014/main" xmlns="" id="{65214133-50FB-4C9D-BAE7-E842442457D8}"/>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68597</xdr:rowOff>
    </xdr:from>
    <xdr:ext cx="405111" cy="259045"/>
    <xdr:sp macro="" textlink="">
      <xdr:nvSpPr>
        <xdr:cNvPr id="318" name="n_1mainValue【公営住宅】&#10;有形固定資産減価償却率">
          <a:extLst>
            <a:ext uri="{FF2B5EF4-FFF2-40B4-BE49-F238E27FC236}">
              <a16:creationId xmlns:a16="http://schemas.microsoft.com/office/drawing/2014/main" xmlns="" id="{B2DD9CC6-B741-4029-9F5D-124DF20C2072}"/>
            </a:ext>
          </a:extLst>
        </xdr:cNvPr>
        <xdr:cNvSpPr txBox="1"/>
      </xdr:nvSpPr>
      <xdr:spPr>
        <a:xfrm>
          <a:off x="3582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47641</xdr:rowOff>
    </xdr:from>
    <xdr:ext cx="405111" cy="259045"/>
    <xdr:sp macro="" textlink="">
      <xdr:nvSpPr>
        <xdr:cNvPr id="319" name="n_2mainValue【公営住宅】&#10;有形固定資産減価償却率">
          <a:extLst>
            <a:ext uri="{FF2B5EF4-FFF2-40B4-BE49-F238E27FC236}">
              <a16:creationId xmlns:a16="http://schemas.microsoft.com/office/drawing/2014/main" xmlns="" id="{D77E72F4-A764-44FD-9187-202C8B034F53}"/>
            </a:ext>
          </a:extLst>
        </xdr:cNvPr>
        <xdr:cNvSpPr txBox="1"/>
      </xdr:nvSpPr>
      <xdr:spPr>
        <a:xfrm>
          <a:off x="27057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320" name="n_3mainValue【公営住宅】&#10;有形固定資産減価償却率">
          <a:extLst>
            <a:ext uri="{FF2B5EF4-FFF2-40B4-BE49-F238E27FC236}">
              <a16:creationId xmlns:a16="http://schemas.microsoft.com/office/drawing/2014/main" xmlns="" id="{DC68667B-44E8-40B3-84FE-39F59B744E4D}"/>
            </a:ext>
          </a:extLst>
        </xdr:cNvPr>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144797</xdr:rowOff>
    </xdr:from>
    <xdr:ext cx="405111" cy="259045"/>
    <xdr:sp macro="" textlink="">
      <xdr:nvSpPr>
        <xdr:cNvPr id="321" name="n_4mainValue【公営住宅】&#10;有形固定資産減価償却率">
          <a:extLst>
            <a:ext uri="{FF2B5EF4-FFF2-40B4-BE49-F238E27FC236}">
              <a16:creationId xmlns:a16="http://schemas.microsoft.com/office/drawing/2014/main" xmlns="" id="{024D5164-10D1-4E94-B000-017CF8C3172E}"/>
            </a:ext>
          </a:extLst>
        </xdr:cNvPr>
        <xdr:cNvSpPr txBox="1"/>
      </xdr:nvSpPr>
      <xdr:spPr>
        <a:xfrm>
          <a:off x="927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886671F4-3D75-430B-A5E2-F635F60A68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37ABB1D0-E0CA-48AA-9B7A-941796DB4B7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18F0A4E1-EB65-4506-B1A2-CCD0E383320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A530AF29-6053-49B8-ACB5-8814A60C3D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E909AC8E-233B-4309-A4C6-5B25605FEAA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5B49C7A4-D619-417A-9E19-FEC39B89DEA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628EDE5D-65AD-43E6-9EEF-1409EDACBA2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F49995F9-FDF1-40C4-B36B-1121A20448D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7E88C7C8-7D7A-47DB-8081-245D9E5E43A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A207571A-9A90-420F-9B78-DB81783FD84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xmlns="" id="{601F79D0-452F-41EB-99F4-094ECAEE38E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xmlns="" id="{C2C792D8-2CF7-4FA3-9737-611494A7ED7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xmlns="" id="{BE18069D-5D33-4690-98B8-E2B8638020B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xmlns="" id="{4A22AF04-F67C-459D-AE1F-5FEF27449B6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xmlns="" id="{E124C495-6512-419E-A98B-FE906A426F3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xmlns="" id="{144907DA-6AF0-4C16-906A-5DF8DD07601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xmlns="" id="{6A1509F2-2E4C-4CC0-A835-DAE0D541C4A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xmlns="" id="{8E31DB36-E8F0-410A-862D-FED929BA278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xmlns="" id="{F79FB501-DD6F-4962-B07C-50D28B7D459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xmlns="" id="{3D4C783C-E0EF-4B32-A007-C546F4B3A19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40043870-2BAB-4AE7-ACDF-B5181FDF8DB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xmlns="" id="{5D9BE370-FCF7-4D8E-86EF-CF09051C119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xmlns="" id="{3258910D-105F-4262-B5E6-DC73EB6D48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45" name="直線コネクタ 344">
          <a:extLst>
            <a:ext uri="{FF2B5EF4-FFF2-40B4-BE49-F238E27FC236}">
              <a16:creationId xmlns:a16="http://schemas.microsoft.com/office/drawing/2014/main" xmlns="" id="{5ECE1499-DDE7-4D00-AD8F-822865068FBB}"/>
            </a:ext>
          </a:extLst>
        </xdr:cNvPr>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46" name="【公営住宅】&#10;一人当たり面積最小値テキスト">
          <a:extLst>
            <a:ext uri="{FF2B5EF4-FFF2-40B4-BE49-F238E27FC236}">
              <a16:creationId xmlns:a16="http://schemas.microsoft.com/office/drawing/2014/main" xmlns="" id="{11923C5A-AAE4-4243-A72F-E729DBBB92FD}"/>
            </a:ext>
          </a:extLst>
        </xdr:cNvPr>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47" name="直線コネクタ 346">
          <a:extLst>
            <a:ext uri="{FF2B5EF4-FFF2-40B4-BE49-F238E27FC236}">
              <a16:creationId xmlns:a16="http://schemas.microsoft.com/office/drawing/2014/main" xmlns="" id="{F1A63F00-1F76-4BC0-B810-9EBB6681F9DE}"/>
            </a:ext>
          </a:extLst>
        </xdr:cNvPr>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48" name="【公営住宅】&#10;一人当たり面積最大値テキスト">
          <a:extLst>
            <a:ext uri="{FF2B5EF4-FFF2-40B4-BE49-F238E27FC236}">
              <a16:creationId xmlns:a16="http://schemas.microsoft.com/office/drawing/2014/main" xmlns="" id="{E3C38A2A-A6F8-46B6-9F01-CE76339842B8}"/>
            </a:ext>
          </a:extLst>
        </xdr:cNvPr>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49" name="直線コネクタ 348">
          <a:extLst>
            <a:ext uri="{FF2B5EF4-FFF2-40B4-BE49-F238E27FC236}">
              <a16:creationId xmlns:a16="http://schemas.microsoft.com/office/drawing/2014/main" xmlns="" id="{A19DCEB4-DBC8-41ED-9CC7-DBF46043AE49}"/>
            </a:ext>
          </a:extLst>
        </xdr:cNvPr>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50" name="【公営住宅】&#10;一人当たり面積平均値テキスト">
          <a:extLst>
            <a:ext uri="{FF2B5EF4-FFF2-40B4-BE49-F238E27FC236}">
              <a16:creationId xmlns:a16="http://schemas.microsoft.com/office/drawing/2014/main" xmlns="" id="{37B1E1E4-A449-431F-9DBE-102150D73F45}"/>
            </a:ext>
          </a:extLst>
        </xdr:cNvPr>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51" name="フローチャート: 判断 350">
          <a:extLst>
            <a:ext uri="{FF2B5EF4-FFF2-40B4-BE49-F238E27FC236}">
              <a16:creationId xmlns:a16="http://schemas.microsoft.com/office/drawing/2014/main" xmlns="" id="{800A4A83-EEFD-4733-99CA-9CC59FED9F52}"/>
            </a:ext>
          </a:extLst>
        </xdr:cNvPr>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52" name="フローチャート: 判断 351">
          <a:extLst>
            <a:ext uri="{FF2B5EF4-FFF2-40B4-BE49-F238E27FC236}">
              <a16:creationId xmlns:a16="http://schemas.microsoft.com/office/drawing/2014/main" xmlns="" id="{BA1C7E50-4E8B-4E1C-B7EE-991429A4BD1F}"/>
            </a:ext>
          </a:extLst>
        </xdr:cNvPr>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3" name="フローチャート: 判断 352">
          <a:extLst>
            <a:ext uri="{FF2B5EF4-FFF2-40B4-BE49-F238E27FC236}">
              <a16:creationId xmlns:a16="http://schemas.microsoft.com/office/drawing/2014/main" xmlns="" id="{BCDED653-6EA0-4311-AFB8-B93063EE841A}"/>
            </a:ext>
          </a:extLst>
        </xdr:cNvPr>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54" name="フローチャート: 判断 353">
          <a:extLst>
            <a:ext uri="{FF2B5EF4-FFF2-40B4-BE49-F238E27FC236}">
              <a16:creationId xmlns:a16="http://schemas.microsoft.com/office/drawing/2014/main" xmlns="" id="{6B77126E-AE56-44FC-B785-624F5F0E7665}"/>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55" name="フローチャート: 判断 354">
          <a:extLst>
            <a:ext uri="{FF2B5EF4-FFF2-40B4-BE49-F238E27FC236}">
              <a16:creationId xmlns:a16="http://schemas.microsoft.com/office/drawing/2014/main" xmlns="" id="{EC30CC9C-EFCE-4E39-B8D4-925CF3DC8D1A}"/>
            </a:ext>
          </a:extLst>
        </xdr:cNvPr>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1E49B035-11CE-4433-9038-1F342240FCA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FFD6AF68-3A61-41F5-ADA4-F990AF1E9B5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1CAE8AA3-148B-4619-8DBD-5C0AABA795E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7AE509B8-07DC-4F56-923C-021954F5A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FE8AB9A0-0AB6-4227-BF67-A4B5FECAE0A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61" name="楕円 360">
          <a:extLst>
            <a:ext uri="{FF2B5EF4-FFF2-40B4-BE49-F238E27FC236}">
              <a16:creationId xmlns:a16="http://schemas.microsoft.com/office/drawing/2014/main" xmlns="" id="{FD8D9672-0B5A-4156-BF05-FCF7FECFCEE6}"/>
            </a:ext>
          </a:extLst>
        </xdr:cNvPr>
        <xdr:cNvSpPr/>
      </xdr:nvSpPr>
      <xdr:spPr>
        <a:xfrm>
          <a:off x="10426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135907</xdr:rowOff>
    </xdr:from>
    <xdr:ext cx="469744" cy="259045"/>
    <xdr:sp macro="" textlink="">
      <xdr:nvSpPr>
        <xdr:cNvPr id="362" name="【公営住宅】&#10;一人当たり面積該当値テキスト">
          <a:extLst>
            <a:ext uri="{FF2B5EF4-FFF2-40B4-BE49-F238E27FC236}">
              <a16:creationId xmlns:a16="http://schemas.microsoft.com/office/drawing/2014/main" xmlns="" id="{72FBB552-9DDA-4B32-84C4-71ECC2F298F5}"/>
            </a:ext>
          </a:extLst>
        </xdr:cNvPr>
        <xdr:cNvSpPr txBox="1"/>
      </xdr:nvSpPr>
      <xdr:spPr>
        <a:xfrm>
          <a:off x="10515600"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116839</xdr:rowOff>
    </xdr:from>
    <xdr:to>
      <xdr:col>50</xdr:col>
      <xdr:colOff>165100</xdr:colOff>
      <xdr:row>84</xdr:row>
      <xdr:rowOff>46989</xdr:rowOff>
    </xdr:to>
    <xdr:sp macro="" textlink="">
      <xdr:nvSpPr>
        <xdr:cNvPr id="363" name="楕円 362">
          <a:extLst>
            <a:ext uri="{FF2B5EF4-FFF2-40B4-BE49-F238E27FC236}">
              <a16:creationId xmlns:a16="http://schemas.microsoft.com/office/drawing/2014/main" xmlns="" id="{A97F880D-0E13-4A5A-8BD0-940E3BC034B7}"/>
            </a:ext>
          </a:extLst>
        </xdr:cNvPr>
        <xdr:cNvSpPr/>
      </xdr:nvSpPr>
      <xdr:spPr>
        <a:xfrm>
          <a:off x="9588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163830</xdr:rowOff>
    </xdr:from>
    <xdr:to>
      <xdr:col>55</xdr:col>
      <xdr:colOff>0</xdr:colOff>
      <xdr:row>83</xdr:row>
      <xdr:rowOff>167639</xdr:rowOff>
    </xdr:to>
    <xdr:cxnSp macro="">
      <xdr:nvCxnSpPr>
        <xdr:cNvPr id="364" name="直線コネクタ 363">
          <a:extLst>
            <a:ext uri="{FF2B5EF4-FFF2-40B4-BE49-F238E27FC236}">
              <a16:creationId xmlns:a16="http://schemas.microsoft.com/office/drawing/2014/main" xmlns="" id="{6C729A50-0BB9-464D-B398-3D04B6D0E5A8}"/>
            </a:ext>
          </a:extLst>
        </xdr:cNvPr>
        <xdr:cNvCxnSpPr/>
      </xdr:nvCxnSpPr>
      <xdr:spPr>
        <a:xfrm flipV="1">
          <a:off x="9639300" y="143941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118174</xdr:rowOff>
    </xdr:from>
    <xdr:to>
      <xdr:col>46</xdr:col>
      <xdr:colOff>38100</xdr:colOff>
      <xdr:row>84</xdr:row>
      <xdr:rowOff>48324</xdr:rowOff>
    </xdr:to>
    <xdr:sp macro="" textlink="">
      <xdr:nvSpPr>
        <xdr:cNvPr id="365" name="楕円 364">
          <a:extLst>
            <a:ext uri="{FF2B5EF4-FFF2-40B4-BE49-F238E27FC236}">
              <a16:creationId xmlns:a16="http://schemas.microsoft.com/office/drawing/2014/main" xmlns="" id="{38D8B8F5-1813-4DC8-9901-9F196B357167}"/>
            </a:ext>
          </a:extLst>
        </xdr:cNvPr>
        <xdr:cNvSpPr/>
      </xdr:nvSpPr>
      <xdr:spPr>
        <a:xfrm>
          <a:off x="8699500" y="1434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167639</xdr:rowOff>
    </xdr:from>
    <xdr:to>
      <xdr:col>50</xdr:col>
      <xdr:colOff>114300</xdr:colOff>
      <xdr:row>83</xdr:row>
      <xdr:rowOff>168974</xdr:rowOff>
    </xdr:to>
    <xdr:cxnSp macro="">
      <xdr:nvCxnSpPr>
        <xdr:cNvPr id="366" name="直線コネクタ 365">
          <a:extLst>
            <a:ext uri="{FF2B5EF4-FFF2-40B4-BE49-F238E27FC236}">
              <a16:creationId xmlns:a16="http://schemas.microsoft.com/office/drawing/2014/main" xmlns="" id="{25F7EC12-2D85-4BF2-BAEC-6C622327AB3D}"/>
            </a:ext>
          </a:extLst>
        </xdr:cNvPr>
        <xdr:cNvCxnSpPr/>
      </xdr:nvCxnSpPr>
      <xdr:spPr>
        <a:xfrm flipV="1">
          <a:off x="8750300" y="14397989"/>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120078</xdr:rowOff>
    </xdr:from>
    <xdr:to>
      <xdr:col>41</xdr:col>
      <xdr:colOff>101600</xdr:colOff>
      <xdr:row>84</xdr:row>
      <xdr:rowOff>50228</xdr:rowOff>
    </xdr:to>
    <xdr:sp macro="" textlink="">
      <xdr:nvSpPr>
        <xdr:cNvPr id="367" name="楕円 366">
          <a:extLst>
            <a:ext uri="{FF2B5EF4-FFF2-40B4-BE49-F238E27FC236}">
              <a16:creationId xmlns:a16="http://schemas.microsoft.com/office/drawing/2014/main" xmlns="" id="{AFB50342-A96A-4F31-A2F3-937941DCBC18}"/>
            </a:ext>
          </a:extLst>
        </xdr:cNvPr>
        <xdr:cNvSpPr/>
      </xdr:nvSpPr>
      <xdr:spPr>
        <a:xfrm>
          <a:off x="7810500" y="143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168974</xdr:rowOff>
    </xdr:from>
    <xdr:to>
      <xdr:col>45</xdr:col>
      <xdr:colOff>177800</xdr:colOff>
      <xdr:row>83</xdr:row>
      <xdr:rowOff>170878</xdr:rowOff>
    </xdr:to>
    <xdr:cxnSp macro="">
      <xdr:nvCxnSpPr>
        <xdr:cNvPr id="368" name="直線コネクタ 367">
          <a:extLst>
            <a:ext uri="{FF2B5EF4-FFF2-40B4-BE49-F238E27FC236}">
              <a16:creationId xmlns:a16="http://schemas.microsoft.com/office/drawing/2014/main" xmlns="" id="{D1E67BDA-77AE-41F8-91EA-BF2114D2D0FE}"/>
            </a:ext>
          </a:extLst>
        </xdr:cNvPr>
        <xdr:cNvCxnSpPr/>
      </xdr:nvCxnSpPr>
      <xdr:spPr>
        <a:xfrm flipV="1">
          <a:off x="7861300" y="14399324"/>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119887</xdr:rowOff>
    </xdr:from>
    <xdr:to>
      <xdr:col>36</xdr:col>
      <xdr:colOff>165100</xdr:colOff>
      <xdr:row>84</xdr:row>
      <xdr:rowOff>50037</xdr:rowOff>
    </xdr:to>
    <xdr:sp macro="" textlink="">
      <xdr:nvSpPr>
        <xdr:cNvPr id="369" name="楕円 368">
          <a:extLst>
            <a:ext uri="{FF2B5EF4-FFF2-40B4-BE49-F238E27FC236}">
              <a16:creationId xmlns:a16="http://schemas.microsoft.com/office/drawing/2014/main" xmlns="" id="{D4632B35-119E-4A71-917E-93E528486EDB}"/>
            </a:ext>
          </a:extLst>
        </xdr:cNvPr>
        <xdr:cNvSpPr/>
      </xdr:nvSpPr>
      <xdr:spPr>
        <a:xfrm>
          <a:off x="6921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170687</xdr:rowOff>
    </xdr:from>
    <xdr:to>
      <xdr:col>41</xdr:col>
      <xdr:colOff>50800</xdr:colOff>
      <xdr:row>83</xdr:row>
      <xdr:rowOff>170878</xdr:rowOff>
    </xdr:to>
    <xdr:cxnSp macro="">
      <xdr:nvCxnSpPr>
        <xdr:cNvPr id="370" name="直線コネクタ 369">
          <a:extLst>
            <a:ext uri="{FF2B5EF4-FFF2-40B4-BE49-F238E27FC236}">
              <a16:creationId xmlns:a16="http://schemas.microsoft.com/office/drawing/2014/main" xmlns="" id="{27DEEB11-CD87-40CE-9CE3-6402D55B55B3}"/>
            </a:ext>
          </a:extLst>
        </xdr:cNvPr>
        <xdr:cNvCxnSpPr/>
      </xdr:nvCxnSpPr>
      <xdr:spPr>
        <a:xfrm>
          <a:off x="6972300" y="1440103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58501</xdr:rowOff>
    </xdr:from>
    <xdr:ext cx="469744" cy="259045"/>
    <xdr:sp macro="" textlink="">
      <xdr:nvSpPr>
        <xdr:cNvPr id="371" name="n_1aveValue【公営住宅】&#10;一人当たり面積">
          <a:extLst>
            <a:ext uri="{FF2B5EF4-FFF2-40B4-BE49-F238E27FC236}">
              <a16:creationId xmlns:a16="http://schemas.microsoft.com/office/drawing/2014/main" xmlns="" id="{41FA7DA6-36FD-4DD9-A4C4-6486F4B31FF9}"/>
            </a:ext>
          </a:extLst>
        </xdr:cNvPr>
        <xdr:cNvSpPr txBox="1"/>
      </xdr:nvSpPr>
      <xdr:spPr>
        <a:xfrm>
          <a:off x="93917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72" name="n_2aveValue【公営住宅】&#10;一人当たり面積">
          <a:extLst>
            <a:ext uri="{FF2B5EF4-FFF2-40B4-BE49-F238E27FC236}">
              <a16:creationId xmlns:a16="http://schemas.microsoft.com/office/drawing/2014/main" xmlns="" id="{CC57E7AD-7C40-4F6C-AD56-8DEBF14FE18D}"/>
            </a:ext>
          </a:extLst>
        </xdr:cNvPr>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73" name="n_3aveValue【公営住宅】&#10;一人当たり面積">
          <a:extLst>
            <a:ext uri="{FF2B5EF4-FFF2-40B4-BE49-F238E27FC236}">
              <a16:creationId xmlns:a16="http://schemas.microsoft.com/office/drawing/2014/main" xmlns="" id="{C00463E4-1F14-4E7A-BD81-8226AB9751C4}"/>
            </a:ext>
          </a:extLst>
        </xdr:cNvPr>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12400</xdr:rowOff>
    </xdr:from>
    <xdr:ext cx="469744" cy="259045"/>
    <xdr:sp macro="" textlink="">
      <xdr:nvSpPr>
        <xdr:cNvPr id="374" name="n_4aveValue【公営住宅】&#10;一人当たり面積">
          <a:extLst>
            <a:ext uri="{FF2B5EF4-FFF2-40B4-BE49-F238E27FC236}">
              <a16:creationId xmlns:a16="http://schemas.microsoft.com/office/drawing/2014/main" xmlns="" id="{7CC16090-7374-44A8-B29E-6C31A7C2ECB4}"/>
            </a:ext>
          </a:extLst>
        </xdr:cNvPr>
        <xdr:cNvSpPr txBox="1"/>
      </xdr:nvSpPr>
      <xdr:spPr>
        <a:xfrm>
          <a:off x="6737427" y="1458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63516</xdr:rowOff>
    </xdr:from>
    <xdr:ext cx="469744" cy="259045"/>
    <xdr:sp macro="" textlink="">
      <xdr:nvSpPr>
        <xdr:cNvPr id="375" name="n_1mainValue【公営住宅】&#10;一人当たり面積">
          <a:extLst>
            <a:ext uri="{FF2B5EF4-FFF2-40B4-BE49-F238E27FC236}">
              <a16:creationId xmlns:a16="http://schemas.microsoft.com/office/drawing/2014/main" xmlns="" id="{949DD989-8247-4292-91D3-D0CFE85BBD4F}"/>
            </a:ext>
          </a:extLst>
        </xdr:cNvPr>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64851</xdr:rowOff>
    </xdr:from>
    <xdr:ext cx="469744" cy="259045"/>
    <xdr:sp macro="" textlink="">
      <xdr:nvSpPr>
        <xdr:cNvPr id="376" name="n_2mainValue【公営住宅】&#10;一人当たり面積">
          <a:extLst>
            <a:ext uri="{FF2B5EF4-FFF2-40B4-BE49-F238E27FC236}">
              <a16:creationId xmlns:a16="http://schemas.microsoft.com/office/drawing/2014/main" xmlns="" id="{DB751E53-5937-495A-A837-5EA470CC8CFA}"/>
            </a:ext>
          </a:extLst>
        </xdr:cNvPr>
        <xdr:cNvSpPr txBox="1"/>
      </xdr:nvSpPr>
      <xdr:spPr>
        <a:xfrm>
          <a:off x="8515427" y="1412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66755</xdr:rowOff>
    </xdr:from>
    <xdr:ext cx="469744" cy="259045"/>
    <xdr:sp macro="" textlink="">
      <xdr:nvSpPr>
        <xdr:cNvPr id="377" name="n_3mainValue【公営住宅】&#10;一人当たり面積">
          <a:extLst>
            <a:ext uri="{FF2B5EF4-FFF2-40B4-BE49-F238E27FC236}">
              <a16:creationId xmlns:a16="http://schemas.microsoft.com/office/drawing/2014/main" xmlns="" id="{32D2145E-D361-4992-A623-A17B9A1F22B4}"/>
            </a:ext>
          </a:extLst>
        </xdr:cNvPr>
        <xdr:cNvSpPr txBox="1"/>
      </xdr:nvSpPr>
      <xdr:spPr>
        <a:xfrm>
          <a:off x="7626427" y="1412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66564</xdr:rowOff>
    </xdr:from>
    <xdr:ext cx="469744" cy="259045"/>
    <xdr:sp macro="" textlink="">
      <xdr:nvSpPr>
        <xdr:cNvPr id="378" name="n_4mainValue【公営住宅】&#10;一人当たり面積">
          <a:extLst>
            <a:ext uri="{FF2B5EF4-FFF2-40B4-BE49-F238E27FC236}">
              <a16:creationId xmlns:a16="http://schemas.microsoft.com/office/drawing/2014/main" xmlns="" id="{03346406-157D-41ED-96B9-6E9864ED7832}"/>
            </a:ext>
          </a:extLst>
        </xdr:cNvPr>
        <xdr:cNvSpPr txBox="1"/>
      </xdr:nvSpPr>
      <xdr:spPr>
        <a:xfrm>
          <a:off x="67374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23DE61EC-B1BB-473D-A555-A3A5C24A4A5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B3D3510C-75A0-4AA8-A400-B766700A871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C0EC5C98-2239-4CED-AC10-E68A31869AC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752F43C1-892F-4B1B-B721-2ABFD062232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412A3E7E-0F8E-4B1E-98EB-FD013550678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F510A62E-6511-4E62-9025-084E0F8880D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315F070B-82D9-4B24-BA68-644A2EC393F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C15D6A5E-77D0-4B89-A547-9AA4D5FF59F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xmlns="" id="{2CA47F28-3DCA-4EE1-B9EA-7A1752DCD05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xmlns="" id="{C2ABE280-3077-4282-A49D-98D44F513D1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xmlns="" id="{6CC1957D-1307-4EE6-B67C-DF94DFC1EBD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xmlns="" id="{DBF9DC9A-F2B6-43FA-B895-E60468548C0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xmlns="" id="{90639012-8EB0-4FE1-BD08-368C8792189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xmlns="" id="{3C39732F-4644-43F9-9488-C623640E360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xmlns="" id="{F51B7C03-2029-48A6-BE90-332A986129F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xmlns="" id="{5E3A2236-A518-42F7-9973-2E23A351A53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3336D852-C6F4-4C03-BF19-7ABCF6D73B4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12AF9CE0-21A9-4D09-8F33-554115E11EB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1AC9A7D9-2E38-4670-8FD1-640548E83F9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94213196-DC79-44A6-AA56-1902FDBDB08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C64F01FA-D4EE-4422-8C1C-7B36EAA1235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FF204DDC-7BD8-4D11-A9D7-689F177C077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D9246B49-2F91-4E99-8991-3AAC1CF909B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273AD7F6-0DE4-47CF-8351-5D986387D77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555BE697-33C8-4D88-A4D2-07E0A47DB6A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37EA6BC8-97F6-4333-BCA1-FA723623593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xmlns="" id="{47133814-1FE4-4E99-BD74-D6EFB4454A7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xmlns="" id="{D3885AF3-01D8-4E3F-ACC2-02C4FB45103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xmlns="" id="{578B52FB-8C98-4AD5-8CBE-EF302AC8150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xmlns="" id="{FFC28118-19DA-4500-87FD-EC8416F4E7B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xmlns="" id="{C0E10EF3-DF9D-483A-8EEF-B7140A2C764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xmlns="" id="{31439BB8-8CE5-4D71-9BD0-5D18042BB42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xmlns="" id="{6D040B09-5557-47CC-9397-86AA129A13B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xmlns="" id="{9A8BC70E-CA1C-431A-815B-77F9258EAAF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xmlns="" id="{7ADD6C52-0AC2-4DF0-94FC-50B9D0E6C7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xmlns="" id="{E42D525C-C3FD-499F-927A-E2C10FCA4BB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xmlns="" id="{7F61C7A0-273C-494A-9B7E-A05583D44F0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xmlns="" id="{B6860808-CA71-40E0-8718-42339734767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xmlns="" id="{FFA7DFD8-E33F-405C-A1E6-6DA78E214A3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xmlns="" id="{ADA6CF61-E51B-4319-A674-0623D3C2540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xmlns="" id="{F3F2F1BA-7B4D-4E9D-9781-E8532D233FB5}"/>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xmlns="" id="{D50C30D2-DFAF-4BE0-B128-19C63167734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xmlns="" id="{FED7D98A-4245-4DE4-B297-FF7E33DE4F4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xmlns="" id="{2215A051-806B-4FB1-939E-0C829EA24E6A}"/>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23" name="直線コネクタ 422">
          <a:extLst>
            <a:ext uri="{FF2B5EF4-FFF2-40B4-BE49-F238E27FC236}">
              <a16:creationId xmlns:a16="http://schemas.microsoft.com/office/drawing/2014/main" xmlns="" id="{96FD2A4C-AE13-4DB7-A64B-D00C28EF3B39}"/>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xmlns="" id="{567A3E37-5B16-4574-8CA4-87BBD53A7AEA}"/>
            </a:ext>
          </a:extLst>
        </xdr:cNvPr>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25" name="フローチャート: 判断 424">
          <a:extLst>
            <a:ext uri="{FF2B5EF4-FFF2-40B4-BE49-F238E27FC236}">
              <a16:creationId xmlns:a16="http://schemas.microsoft.com/office/drawing/2014/main" xmlns="" id="{7D03DF54-2952-4A46-AF84-756CBE2C6E1D}"/>
            </a:ext>
          </a:extLst>
        </xdr:cNvPr>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6" name="フローチャート: 判断 425">
          <a:extLst>
            <a:ext uri="{FF2B5EF4-FFF2-40B4-BE49-F238E27FC236}">
              <a16:creationId xmlns:a16="http://schemas.microsoft.com/office/drawing/2014/main" xmlns="" id="{AEE948F5-9C77-49F9-AE9F-A26C40D59308}"/>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27" name="フローチャート: 判断 426">
          <a:extLst>
            <a:ext uri="{FF2B5EF4-FFF2-40B4-BE49-F238E27FC236}">
              <a16:creationId xmlns:a16="http://schemas.microsoft.com/office/drawing/2014/main" xmlns="" id="{69798062-1D79-43CE-B259-BE928854AA74}"/>
            </a:ext>
          </a:extLst>
        </xdr:cNvPr>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8" name="フローチャート: 判断 427">
          <a:extLst>
            <a:ext uri="{FF2B5EF4-FFF2-40B4-BE49-F238E27FC236}">
              <a16:creationId xmlns:a16="http://schemas.microsoft.com/office/drawing/2014/main" xmlns="" id="{BDE16EC7-51B6-40C4-8C6B-DB47B5314A46}"/>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29" name="フローチャート: 判断 428">
          <a:extLst>
            <a:ext uri="{FF2B5EF4-FFF2-40B4-BE49-F238E27FC236}">
              <a16:creationId xmlns:a16="http://schemas.microsoft.com/office/drawing/2014/main" xmlns="" id="{4AE6FD9D-1BEB-459C-B8FD-459B6D82D86E}"/>
            </a:ext>
          </a:extLst>
        </xdr:cNvPr>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5DA7D918-E802-483A-A342-981988D6BC6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6CE065C2-BC6E-4B1B-A9C2-50364F1A96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5B4FC5B2-C12F-49F3-B003-493A3C7763C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6FD53EBD-96A0-4BC1-A3D6-8685DD72606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19CDC94D-A31B-4D95-943D-9A5DE7AA973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435" name="楕円 434">
          <a:extLst>
            <a:ext uri="{FF2B5EF4-FFF2-40B4-BE49-F238E27FC236}">
              <a16:creationId xmlns:a16="http://schemas.microsoft.com/office/drawing/2014/main" xmlns="" id="{A20C86EA-2DDA-4FC2-BE0D-C5763A0934C5}"/>
            </a:ext>
          </a:extLst>
        </xdr:cNvPr>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xmlns="" id="{4021F6F1-391C-45AB-BE22-F94152750030}"/>
            </a:ext>
          </a:extLst>
        </xdr:cNvPr>
        <xdr:cNvSpPr txBox="1"/>
      </xdr:nvSpPr>
      <xdr:spPr>
        <a:xfrm>
          <a:off x="16357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27305</xdr:rowOff>
    </xdr:from>
    <xdr:to>
      <xdr:col>81</xdr:col>
      <xdr:colOff>101600</xdr:colOff>
      <xdr:row>39</xdr:row>
      <xdr:rowOff>128905</xdr:rowOff>
    </xdr:to>
    <xdr:sp macro="" textlink="">
      <xdr:nvSpPr>
        <xdr:cNvPr id="437" name="楕円 436">
          <a:extLst>
            <a:ext uri="{FF2B5EF4-FFF2-40B4-BE49-F238E27FC236}">
              <a16:creationId xmlns:a16="http://schemas.microsoft.com/office/drawing/2014/main" xmlns="" id="{CABCD221-BB8B-4267-B310-06586AA78B9D}"/>
            </a:ext>
          </a:extLst>
        </xdr:cNvPr>
        <xdr:cNvSpPr/>
      </xdr:nvSpPr>
      <xdr:spPr>
        <a:xfrm>
          <a:off x="15430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76200</xdr:rowOff>
    </xdr:from>
    <xdr:to>
      <xdr:col>85</xdr:col>
      <xdr:colOff>127000</xdr:colOff>
      <xdr:row>39</xdr:row>
      <xdr:rowOff>78105</xdr:rowOff>
    </xdr:to>
    <xdr:cxnSp macro="">
      <xdr:nvCxnSpPr>
        <xdr:cNvPr id="438" name="直線コネクタ 437">
          <a:extLst>
            <a:ext uri="{FF2B5EF4-FFF2-40B4-BE49-F238E27FC236}">
              <a16:creationId xmlns:a16="http://schemas.microsoft.com/office/drawing/2014/main" xmlns="" id="{8596E3A4-8242-41D0-BEE0-EA365A841191}"/>
            </a:ext>
          </a:extLst>
        </xdr:cNvPr>
        <xdr:cNvCxnSpPr/>
      </xdr:nvCxnSpPr>
      <xdr:spPr>
        <a:xfrm flipV="1">
          <a:off x="15481300" y="67627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50165</xdr:rowOff>
    </xdr:from>
    <xdr:to>
      <xdr:col>76</xdr:col>
      <xdr:colOff>165100</xdr:colOff>
      <xdr:row>39</xdr:row>
      <xdr:rowOff>151765</xdr:rowOff>
    </xdr:to>
    <xdr:sp macro="" textlink="">
      <xdr:nvSpPr>
        <xdr:cNvPr id="439" name="楕円 438">
          <a:extLst>
            <a:ext uri="{FF2B5EF4-FFF2-40B4-BE49-F238E27FC236}">
              <a16:creationId xmlns:a16="http://schemas.microsoft.com/office/drawing/2014/main" xmlns="" id="{4B2D8487-0C71-4FB3-80DC-8119ACD96835}"/>
            </a:ext>
          </a:extLst>
        </xdr:cNvPr>
        <xdr:cNvSpPr/>
      </xdr:nvSpPr>
      <xdr:spPr>
        <a:xfrm>
          <a:off x="14541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78105</xdr:rowOff>
    </xdr:from>
    <xdr:to>
      <xdr:col>81</xdr:col>
      <xdr:colOff>50800</xdr:colOff>
      <xdr:row>39</xdr:row>
      <xdr:rowOff>100965</xdr:rowOff>
    </xdr:to>
    <xdr:cxnSp macro="">
      <xdr:nvCxnSpPr>
        <xdr:cNvPr id="440" name="直線コネクタ 439">
          <a:extLst>
            <a:ext uri="{FF2B5EF4-FFF2-40B4-BE49-F238E27FC236}">
              <a16:creationId xmlns:a16="http://schemas.microsoft.com/office/drawing/2014/main" xmlns="" id="{D2E33B4F-B562-4181-87B5-9841B7B6C50D}"/>
            </a:ext>
          </a:extLst>
        </xdr:cNvPr>
        <xdr:cNvCxnSpPr/>
      </xdr:nvCxnSpPr>
      <xdr:spPr>
        <a:xfrm flipV="1">
          <a:off x="14592300" y="67646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6350</xdr:rowOff>
    </xdr:from>
    <xdr:to>
      <xdr:col>72</xdr:col>
      <xdr:colOff>38100</xdr:colOff>
      <xdr:row>41</xdr:row>
      <xdr:rowOff>107950</xdr:rowOff>
    </xdr:to>
    <xdr:sp macro="" textlink="">
      <xdr:nvSpPr>
        <xdr:cNvPr id="441" name="楕円 440">
          <a:extLst>
            <a:ext uri="{FF2B5EF4-FFF2-40B4-BE49-F238E27FC236}">
              <a16:creationId xmlns:a16="http://schemas.microsoft.com/office/drawing/2014/main" xmlns="" id="{632FE9D6-D271-4BE7-B71C-F9EBBB9B62B5}"/>
            </a:ext>
          </a:extLst>
        </xdr:cNvPr>
        <xdr:cNvSpPr/>
      </xdr:nvSpPr>
      <xdr:spPr>
        <a:xfrm>
          <a:off x="13652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100965</xdr:rowOff>
    </xdr:from>
    <xdr:to>
      <xdr:col>76</xdr:col>
      <xdr:colOff>114300</xdr:colOff>
      <xdr:row>41</xdr:row>
      <xdr:rowOff>57150</xdr:rowOff>
    </xdr:to>
    <xdr:cxnSp macro="">
      <xdr:nvCxnSpPr>
        <xdr:cNvPr id="442" name="直線コネクタ 441">
          <a:extLst>
            <a:ext uri="{FF2B5EF4-FFF2-40B4-BE49-F238E27FC236}">
              <a16:creationId xmlns:a16="http://schemas.microsoft.com/office/drawing/2014/main" xmlns="" id="{0E5402C8-6539-4E7B-BB43-A62466D917CF}"/>
            </a:ext>
          </a:extLst>
        </xdr:cNvPr>
        <xdr:cNvCxnSpPr/>
      </xdr:nvCxnSpPr>
      <xdr:spPr>
        <a:xfrm flipV="1">
          <a:off x="13703300" y="6787515"/>
          <a:ext cx="88900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147320</xdr:rowOff>
    </xdr:from>
    <xdr:to>
      <xdr:col>67</xdr:col>
      <xdr:colOff>101600</xdr:colOff>
      <xdr:row>41</xdr:row>
      <xdr:rowOff>77470</xdr:rowOff>
    </xdr:to>
    <xdr:sp macro="" textlink="">
      <xdr:nvSpPr>
        <xdr:cNvPr id="443" name="楕円 442">
          <a:extLst>
            <a:ext uri="{FF2B5EF4-FFF2-40B4-BE49-F238E27FC236}">
              <a16:creationId xmlns:a16="http://schemas.microsoft.com/office/drawing/2014/main" xmlns="" id="{4A635203-998A-4DFE-BD42-BAD500B61412}"/>
            </a:ext>
          </a:extLst>
        </xdr:cNvPr>
        <xdr:cNvSpPr/>
      </xdr:nvSpPr>
      <xdr:spPr>
        <a:xfrm>
          <a:off x="12763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26670</xdr:rowOff>
    </xdr:from>
    <xdr:to>
      <xdr:col>71</xdr:col>
      <xdr:colOff>177800</xdr:colOff>
      <xdr:row>41</xdr:row>
      <xdr:rowOff>57150</xdr:rowOff>
    </xdr:to>
    <xdr:cxnSp macro="">
      <xdr:nvCxnSpPr>
        <xdr:cNvPr id="444" name="直線コネクタ 443">
          <a:extLst>
            <a:ext uri="{FF2B5EF4-FFF2-40B4-BE49-F238E27FC236}">
              <a16:creationId xmlns:a16="http://schemas.microsoft.com/office/drawing/2014/main" xmlns="" id="{C3E8D239-A837-4E82-B22F-19A21364DE43}"/>
            </a:ext>
          </a:extLst>
        </xdr:cNvPr>
        <xdr:cNvCxnSpPr/>
      </xdr:nvCxnSpPr>
      <xdr:spPr>
        <a:xfrm>
          <a:off x="12814300" y="7056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xmlns="" id="{52B3DD87-818A-4909-8FDB-DC8580E74A5D}"/>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xmlns="" id="{355A46FC-2C01-4988-AEBC-851CED8B3871}"/>
            </a:ext>
          </a:extLst>
        </xdr:cNvPr>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xmlns="" id="{D586AD7B-99AC-4E69-82EB-A698EE0C353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xmlns="" id="{12CC2BE6-8C79-4923-A75A-CEAA5F5879A5}"/>
            </a:ext>
          </a:extLst>
        </xdr:cNvPr>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120032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xmlns="" id="{2A87C0B8-11E7-4A79-A333-A6F908BF233C}"/>
            </a:ext>
          </a:extLst>
        </xdr:cNvPr>
        <xdr:cNvSpPr txBox="1"/>
      </xdr:nvSpPr>
      <xdr:spPr>
        <a:xfrm>
          <a:off x="152660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142892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xmlns="" id="{EB7B0885-C462-4AA2-8650-3E27035C2DE3}"/>
            </a:ext>
          </a:extLst>
        </xdr:cNvPr>
        <xdr:cNvSpPr txBox="1"/>
      </xdr:nvSpPr>
      <xdr:spPr>
        <a:xfrm>
          <a:off x="14389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99077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xmlns="" id="{3D007279-3CBC-4556-AAA4-D32D56BF833F}"/>
            </a:ext>
          </a:extLst>
        </xdr:cNvPr>
        <xdr:cNvSpPr txBox="1"/>
      </xdr:nvSpPr>
      <xdr:spPr>
        <a:xfrm>
          <a:off x="13500744"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68597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xmlns="" id="{E9446B7E-B681-497C-B2C7-8598941477A9}"/>
            </a:ext>
          </a:extLst>
        </xdr:cNvPr>
        <xdr:cNvSpPr txBox="1"/>
      </xdr:nvSpPr>
      <xdr:spPr>
        <a:xfrm>
          <a:off x="12611744"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xmlns="" id="{1B7FA06F-61CF-437D-A284-0BD20613809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xmlns="" id="{F160FDAE-8157-4AED-A751-EF5913F7B82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xmlns="" id="{49E478B2-CBDC-4640-8351-8C4E8CF729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xmlns="" id="{D45E58EC-C127-40DA-B935-2DAD0BA4D95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xmlns="" id="{61CB3484-3CD1-4371-8F34-E2CD485D150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xmlns="" id="{6FE2E693-8D8E-49E3-AB59-9820DC43D16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xmlns="" id="{AEB77851-4C9A-4058-8568-1A13C386B78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xmlns="" id="{4CA1024E-C153-4DE0-BCA5-B2AA555DB25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xmlns="" id="{0628B826-68A0-451C-8E7A-A11E67A089C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xmlns="" id="{28A06FA7-8E0C-4912-B4CB-546DAD325E0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xmlns="" id="{201A639B-4119-4D6F-BD71-09968C174B9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xmlns="" id="{77DA4CDD-0A8D-432A-BB8D-72C29164258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xmlns="" id="{C19B7D07-E371-423A-AADE-4E1C9C839EE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xmlns="" id="{B5A626FA-BF6F-426E-A7C5-336A70D7817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xmlns="" id="{B7A73A8D-B25E-4935-B74E-CEE0E6A3B6A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xmlns="" id="{2509F0EA-585A-498B-B4BE-F3E52F8ED3A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xmlns="" id="{A1C1DF92-2089-4F8B-8658-1A12443DD65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xmlns="" id="{FE8EBDCD-3347-4A83-B4D0-76CDA006443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xmlns="" id="{80D90452-92D4-4896-A2BA-17B05FC3BA1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xmlns="" id="{4ECCCD63-2DA9-466E-991E-5116F81A8F4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xmlns="" id="{52F72563-49D9-4142-AE51-C90B118978F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74" name="直線コネクタ 473">
          <a:extLst>
            <a:ext uri="{FF2B5EF4-FFF2-40B4-BE49-F238E27FC236}">
              <a16:creationId xmlns:a16="http://schemas.microsoft.com/office/drawing/2014/main" xmlns="" id="{AF6497C1-DCCE-4C9A-8D54-65A8F29C812A}"/>
            </a:ext>
          </a:extLst>
        </xdr:cNvPr>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xmlns="" id="{84434B9A-C5F5-4C66-AC34-DE8DE3684EDA}"/>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76" name="直線コネクタ 475">
          <a:extLst>
            <a:ext uri="{FF2B5EF4-FFF2-40B4-BE49-F238E27FC236}">
              <a16:creationId xmlns:a16="http://schemas.microsoft.com/office/drawing/2014/main" xmlns="" id="{6ADA9773-4F04-4B91-86C2-AA25C2E8A2AF}"/>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xmlns="" id="{2E5EA544-1CDF-43AE-B38A-7B377F493616}"/>
            </a:ext>
          </a:extLst>
        </xdr:cNvPr>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78" name="直線コネクタ 477">
          <a:extLst>
            <a:ext uri="{FF2B5EF4-FFF2-40B4-BE49-F238E27FC236}">
              <a16:creationId xmlns:a16="http://schemas.microsoft.com/office/drawing/2014/main" xmlns="" id="{ED83CAC6-F744-4604-A2BC-11BA5995579F}"/>
            </a:ext>
          </a:extLst>
        </xdr:cNvPr>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xmlns="" id="{D47201CD-F3BE-4455-B98C-B80311AED41C}"/>
            </a:ext>
          </a:extLst>
        </xdr:cNvPr>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80" name="フローチャート: 判断 479">
          <a:extLst>
            <a:ext uri="{FF2B5EF4-FFF2-40B4-BE49-F238E27FC236}">
              <a16:creationId xmlns:a16="http://schemas.microsoft.com/office/drawing/2014/main" xmlns="" id="{F6EFE574-E891-457C-B424-A9D4417E9C9F}"/>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81" name="フローチャート: 判断 480">
          <a:extLst>
            <a:ext uri="{FF2B5EF4-FFF2-40B4-BE49-F238E27FC236}">
              <a16:creationId xmlns:a16="http://schemas.microsoft.com/office/drawing/2014/main" xmlns="" id="{81DA5269-4917-4F55-A537-83FF8704F8A2}"/>
            </a:ext>
          </a:extLst>
        </xdr:cNvPr>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82" name="フローチャート: 判断 481">
          <a:extLst>
            <a:ext uri="{FF2B5EF4-FFF2-40B4-BE49-F238E27FC236}">
              <a16:creationId xmlns:a16="http://schemas.microsoft.com/office/drawing/2014/main" xmlns="" id="{03148386-2FC0-4B07-8B5B-6DBB891C9808}"/>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83" name="フローチャート: 判断 482">
          <a:extLst>
            <a:ext uri="{FF2B5EF4-FFF2-40B4-BE49-F238E27FC236}">
              <a16:creationId xmlns:a16="http://schemas.microsoft.com/office/drawing/2014/main" xmlns="" id="{DEA879E3-32C1-460E-A0E9-4F99B91F00E0}"/>
            </a:ext>
          </a:extLst>
        </xdr:cNvPr>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84" name="フローチャート: 判断 483">
          <a:extLst>
            <a:ext uri="{FF2B5EF4-FFF2-40B4-BE49-F238E27FC236}">
              <a16:creationId xmlns:a16="http://schemas.microsoft.com/office/drawing/2014/main" xmlns="" id="{B019ED9A-CAFB-43CD-8FE7-D2B98FC7E9CB}"/>
            </a:ext>
          </a:extLst>
        </xdr:cNvPr>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5BEB3307-D7D5-49CC-A39E-3D81B68F8ED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DD3728B9-7A2E-4F54-8A03-A6724899FFD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E1681F34-84C7-4DB5-8B9A-002E41805DE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37B20EB9-B642-4EBA-BF5F-B24BE077D07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5EB90145-0DFF-46FF-9419-636C4629E17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141986</xdr:rowOff>
    </xdr:from>
    <xdr:to>
      <xdr:col>116</xdr:col>
      <xdr:colOff>114300</xdr:colOff>
      <xdr:row>38</xdr:row>
      <xdr:rowOff>72136</xdr:rowOff>
    </xdr:to>
    <xdr:sp macro="" textlink="">
      <xdr:nvSpPr>
        <xdr:cNvPr id="490" name="楕円 489">
          <a:extLst>
            <a:ext uri="{FF2B5EF4-FFF2-40B4-BE49-F238E27FC236}">
              <a16:creationId xmlns:a16="http://schemas.microsoft.com/office/drawing/2014/main" xmlns="" id="{07A32C55-112E-4ED2-A1B2-ED1219F64690}"/>
            </a:ext>
          </a:extLst>
        </xdr:cNvPr>
        <xdr:cNvSpPr/>
      </xdr:nvSpPr>
      <xdr:spPr>
        <a:xfrm>
          <a:off x="221107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164863</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xmlns="" id="{FB932020-5679-4571-97BF-2DA89C07A6B2}"/>
            </a:ext>
          </a:extLst>
        </xdr:cNvPr>
        <xdr:cNvSpPr txBox="1"/>
      </xdr:nvSpPr>
      <xdr:spPr>
        <a:xfrm>
          <a:off x="22199600"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146558</xdr:rowOff>
    </xdr:from>
    <xdr:to>
      <xdr:col>112</xdr:col>
      <xdr:colOff>38100</xdr:colOff>
      <xdr:row>38</xdr:row>
      <xdr:rowOff>76708</xdr:rowOff>
    </xdr:to>
    <xdr:sp macro="" textlink="">
      <xdr:nvSpPr>
        <xdr:cNvPr id="492" name="楕円 491">
          <a:extLst>
            <a:ext uri="{FF2B5EF4-FFF2-40B4-BE49-F238E27FC236}">
              <a16:creationId xmlns:a16="http://schemas.microsoft.com/office/drawing/2014/main" xmlns="" id="{EA20C2F6-17E6-4C1A-AB70-75947D8E4AB5}"/>
            </a:ext>
          </a:extLst>
        </xdr:cNvPr>
        <xdr:cNvSpPr/>
      </xdr:nvSpPr>
      <xdr:spPr>
        <a:xfrm>
          <a:off x="21272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21336</xdr:rowOff>
    </xdr:from>
    <xdr:to>
      <xdr:col>116</xdr:col>
      <xdr:colOff>63500</xdr:colOff>
      <xdr:row>38</xdr:row>
      <xdr:rowOff>25908</xdr:rowOff>
    </xdr:to>
    <xdr:cxnSp macro="">
      <xdr:nvCxnSpPr>
        <xdr:cNvPr id="493" name="直線コネクタ 492">
          <a:extLst>
            <a:ext uri="{FF2B5EF4-FFF2-40B4-BE49-F238E27FC236}">
              <a16:creationId xmlns:a16="http://schemas.microsoft.com/office/drawing/2014/main" xmlns="" id="{82DC23C5-0BC6-4F68-B2AA-89E2D21D6063}"/>
            </a:ext>
          </a:extLst>
        </xdr:cNvPr>
        <xdr:cNvCxnSpPr/>
      </xdr:nvCxnSpPr>
      <xdr:spPr>
        <a:xfrm flipV="1">
          <a:off x="21323300" y="65364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157988</xdr:rowOff>
    </xdr:from>
    <xdr:to>
      <xdr:col>107</xdr:col>
      <xdr:colOff>101600</xdr:colOff>
      <xdr:row>38</xdr:row>
      <xdr:rowOff>88138</xdr:rowOff>
    </xdr:to>
    <xdr:sp macro="" textlink="">
      <xdr:nvSpPr>
        <xdr:cNvPr id="494" name="楕円 493">
          <a:extLst>
            <a:ext uri="{FF2B5EF4-FFF2-40B4-BE49-F238E27FC236}">
              <a16:creationId xmlns:a16="http://schemas.microsoft.com/office/drawing/2014/main" xmlns="" id="{ACC1B5EE-4A08-4C9A-9622-75037686EC9F}"/>
            </a:ext>
          </a:extLst>
        </xdr:cNvPr>
        <xdr:cNvSpPr/>
      </xdr:nvSpPr>
      <xdr:spPr>
        <a:xfrm>
          <a:off x="20383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25908</xdr:rowOff>
    </xdr:from>
    <xdr:to>
      <xdr:col>111</xdr:col>
      <xdr:colOff>177800</xdr:colOff>
      <xdr:row>38</xdr:row>
      <xdr:rowOff>37338</xdr:rowOff>
    </xdr:to>
    <xdr:cxnSp macro="">
      <xdr:nvCxnSpPr>
        <xdr:cNvPr id="495" name="直線コネクタ 494">
          <a:extLst>
            <a:ext uri="{FF2B5EF4-FFF2-40B4-BE49-F238E27FC236}">
              <a16:creationId xmlns:a16="http://schemas.microsoft.com/office/drawing/2014/main" xmlns="" id="{4473EC9A-6663-4ED9-A2D0-D77911616F39}"/>
            </a:ext>
          </a:extLst>
        </xdr:cNvPr>
        <xdr:cNvCxnSpPr/>
      </xdr:nvCxnSpPr>
      <xdr:spPr>
        <a:xfrm flipV="1">
          <a:off x="20434300" y="65410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xdr:rowOff>
    </xdr:from>
    <xdr:to>
      <xdr:col>102</xdr:col>
      <xdr:colOff>165100</xdr:colOff>
      <xdr:row>38</xdr:row>
      <xdr:rowOff>106426</xdr:rowOff>
    </xdr:to>
    <xdr:sp macro="" textlink="">
      <xdr:nvSpPr>
        <xdr:cNvPr id="496" name="楕円 495">
          <a:extLst>
            <a:ext uri="{FF2B5EF4-FFF2-40B4-BE49-F238E27FC236}">
              <a16:creationId xmlns:a16="http://schemas.microsoft.com/office/drawing/2014/main" xmlns="" id="{14D60BF4-AC84-4BBB-B12E-35AAEF925D68}"/>
            </a:ext>
          </a:extLst>
        </xdr:cNvPr>
        <xdr:cNvSpPr/>
      </xdr:nvSpPr>
      <xdr:spPr>
        <a:xfrm>
          <a:off x="19494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37338</xdr:rowOff>
    </xdr:from>
    <xdr:to>
      <xdr:col>107</xdr:col>
      <xdr:colOff>50800</xdr:colOff>
      <xdr:row>38</xdr:row>
      <xdr:rowOff>55626</xdr:rowOff>
    </xdr:to>
    <xdr:cxnSp macro="">
      <xdr:nvCxnSpPr>
        <xdr:cNvPr id="497" name="直線コネクタ 496">
          <a:extLst>
            <a:ext uri="{FF2B5EF4-FFF2-40B4-BE49-F238E27FC236}">
              <a16:creationId xmlns:a16="http://schemas.microsoft.com/office/drawing/2014/main" xmlns="" id="{F68AFCC9-7BC5-4392-A47F-B5A042C92DA3}"/>
            </a:ext>
          </a:extLst>
        </xdr:cNvPr>
        <xdr:cNvCxnSpPr/>
      </xdr:nvCxnSpPr>
      <xdr:spPr>
        <a:xfrm flipV="1">
          <a:off x="19545300" y="65524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4826</xdr:rowOff>
    </xdr:from>
    <xdr:to>
      <xdr:col>98</xdr:col>
      <xdr:colOff>38100</xdr:colOff>
      <xdr:row>38</xdr:row>
      <xdr:rowOff>106426</xdr:rowOff>
    </xdr:to>
    <xdr:sp macro="" textlink="">
      <xdr:nvSpPr>
        <xdr:cNvPr id="498" name="楕円 497">
          <a:extLst>
            <a:ext uri="{FF2B5EF4-FFF2-40B4-BE49-F238E27FC236}">
              <a16:creationId xmlns:a16="http://schemas.microsoft.com/office/drawing/2014/main" xmlns="" id="{A24502BA-556F-4F0F-A5C0-F85DD397A8C4}"/>
            </a:ext>
          </a:extLst>
        </xdr:cNvPr>
        <xdr:cNvSpPr/>
      </xdr:nvSpPr>
      <xdr:spPr>
        <a:xfrm>
          <a:off x="18605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55626</xdr:rowOff>
    </xdr:from>
    <xdr:to>
      <xdr:col>102</xdr:col>
      <xdr:colOff>114300</xdr:colOff>
      <xdr:row>38</xdr:row>
      <xdr:rowOff>55626</xdr:rowOff>
    </xdr:to>
    <xdr:cxnSp macro="">
      <xdr:nvCxnSpPr>
        <xdr:cNvPr id="499" name="直線コネクタ 498">
          <a:extLst>
            <a:ext uri="{FF2B5EF4-FFF2-40B4-BE49-F238E27FC236}">
              <a16:creationId xmlns:a16="http://schemas.microsoft.com/office/drawing/2014/main" xmlns="" id="{F2F13874-F76B-4C53-9C9E-B43AB032C58C}"/>
            </a:ext>
          </a:extLst>
        </xdr:cNvPr>
        <xdr:cNvCxnSpPr/>
      </xdr:nvCxnSpPr>
      <xdr:spPr>
        <a:xfrm>
          <a:off x="18656300" y="65707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10685</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xmlns="" id="{32B71170-791B-4266-B3D4-30A4CB2C2B3D}"/>
            </a:ext>
          </a:extLst>
        </xdr:cNvPr>
        <xdr:cNvSpPr txBox="1"/>
      </xdr:nvSpPr>
      <xdr:spPr>
        <a:xfrm>
          <a:off x="210757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xmlns="" id="{0A03AC13-F917-4285-8AB7-D834A9169D88}"/>
            </a:ext>
          </a:extLst>
        </xdr:cNvPr>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17543</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xmlns="" id="{85B2682E-5A5E-448A-B073-809B1512333C}"/>
            </a:ext>
          </a:extLst>
        </xdr:cNvPr>
        <xdr:cNvSpPr txBox="1"/>
      </xdr:nvSpPr>
      <xdr:spPr>
        <a:xfrm>
          <a:off x="19310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xmlns="" id="{B15FA378-92BD-415E-A10D-51F54E5098E9}"/>
            </a:ext>
          </a:extLst>
        </xdr:cNvPr>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93235</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xmlns="" id="{579B72AE-861F-4FE0-8591-81496FFC0500}"/>
            </a:ext>
          </a:extLst>
        </xdr:cNvPr>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104665</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xmlns="" id="{8C26DB7A-AB84-4398-AA69-BDEA69CFDDEF}"/>
            </a:ext>
          </a:extLst>
        </xdr:cNvPr>
        <xdr:cNvSpPr txBox="1"/>
      </xdr:nvSpPr>
      <xdr:spPr>
        <a:xfrm>
          <a:off x="20199427"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122953</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xmlns="" id="{D1E1E60C-E8D5-48BA-9B0F-66763BF0C6B8}"/>
            </a:ext>
          </a:extLst>
        </xdr:cNvPr>
        <xdr:cNvSpPr txBox="1"/>
      </xdr:nvSpPr>
      <xdr:spPr>
        <a:xfrm>
          <a:off x="19310427" y="629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97553</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xmlns="" id="{B6D34E46-C823-4C6D-8E88-431D576DAB46}"/>
            </a:ext>
          </a:extLst>
        </xdr:cNvPr>
        <xdr:cNvSpPr txBox="1"/>
      </xdr:nvSpPr>
      <xdr:spPr>
        <a:xfrm>
          <a:off x="18421427" y="661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xmlns="" id="{038E2CB7-D27D-4C53-8751-2E7938E56C3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xmlns="" id="{D68E7956-5293-4C94-A59D-3E0FC0495E5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xmlns="" id="{D0662B18-6765-4C3A-8FEB-006EEEB06E8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xmlns="" id="{6A124F9C-2C7B-41CC-BA1D-56AD50E1B2B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xmlns="" id="{56E4EE31-9256-4534-A58B-B7F1D003967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xmlns="" id="{50C438DE-8816-44EC-AEC9-EF10C0A890D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xmlns="" id="{7BB543BC-19F4-4929-B154-F80E3B8E5AE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xmlns="" id="{DDA339FC-E4E7-414A-BB70-C08A2E874EE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xmlns="" id="{AD234BDA-16BD-44A9-B3F0-2639C44733F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xmlns="" id="{2169F2E8-F2B1-41EB-BEB0-AF770883A20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xmlns="" id="{4873BA02-7212-412C-9F03-C59A61FF93A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xmlns="" id="{E02E70EA-3C09-481D-A2E1-03FE993260C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xmlns="" id="{5E04ABDB-A4C1-4F4A-8DD2-B165CB7F4D6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xmlns="" id="{369F6878-0652-4AC1-9C36-938D847596B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xmlns="" id="{299BEBB6-139B-4DFC-A3E9-4498CC40FF7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xmlns="" id="{90CCAD0F-E4FF-4D5C-9E11-74140AD525D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xmlns="" id="{2CBFAD46-D1D9-4A0E-A8CE-A0F40FBD775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xmlns="" id="{59A62371-9604-4E01-9522-7977F76EAF0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xmlns="" id="{EDEA5B76-87CF-4EAA-AD5F-81B3009EB6F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xmlns="" id="{43325B99-0C1B-4046-B037-C35356E1F51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xmlns="" id="{BB64FB48-F081-41F8-8CAB-1AEDE264802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xmlns="" id="{9FD820D5-D2A6-48A0-A7D2-27B4CD240F6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xmlns="" id="{C47977C9-6153-4B6A-90E8-66D8EB34ED6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xmlns="" id="{A576C26D-BE24-4C3D-965F-6B5FE4CADDC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xmlns="" id="{F3BCAC27-6017-4117-96FC-7D8B927E4C2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33" name="直線コネクタ 532">
          <a:extLst>
            <a:ext uri="{FF2B5EF4-FFF2-40B4-BE49-F238E27FC236}">
              <a16:creationId xmlns:a16="http://schemas.microsoft.com/office/drawing/2014/main" xmlns="" id="{EEEC2366-EB36-4E45-B0F3-70408A94A293}"/>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4" name="【学校施設】&#10;有形固定資産減価償却率最小値テキスト">
          <a:extLst>
            <a:ext uri="{FF2B5EF4-FFF2-40B4-BE49-F238E27FC236}">
              <a16:creationId xmlns:a16="http://schemas.microsoft.com/office/drawing/2014/main" xmlns="" id="{0EFF1CD6-B2DD-4515-BD08-1A4DEF76C49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5" name="直線コネクタ 534">
          <a:extLst>
            <a:ext uri="{FF2B5EF4-FFF2-40B4-BE49-F238E27FC236}">
              <a16:creationId xmlns:a16="http://schemas.microsoft.com/office/drawing/2014/main" xmlns="" id="{87BF6DBD-9242-4109-8AC4-746FCF5A605D}"/>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6" name="【学校施設】&#10;有形固定資産減価償却率最大値テキスト">
          <a:extLst>
            <a:ext uri="{FF2B5EF4-FFF2-40B4-BE49-F238E27FC236}">
              <a16:creationId xmlns:a16="http://schemas.microsoft.com/office/drawing/2014/main" xmlns="" id="{CC400FEE-DAFB-47B4-B798-5E143F574809}"/>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7" name="直線コネクタ 536">
          <a:extLst>
            <a:ext uri="{FF2B5EF4-FFF2-40B4-BE49-F238E27FC236}">
              <a16:creationId xmlns:a16="http://schemas.microsoft.com/office/drawing/2014/main" xmlns="" id="{52F92D2C-9FD7-4273-AE4E-3D37407061C1}"/>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38" name="【学校施設】&#10;有形固定資産減価償却率平均値テキスト">
          <a:extLst>
            <a:ext uri="{FF2B5EF4-FFF2-40B4-BE49-F238E27FC236}">
              <a16:creationId xmlns:a16="http://schemas.microsoft.com/office/drawing/2014/main" xmlns="" id="{475792C0-B9C9-40A3-B0B1-904D897201D7}"/>
            </a:ext>
          </a:extLst>
        </xdr:cNvPr>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39" name="フローチャート: 判断 538">
          <a:extLst>
            <a:ext uri="{FF2B5EF4-FFF2-40B4-BE49-F238E27FC236}">
              <a16:creationId xmlns:a16="http://schemas.microsoft.com/office/drawing/2014/main" xmlns="" id="{65B78F25-7E2A-4FBC-9459-599A9ABF09E2}"/>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40" name="フローチャート: 判断 539">
          <a:extLst>
            <a:ext uri="{FF2B5EF4-FFF2-40B4-BE49-F238E27FC236}">
              <a16:creationId xmlns:a16="http://schemas.microsoft.com/office/drawing/2014/main" xmlns="" id="{35EF23D9-A555-4B8D-8DA9-31256BEA8027}"/>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41" name="フローチャート: 判断 540">
          <a:extLst>
            <a:ext uri="{FF2B5EF4-FFF2-40B4-BE49-F238E27FC236}">
              <a16:creationId xmlns:a16="http://schemas.microsoft.com/office/drawing/2014/main" xmlns="" id="{B72B6E61-8165-41BC-80C5-76105635C898}"/>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42" name="フローチャート: 判断 541">
          <a:extLst>
            <a:ext uri="{FF2B5EF4-FFF2-40B4-BE49-F238E27FC236}">
              <a16:creationId xmlns:a16="http://schemas.microsoft.com/office/drawing/2014/main" xmlns="" id="{1179476C-DC31-446A-8C4A-99D9D25812B8}"/>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43" name="フローチャート: 判断 542">
          <a:extLst>
            <a:ext uri="{FF2B5EF4-FFF2-40B4-BE49-F238E27FC236}">
              <a16:creationId xmlns:a16="http://schemas.microsoft.com/office/drawing/2014/main" xmlns="" id="{9BFAE2F8-33F7-463C-B061-792746D0E65E}"/>
            </a:ext>
          </a:extLst>
        </xdr:cNvPr>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7ED5092A-A2D9-45D4-9459-4086466E286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AE52BF99-B711-4693-9B2B-1C3B3EA75DF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888D5DD9-05FD-4F27-A679-4560E7758BC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C2FE58EB-F084-44E0-B773-B31FADC6C91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7CA886F3-B6AE-4735-AE18-097BAED23D1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120650</xdr:rowOff>
    </xdr:from>
    <xdr:to>
      <xdr:col>85</xdr:col>
      <xdr:colOff>177800</xdr:colOff>
      <xdr:row>64</xdr:row>
      <xdr:rowOff>50800</xdr:rowOff>
    </xdr:to>
    <xdr:sp macro="" textlink="">
      <xdr:nvSpPr>
        <xdr:cNvPr id="549" name="楕円 548">
          <a:extLst>
            <a:ext uri="{FF2B5EF4-FFF2-40B4-BE49-F238E27FC236}">
              <a16:creationId xmlns:a16="http://schemas.microsoft.com/office/drawing/2014/main" xmlns="" id="{D10141C9-699A-4FD1-806D-9463BF2F8EB7}"/>
            </a:ext>
          </a:extLst>
        </xdr:cNvPr>
        <xdr:cNvSpPr/>
      </xdr:nvSpPr>
      <xdr:spPr>
        <a:xfrm>
          <a:off x="16268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35577</xdr:rowOff>
    </xdr:from>
    <xdr:ext cx="405111" cy="259045"/>
    <xdr:sp macro="" textlink="">
      <xdr:nvSpPr>
        <xdr:cNvPr id="550" name="【学校施設】&#10;有形固定資産減価償却率該当値テキスト">
          <a:extLst>
            <a:ext uri="{FF2B5EF4-FFF2-40B4-BE49-F238E27FC236}">
              <a16:creationId xmlns:a16="http://schemas.microsoft.com/office/drawing/2014/main" xmlns="" id="{E75B6EB6-2790-421A-AAA2-56584CD8B5F1}"/>
            </a:ext>
          </a:extLst>
        </xdr:cNvPr>
        <xdr:cNvSpPr txBox="1"/>
      </xdr:nvSpPr>
      <xdr:spPr>
        <a:xfrm>
          <a:off x="16357600" y="1083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114119</xdr:rowOff>
    </xdr:from>
    <xdr:to>
      <xdr:col>81</xdr:col>
      <xdr:colOff>101600</xdr:colOff>
      <xdr:row>64</xdr:row>
      <xdr:rowOff>44269</xdr:rowOff>
    </xdr:to>
    <xdr:sp macro="" textlink="">
      <xdr:nvSpPr>
        <xdr:cNvPr id="551" name="楕円 550">
          <a:extLst>
            <a:ext uri="{FF2B5EF4-FFF2-40B4-BE49-F238E27FC236}">
              <a16:creationId xmlns:a16="http://schemas.microsoft.com/office/drawing/2014/main" xmlns="" id="{73DD6B29-19BA-4C36-8C1B-2DB0897F5B16}"/>
            </a:ext>
          </a:extLst>
        </xdr:cNvPr>
        <xdr:cNvSpPr/>
      </xdr:nvSpPr>
      <xdr:spPr>
        <a:xfrm>
          <a:off x="154305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164919</xdr:rowOff>
    </xdr:from>
    <xdr:to>
      <xdr:col>85</xdr:col>
      <xdr:colOff>127000</xdr:colOff>
      <xdr:row>64</xdr:row>
      <xdr:rowOff>0</xdr:rowOff>
    </xdr:to>
    <xdr:cxnSp macro="">
      <xdr:nvCxnSpPr>
        <xdr:cNvPr id="552" name="直線コネクタ 551">
          <a:extLst>
            <a:ext uri="{FF2B5EF4-FFF2-40B4-BE49-F238E27FC236}">
              <a16:creationId xmlns:a16="http://schemas.microsoft.com/office/drawing/2014/main" xmlns="" id="{B6919AC6-5D3D-4891-BA0C-9A20DA69DE6C}"/>
            </a:ext>
          </a:extLst>
        </xdr:cNvPr>
        <xdr:cNvCxnSpPr/>
      </xdr:nvCxnSpPr>
      <xdr:spPr>
        <a:xfrm>
          <a:off x="15481300" y="109662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115751</xdr:rowOff>
    </xdr:from>
    <xdr:to>
      <xdr:col>76</xdr:col>
      <xdr:colOff>165100</xdr:colOff>
      <xdr:row>64</xdr:row>
      <xdr:rowOff>45901</xdr:rowOff>
    </xdr:to>
    <xdr:sp macro="" textlink="">
      <xdr:nvSpPr>
        <xdr:cNvPr id="553" name="楕円 552">
          <a:extLst>
            <a:ext uri="{FF2B5EF4-FFF2-40B4-BE49-F238E27FC236}">
              <a16:creationId xmlns:a16="http://schemas.microsoft.com/office/drawing/2014/main" xmlns="" id="{9DFCC2B5-7A2A-48B8-8FFB-6D5DF3E98BA0}"/>
            </a:ext>
          </a:extLst>
        </xdr:cNvPr>
        <xdr:cNvSpPr/>
      </xdr:nvSpPr>
      <xdr:spPr>
        <a:xfrm>
          <a:off x="14541500" y="109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164919</xdr:rowOff>
    </xdr:from>
    <xdr:to>
      <xdr:col>81</xdr:col>
      <xdr:colOff>50800</xdr:colOff>
      <xdr:row>63</xdr:row>
      <xdr:rowOff>166551</xdr:rowOff>
    </xdr:to>
    <xdr:cxnSp macro="">
      <xdr:nvCxnSpPr>
        <xdr:cNvPr id="554" name="直線コネクタ 553">
          <a:extLst>
            <a:ext uri="{FF2B5EF4-FFF2-40B4-BE49-F238E27FC236}">
              <a16:creationId xmlns:a16="http://schemas.microsoft.com/office/drawing/2014/main" xmlns="" id="{40E47EB9-644D-482E-8176-221ECD61671B}"/>
            </a:ext>
          </a:extLst>
        </xdr:cNvPr>
        <xdr:cNvCxnSpPr/>
      </xdr:nvCxnSpPr>
      <xdr:spPr>
        <a:xfrm flipV="1">
          <a:off x="14592300" y="109662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104322</xdr:rowOff>
    </xdr:from>
    <xdr:to>
      <xdr:col>72</xdr:col>
      <xdr:colOff>38100</xdr:colOff>
      <xdr:row>64</xdr:row>
      <xdr:rowOff>34472</xdr:rowOff>
    </xdr:to>
    <xdr:sp macro="" textlink="">
      <xdr:nvSpPr>
        <xdr:cNvPr id="555" name="楕円 554">
          <a:extLst>
            <a:ext uri="{FF2B5EF4-FFF2-40B4-BE49-F238E27FC236}">
              <a16:creationId xmlns:a16="http://schemas.microsoft.com/office/drawing/2014/main" xmlns="" id="{A986C15D-FEF1-421D-BA0A-7DFE242FF117}"/>
            </a:ext>
          </a:extLst>
        </xdr:cNvPr>
        <xdr:cNvSpPr/>
      </xdr:nvSpPr>
      <xdr:spPr>
        <a:xfrm>
          <a:off x="13652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155122</xdr:rowOff>
    </xdr:from>
    <xdr:to>
      <xdr:col>76</xdr:col>
      <xdr:colOff>114300</xdr:colOff>
      <xdr:row>63</xdr:row>
      <xdr:rowOff>166551</xdr:rowOff>
    </xdr:to>
    <xdr:cxnSp macro="">
      <xdr:nvCxnSpPr>
        <xdr:cNvPr id="556" name="直線コネクタ 555">
          <a:extLst>
            <a:ext uri="{FF2B5EF4-FFF2-40B4-BE49-F238E27FC236}">
              <a16:creationId xmlns:a16="http://schemas.microsoft.com/office/drawing/2014/main" xmlns="" id="{D28664C3-1BDB-4166-A90F-0957F2380913}"/>
            </a:ext>
          </a:extLst>
        </xdr:cNvPr>
        <xdr:cNvCxnSpPr/>
      </xdr:nvCxnSpPr>
      <xdr:spPr>
        <a:xfrm>
          <a:off x="13703300" y="1095647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89626</xdr:rowOff>
    </xdr:from>
    <xdr:to>
      <xdr:col>67</xdr:col>
      <xdr:colOff>101600</xdr:colOff>
      <xdr:row>64</xdr:row>
      <xdr:rowOff>19776</xdr:rowOff>
    </xdr:to>
    <xdr:sp macro="" textlink="">
      <xdr:nvSpPr>
        <xdr:cNvPr id="557" name="楕円 556">
          <a:extLst>
            <a:ext uri="{FF2B5EF4-FFF2-40B4-BE49-F238E27FC236}">
              <a16:creationId xmlns:a16="http://schemas.microsoft.com/office/drawing/2014/main" xmlns="" id="{C6D20D0C-9FFF-4D30-84EE-8CB08AB0BE5E}"/>
            </a:ext>
          </a:extLst>
        </xdr:cNvPr>
        <xdr:cNvSpPr/>
      </xdr:nvSpPr>
      <xdr:spPr>
        <a:xfrm>
          <a:off x="12763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140426</xdr:rowOff>
    </xdr:from>
    <xdr:to>
      <xdr:col>71</xdr:col>
      <xdr:colOff>177800</xdr:colOff>
      <xdr:row>63</xdr:row>
      <xdr:rowOff>155122</xdr:rowOff>
    </xdr:to>
    <xdr:cxnSp macro="">
      <xdr:nvCxnSpPr>
        <xdr:cNvPr id="558" name="直線コネクタ 557">
          <a:extLst>
            <a:ext uri="{FF2B5EF4-FFF2-40B4-BE49-F238E27FC236}">
              <a16:creationId xmlns:a16="http://schemas.microsoft.com/office/drawing/2014/main" xmlns="" id="{5E358886-BDD7-4025-B5C8-E5212B0B9B92}"/>
            </a:ext>
          </a:extLst>
        </xdr:cNvPr>
        <xdr:cNvCxnSpPr/>
      </xdr:nvCxnSpPr>
      <xdr:spPr>
        <a:xfrm>
          <a:off x="12814300" y="1094177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559" name="n_1aveValue【学校施設】&#10;有形固定資産減価償却率">
          <a:extLst>
            <a:ext uri="{FF2B5EF4-FFF2-40B4-BE49-F238E27FC236}">
              <a16:creationId xmlns:a16="http://schemas.microsoft.com/office/drawing/2014/main" xmlns="" id="{3ACB7C4C-CD3B-4ECB-90F2-6ED227CAEFA2}"/>
            </a:ext>
          </a:extLst>
        </xdr:cNvPr>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560" name="n_2aveValue【学校施設】&#10;有形固定資産減価償却率">
          <a:extLst>
            <a:ext uri="{FF2B5EF4-FFF2-40B4-BE49-F238E27FC236}">
              <a16:creationId xmlns:a16="http://schemas.microsoft.com/office/drawing/2014/main" xmlns="" id="{2E76EEF0-F2A8-4EDA-8AB1-7513589EA18C}"/>
            </a:ext>
          </a:extLst>
        </xdr:cNvPr>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561" name="n_3aveValue【学校施設】&#10;有形固定資産減価償却率">
          <a:extLst>
            <a:ext uri="{FF2B5EF4-FFF2-40B4-BE49-F238E27FC236}">
              <a16:creationId xmlns:a16="http://schemas.microsoft.com/office/drawing/2014/main" xmlns="" id="{DC961C39-4072-4CE1-B7F0-194BB63FEE12}"/>
            </a:ext>
          </a:extLst>
        </xdr:cNvPr>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562" name="n_4aveValue【学校施設】&#10;有形固定資産減価償却率">
          <a:extLst>
            <a:ext uri="{FF2B5EF4-FFF2-40B4-BE49-F238E27FC236}">
              <a16:creationId xmlns:a16="http://schemas.microsoft.com/office/drawing/2014/main" xmlns="" id="{FCBFC5DA-F85B-438C-ACA5-713E1307FB23}"/>
            </a:ext>
          </a:extLst>
        </xdr:cNvPr>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35396</xdr:rowOff>
    </xdr:from>
    <xdr:ext cx="405111" cy="259045"/>
    <xdr:sp macro="" textlink="">
      <xdr:nvSpPr>
        <xdr:cNvPr id="563" name="n_1mainValue【学校施設】&#10;有形固定資産減価償却率">
          <a:extLst>
            <a:ext uri="{FF2B5EF4-FFF2-40B4-BE49-F238E27FC236}">
              <a16:creationId xmlns:a16="http://schemas.microsoft.com/office/drawing/2014/main" xmlns="" id="{E4A923D5-9D17-4ECD-AEE6-19738DFE8CFF}"/>
            </a:ext>
          </a:extLst>
        </xdr:cNvPr>
        <xdr:cNvSpPr txBox="1"/>
      </xdr:nvSpPr>
      <xdr:spPr>
        <a:xfrm>
          <a:off x="15266044" y="1100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37028</xdr:rowOff>
    </xdr:from>
    <xdr:ext cx="405111" cy="259045"/>
    <xdr:sp macro="" textlink="">
      <xdr:nvSpPr>
        <xdr:cNvPr id="564" name="n_2mainValue【学校施設】&#10;有形固定資産減価償却率">
          <a:extLst>
            <a:ext uri="{FF2B5EF4-FFF2-40B4-BE49-F238E27FC236}">
              <a16:creationId xmlns:a16="http://schemas.microsoft.com/office/drawing/2014/main" xmlns="" id="{75A770C4-58AD-4785-923B-9042AF31AF54}"/>
            </a:ext>
          </a:extLst>
        </xdr:cNvPr>
        <xdr:cNvSpPr txBox="1"/>
      </xdr:nvSpPr>
      <xdr:spPr>
        <a:xfrm>
          <a:off x="14389744" y="1100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25599</xdr:rowOff>
    </xdr:from>
    <xdr:ext cx="405111" cy="259045"/>
    <xdr:sp macro="" textlink="">
      <xdr:nvSpPr>
        <xdr:cNvPr id="565" name="n_3mainValue【学校施設】&#10;有形固定資産減価償却率">
          <a:extLst>
            <a:ext uri="{FF2B5EF4-FFF2-40B4-BE49-F238E27FC236}">
              <a16:creationId xmlns:a16="http://schemas.microsoft.com/office/drawing/2014/main" xmlns="" id="{83F3F9AC-06F6-4C11-97F4-9EE55B31AF22}"/>
            </a:ext>
          </a:extLst>
        </xdr:cNvPr>
        <xdr:cNvSpPr txBox="1"/>
      </xdr:nvSpPr>
      <xdr:spPr>
        <a:xfrm>
          <a:off x="13500744" y="1099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10903</xdr:rowOff>
    </xdr:from>
    <xdr:ext cx="405111" cy="259045"/>
    <xdr:sp macro="" textlink="">
      <xdr:nvSpPr>
        <xdr:cNvPr id="566" name="n_4mainValue【学校施設】&#10;有形固定資産減価償却率">
          <a:extLst>
            <a:ext uri="{FF2B5EF4-FFF2-40B4-BE49-F238E27FC236}">
              <a16:creationId xmlns:a16="http://schemas.microsoft.com/office/drawing/2014/main" xmlns="" id="{5EAA47CF-956A-4E3B-B8CA-0639F8496E23}"/>
            </a:ext>
          </a:extLst>
        </xdr:cNvPr>
        <xdr:cNvSpPr txBox="1"/>
      </xdr:nvSpPr>
      <xdr:spPr>
        <a:xfrm>
          <a:off x="12611744" y="1098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xmlns="" id="{EBE0C32A-6763-4F38-B7D5-AE50BC44A65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xmlns="" id="{C1D096B8-CD8B-4A50-8696-A62F38D4A3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xmlns="" id="{0B12C092-9612-4A03-9A22-DCCCEE9903B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xmlns="" id="{75293AB7-20A7-4C25-B684-A4B77E6E9A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xmlns="" id="{C40E532E-A8A2-4E96-ABCA-54A7628290E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xmlns="" id="{D11B5A7E-086C-45F6-9D5A-55F6613DDEF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xmlns="" id="{FC2E1E48-7829-4571-B530-1822CA42134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xmlns="" id="{7BF5B512-0300-410E-874E-65DE3CCA434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xmlns="" id="{81A1AE43-CD3F-4657-9947-A298C7A468E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xmlns="" id="{E2CF6555-B67F-47B3-B7C5-0F64BA75001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xmlns="" id="{85E4094A-4F64-44FC-AF21-27A607CD844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xmlns="" id="{AD104787-8DC2-437A-AC85-21536AB1829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xmlns="" id="{ED8E338F-1EEF-44F1-B506-E81CCC9584D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xmlns="" id="{0C184996-3EA1-4BD9-8DD0-A8010D78643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xmlns="" id="{0E90D979-E247-4F34-95AB-11B6815088B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xmlns="" id="{A48D8B90-D70D-43FF-91D0-9A413C9B9FD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xmlns="" id="{1B27C826-13C5-4294-AAA7-5695978EEF3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xmlns="" id="{255A6623-F75E-4344-8772-0CF46574757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xmlns="" id="{552E0EFB-9007-417D-84FC-803DEFB738A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xmlns="" id="{0578343B-3237-43E4-B247-BB6FA34E0F8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xmlns="" id="{5A59EF61-BDC2-4C6F-8983-1E0140485F7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xmlns="" id="{1D000680-9935-4A1A-9344-9D0D4624075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xmlns="" id="{A16334BD-BAD6-4D3E-9780-2119119D747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xmlns="" id="{E855593C-4BFE-4D33-B610-BDFE12091B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91" name="直線コネクタ 590">
          <a:extLst>
            <a:ext uri="{FF2B5EF4-FFF2-40B4-BE49-F238E27FC236}">
              <a16:creationId xmlns:a16="http://schemas.microsoft.com/office/drawing/2014/main" xmlns="" id="{6D68FC7B-68FA-4FC9-BBD8-FC0B9A11E7ED}"/>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92" name="【学校施設】&#10;一人当たり面積最小値テキスト">
          <a:extLst>
            <a:ext uri="{FF2B5EF4-FFF2-40B4-BE49-F238E27FC236}">
              <a16:creationId xmlns:a16="http://schemas.microsoft.com/office/drawing/2014/main" xmlns="" id="{A622E5AC-1644-494D-B687-5D9757A17331}"/>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93" name="直線コネクタ 592">
          <a:extLst>
            <a:ext uri="{FF2B5EF4-FFF2-40B4-BE49-F238E27FC236}">
              <a16:creationId xmlns:a16="http://schemas.microsoft.com/office/drawing/2014/main" xmlns="" id="{E37952D0-444D-4989-B4BB-4642A7687A11}"/>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94" name="【学校施設】&#10;一人当たり面積最大値テキスト">
          <a:extLst>
            <a:ext uri="{FF2B5EF4-FFF2-40B4-BE49-F238E27FC236}">
              <a16:creationId xmlns:a16="http://schemas.microsoft.com/office/drawing/2014/main" xmlns="" id="{A9EA7F31-1594-4D4C-A170-36DDBD426682}"/>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95" name="直線コネクタ 594">
          <a:extLst>
            <a:ext uri="{FF2B5EF4-FFF2-40B4-BE49-F238E27FC236}">
              <a16:creationId xmlns:a16="http://schemas.microsoft.com/office/drawing/2014/main" xmlns="" id="{A6C49BEE-53EC-448F-9310-754B141EA50C}"/>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596" name="【学校施設】&#10;一人当たり面積平均値テキスト">
          <a:extLst>
            <a:ext uri="{FF2B5EF4-FFF2-40B4-BE49-F238E27FC236}">
              <a16:creationId xmlns:a16="http://schemas.microsoft.com/office/drawing/2014/main" xmlns="" id="{CBC4D895-575D-4EAE-B38D-D1E52DDC3A8F}"/>
            </a:ext>
          </a:extLst>
        </xdr:cNvPr>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97" name="フローチャート: 判断 596">
          <a:extLst>
            <a:ext uri="{FF2B5EF4-FFF2-40B4-BE49-F238E27FC236}">
              <a16:creationId xmlns:a16="http://schemas.microsoft.com/office/drawing/2014/main" xmlns="" id="{53950451-D667-4DDD-90B0-1B3313911322}"/>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98" name="フローチャート: 判断 597">
          <a:extLst>
            <a:ext uri="{FF2B5EF4-FFF2-40B4-BE49-F238E27FC236}">
              <a16:creationId xmlns:a16="http://schemas.microsoft.com/office/drawing/2014/main" xmlns="" id="{7F0B0631-39A4-49EF-9B77-D5F59EC9B2A5}"/>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99" name="フローチャート: 判断 598">
          <a:extLst>
            <a:ext uri="{FF2B5EF4-FFF2-40B4-BE49-F238E27FC236}">
              <a16:creationId xmlns:a16="http://schemas.microsoft.com/office/drawing/2014/main" xmlns="" id="{0567B877-0AB4-4F0A-A5FA-0A3C03BEF3C3}"/>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00" name="フローチャート: 判断 599">
          <a:extLst>
            <a:ext uri="{FF2B5EF4-FFF2-40B4-BE49-F238E27FC236}">
              <a16:creationId xmlns:a16="http://schemas.microsoft.com/office/drawing/2014/main" xmlns="" id="{36FD5DDF-5792-4151-962D-1FF08D8FC987}"/>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01" name="フローチャート: 判断 600">
          <a:extLst>
            <a:ext uri="{FF2B5EF4-FFF2-40B4-BE49-F238E27FC236}">
              <a16:creationId xmlns:a16="http://schemas.microsoft.com/office/drawing/2014/main" xmlns="" id="{324F88D4-0895-4F83-ACD9-62CB16A581E0}"/>
            </a:ext>
          </a:extLst>
        </xdr:cNvPr>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5478FF6B-E9C7-4121-8567-1FE5E510B39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223AB7B7-BFCD-4251-9D2F-FF120183902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6E7F4444-3872-469E-8ED0-9602929D024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B866D018-B647-4761-B83E-B0BE08FE95B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86F7EFF6-8DC8-4C8E-9A44-532A5BA7CA6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77978</xdr:rowOff>
    </xdr:from>
    <xdr:to>
      <xdr:col>116</xdr:col>
      <xdr:colOff>114300</xdr:colOff>
      <xdr:row>64</xdr:row>
      <xdr:rowOff>8128</xdr:rowOff>
    </xdr:to>
    <xdr:sp macro="" textlink="">
      <xdr:nvSpPr>
        <xdr:cNvPr id="607" name="楕円 606">
          <a:extLst>
            <a:ext uri="{FF2B5EF4-FFF2-40B4-BE49-F238E27FC236}">
              <a16:creationId xmlns:a16="http://schemas.microsoft.com/office/drawing/2014/main" xmlns="" id="{802FC992-A888-431F-B06E-AFF1296C3C3D}"/>
            </a:ext>
          </a:extLst>
        </xdr:cNvPr>
        <xdr:cNvSpPr/>
      </xdr:nvSpPr>
      <xdr:spPr>
        <a:xfrm>
          <a:off x="221107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164355</xdr:rowOff>
    </xdr:from>
    <xdr:ext cx="469744" cy="259045"/>
    <xdr:sp macro="" textlink="">
      <xdr:nvSpPr>
        <xdr:cNvPr id="608" name="【学校施設】&#10;一人当たり面積該当値テキスト">
          <a:extLst>
            <a:ext uri="{FF2B5EF4-FFF2-40B4-BE49-F238E27FC236}">
              <a16:creationId xmlns:a16="http://schemas.microsoft.com/office/drawing/2014/main" xmlns="" id="{36B780B3-7D93-4E4F-B85D-04B575C746E8}"/>
            </a:ext>
          </a:extLst>
        </xdr:cNvPr>
        <xdr:cNvSpPr txBox="1"/>
      </xdr:nvSpPr>
      <xdr:spPr>
        <a:xfrm>
          <a:off x="22199600" y="1079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81788</xdr:rowOff>
    </xdr:from>
    <xdr:to>
      <xdr:col>112</xdr:col>
      <xdr:colOff>38100</xdr:colOff>
      <xdr:row>64</xdr:row>
      <xdr:rowOff>11938</xdr:rowOff>
    </xdr:to>
    <xdr:sp macro="" textlink="">
      <xdr:nvSpPr>
        <xdr:cNvPr id="609" name="楕円 608">
          <a:extLst>
            <a:ext uri="{FF2B5EF4-FFF2-40B4-BE49-F238E27FC236}">
              <a16:creationId xmlns:a16="http://schemas.microsoft.com/office/drawing/2014/main" xmlns="" id="{EE67C0C5-2696-4175-98ED-24F5A3263F0D}"/>
            </a:ext>
          </a:extLst>
        </xdr:cNvPr>
        <xdr:cNvSpPr/>
      </xdr:nvSpPr>
      <xdr:spPr>
        <a:xfrm>
          <a:off x="21272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128778</xdr:rowOff>
    </xdr:from>
    <xdr:to>
      <xdr:col>116</xdr:col>
      <xdr:colOff>63500</xdr:colOff>
      <xdr:row>63</xdr:row>
      <xdr:rowOff>132588</xdr:rowOff>
    </xdr:to>
    <xdr:cxnSp macro="">
      <xdr:nvCxnSpPr>
        <xdr:cNvPr id="610" name="直線コネクタ 609">
          <a:extLst>
            <a:ext uri="{FF2B5EF4-FFF2-40B4-BE49-F238E27FC236}">
              <a16:creationId xmlns:a16="http://schemas.microsoft.com/office/drawing/2014/main" xmlns="" id="{852D3145-5018-4608-B695-C50B23AEBCCC}"/>
            </a:ext>
          </a:extLst>
        </xdr:cNvPr>
        <xdr:cNvCxnSpPr/>
      </xdr:nvCxnSpPr>
      <xdr:spPr>
        <a:xfrm flipV="1">
          <a:off x="21323300" y="1093012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81407</xdr:rowOff>
    </xdr:from>
    <xdr:to>
      <xdr:col>107</xdr:col>
      <xdr:colOff>101600</xdr:colOff>
      <xdr:row>64</xdr:row>
      <xdr:rowOff>11557</xdr:rowOff>
    </xdr:to>
    <xdr:sp macro="" textlink="">
      <xdr:nvSpPr>
        <xdr:cNvPr id="611" name="楕円 610">
          <a:extLst>
            <a:ext uri="{FF2B5EF4-FFF2-40B4-BE49-F238E27FC236}">
              <a16:creationId xmlns:a16="http://schemas.microsoft.com/office/drawing/2014/main" xmlns="" id="{9A10BD8C-E12B-4E33-BFBD-9D85876737E7}"/>
            </a:ext>
          </a:extLst>
        </xdr:cNvPr>
        <xdr:cNvSpPr/>
      </xdr:nvSpPr>
      <xdr:spPr>
        <a:xfrm>
          <a:off x="20383500" y="1088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132207</xdr:rowOff>
    </xdr:from>
    <xdr:to>
      <xdr:col>111</xdr:col>
      <xdr:colOff>177800</xdr:colOff>
      <xdr:row>63</xdr:row>
      <xdr:rowOff>132588</xdr:rowOff>
    </xdr:to>
    <xdr:cxnSp macro="">
      <xdr:nvCxnSpPr>
        <xdr:cNvPr id="612" name="直線コネクタ 611">
          <a:extLst>
            <a:ext uri="{FF2B5EF4-FFF2-40B4-BE49-F238E27FC236}">
              <a16:creationId xmlns:a16="http://schemas.microsoft.com/office/drawing/2014/main" xmlns="" id="{98261769-5AC2-47D5-B5CC-D43D1C534019}"/>
            </a:ext>
          </a:extLst>
        </xdr:cNvPr>
        <xdr:cNvCxnSpPr/>
      </xdr:nvCxnSpPr>
      <xdr:spPr>
        <a:xfrm>
          <a:off x="20434300" y="109335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85598</xdr:rowOff>
    </xdr:from>
    <xdr:to>
      <xdr:col>102</xdr:col>
      <xdr:colOff>165100</xdr:colOff>
      <xdr:row>64</xdr:row>
      <xdr:rowOff>15748</xdr:rowOff>
    </xdr:to>
    <xdr:sp macro="" textlink="">
      <xdr:nvSpPr>
        <xdr:cNvPr id="613" name="楕円 612">
          <a:extLst>
            <a:ext uri="{FF2B5EF4-FFF2-40B4-BE49-F238E27FC236}">
              <a16:creationId xmlns:a16="http://schemas.microsoft.com/office/drawing/2014/main" xmlns="" id="{92299D27-53C6-47CF-B50E-AAB8BCCF8F1B}"/>
            </a:ext>
          </a:extLst>
        </xdr:cNvPr>
        <xdr:cNvSpPr/>
      </xdr:nvSpPr>
      <xdr:spPr>
        <a:xfrm>
          <a:off x="19494500" y="1088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132207</xdr:rowOff>
    </xdr:from>
    <xdr:to>
      <xdr:col>107</xdr:col>
      <xdr:colOff>50800</xdr:colOff>
      <xdr:row>63</xdr:row>
      <xdr:rowOff>136398</xdr:rowOff>
    </xdr:to>
    <xdr:cxnSp macro="">
      <xdr:nvCxnSpPr>
        <xdr:cNvPr id="614" name="直線コネクタ 613">
          <a:extLst>
            <a:ext uri="{FF2B5EF4-FFF2-40B4-BE49-F238E27FC236}">
              <a16:creationId xmlns:a16="http://schemas.microsoft.com/office/drawing/2014/main" xmlns="" id="{074EF61E-A880-476E-8D8A-068886D076D2}"/>
            </a:ext>
          </a:extLst>
        </xdr:cNvPr>
        <xdr:cNvCxnSpPr/>
      </xdr:nvCxnSpPr>
      <xdr:spPr>
        <a:xfrm flipV="1">
          <a:off x="19545300" y="1093355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85217</xdr:rowOff>
    </xdr:from>
    <xdr:to>
      <xdr:col>98</xdr:col>
      <xdr:colOff>38100</xdr:colOff>
      <xdr:row>64</xdr:row>
      <xdr:rowOff>15367</xdr:rowOff>
    </xdr:to>
    <xdr:sp macro="" textlink="">
      <xdr:nvSpPr>
        <xdr:cNvPr id="615" name="楕円 614">
          <a:extLst>
            <a:ext uri="{FF2B5EF4-FFF2-40B4-BE49-F238E27FC236}">
              <a16:creationId xmlns:a16="http://schemas.microsoft.com/office/drawing/2014/main" xmlns="" id="{D170D5A4-06AD-454C-B4ED-FAFD0ABDB700}"/>
            </a:ext>
          </a:extLst>
        </xdr:cNvPr>
        <xdr:cNvSpPr/>
      </xdr:nvSpPr>
      <xdr:spPr>
        <a:xfrm>
          <a:off x="18605500" y="1088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136017</xdr:rowOff>
    </xdr:from>
    <xdr:to>
      <xdr:col>102</xdr:col>
      <xdr:colOff>114300</xdr:colOff>
      <xdr:row>63</xdr:row>
      <xdr:rowOff>136398</xdr:rowOff>
    </xdr:to>
    <xdr:cxnSp macro="">
      <xdr:nvCxnSpPr>
        <xdr:cNvPr id="616" name="直線コネクタ 615">
          <a:extLst>
            <a:ext uri="{FF2B5EF4-FFF2-40B4-BE49-F238E27FC236}">
              <a16:creationId xmlns:a16="http://schemas.microsoft.com/office/drawing/2014/main" xmlns="" id="{B14D40B6-B93F-469A-8C63-C3F80FA68A0D}"/>
            </a:ext>
          </a:extLst>
        </xdr:cNvPr>
        <xdr:cNvCxnSpPr/>
      </xdr:nvCxnSpPr>
      <xdr:spPr>
        <a:xfrm>
          <a:off x="18656300" y="1093736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617" name="n_1aveValue【学校施設】&#10;一人当たり面積">
          <a:extLst>
            <a:ext uri="{FF2B5EF4-FFF2-40B4-BE49-F238E27FC236}">
              <a16:creationId xmlns:a16="http://schemas.microsoft.com/office/drawing/2014/main" xmlns="" id="{C1F9C185-479A-4BF3-A8DA-193DE909044D}"/>
            </a:ext>
          </a:extLst>
        </xdr:cNvPr>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618" name="n_2aveValue【学校施設】&#10;一人当たり面積">
          <a:extLst>
            <a:ext uri="{FF2B5EF4-FFF2-40B4-BE49-F238E27FC236}">
              <a16:creationId xmlns:a16="http://schemas.microsoft.com/office/drawing/2014/main" xmlns="" id="{8918BA51-E06D-4E99-B75F-EB5B7A523038}"/>
            </a:ext>
          </a:extLst>
        </xdr:cNvPr>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619" name="n_3aveValue【学校施設】&#10;一人当たり面積">
          <a:extLst>
            <a:ext uri="{FF2B5EF4-FFF2-40B4-BE49-F238E27FC236}">
              <a16:creationId xmlns:a16="http://schemas.microsoft.com/office/drawing/2014/main" xmlns="" id="{CCA8F5C4-8DE6-483F-8F0B-1BCA6627A342}"/>
            </a:ext>
          </a:extLst>
        </xdr:cNvPr>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620" name="n_4aveValue【学校施設】&#10;一人当たり面積">
          <a:extLst>
            <a:ext uri="{FF2B5EF4-FFF2-40B4-BE49-F238E27FC236}">
              <a16:creationId xmlns:a16="http://schemas.microsoft.com/office/drawing/2014/main" xmlns="" id="{002577E5-9E95-40B5-87E3-C0E4FCF0764C}"/>
            </a:ext>
          </a:extLst>
        </xdr:cNvPr>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3065</xdr:rowOff>
    </xdr:from>
    <xdr:ext cx="469744" cy="259045"/>
    <xdr:sp macro="" textlink="">
      <xdr:nvSpPr>
        <xdr:cNvPr id="621" name="n_1mainValue【学校施設】&#10;一人当たり面積">
          <a:extLst>
            <a:ext uri="{FF2B5EF4-FFF2-40B4-BE49-F238E27FC236}">
              <a16:creationId xmlns:a16="http://schemas.microsoft.com/office/drawing/2014/main" xmlns="" id="{23785E31-8A8A-449F-B5D2-265CF018616B}"/>
            </a:ext>
          </a:extLst>
        </xdr:cNvPr>
        <xdr:cNvSpPr txBox="1"/>
      </xdr:nvSpPr>
      <xdr:spPr>
        <a:xfrm>
          <a:off x="210757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2684</xdr:rowOff>
    </xdr:from>
    <xdr:ext cx="469744" cy="259045"/>
    <xdr:sp macro="" textlink="">
      <xdr:nvSpPr>
        <xdr:cNvPr id="622" name="n_2mainValue【学校施設】&#10;一人当たり面積">
          <a:extLst>
            <a:ext uri="{FF2B5EF4-FFF2-40B4-BE49-F238E27FC236}">
              <a16:creationId xmlns:a16="http://schemas.microsoft.com/office/drawing/2014/main" xmlns="" id="{41A01695-6D88-419A-AB4A-C9AE18D2C722}"/>
            </a:ext>
          </a:extLst>
        </xdr:cNvPr>
        <xdr:cNvSpPr txBox="1"/>
      </xdr:nvSpPr>
      <xdr:spPr>
        <a:xfrm>
          <a:off x="20199427" y="1097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6875</xdr:rowOff>
    </xdr:from>
    <xdr:ext cx="469744" cy="259045"/>
    <xdr:sp macro="" textlink="">
      <xdr:nvSpPr>
        <xdr:cNvPr id="623" name="n_3mainValue【学校施設】&#10;一人当たり面積">
          <a:extLst>
            <a:ext uri="{FF2B5EF4-FFF2-40B4-BE49-F238E27FC236}">
              <a16:creationId xmlns:a16="http://schemas.microsoft.com/office/drawing/2014/main" xmlns="" id="{BCB845FC-172A-4192-8509-F521C754E4B2}"/>
            </a:ext>
          </a:extLst>
        </xdr:cNvPr>
        <xdr:cNvSpPr txBox="1"/>
      </xdr:nvSpPr>
      <xdr:spPr>
        <a:xfrm>
          <a:off x="19310427" y="1097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6494</xdr:rowOff>
    </xdr:from>
    <xdr:ext cx="469744" cy="259045"/>
    <xdr:sp macro="" textlink="">
      <xdr:nvSpPr>
        <xdr:cNvPr id="624" name="n_4mainValue【学校施設】&#10;一人当たり面積">
          <a:extLst>
            <a:ext uri="{FF2B5EF4-FFF2-40B4-BE49-F238E27FC236}">
              <a16:creationId xmlns:a16="http://schemas.microsoft.com/office/drawing/2014/main" xmlns="" id="{724D0F4E-30DF-497B-8083-72FCC3B42847}"/>
            </a:ext>
          </a:extLst>
        </xdr:cNvPr>
        <xdr:cNvSpPr txBox="1"/>
      </xdr:nvSpPr>
      <xdr:spPr>
        <a:xfrm>
          <a:off x="18421427"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xmlns="" id="{648A660F-940F-4134-9A4D-4A4A3B5C557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xmlns="" id="{50EE7843-5676-4C58-A430-44605FC4508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xmlns="" id="{3D95AD5F-59C3-436E-BE7C-82093556CDB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xmlns="" id="{E55FB26E-CCE6-4A4A-AAC4-27369E5E424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xmlns="" id="{992AF5AC-D170-4AF9-B9B6-BD7F4A4BECB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xmlns="" id="{3EE0F6C1-A81B-4CA6-9028-A7AFB0AA098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xmlns="" id="{9D596239-F89F-4711-B676-422A87EE384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xmlns="" id="{52829DB4-9E2C-4EC1-807F-2BE112FF461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xmlns="" id="{2DAD1101-1567-400C-9E03-F317E64541D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xmlns="" id="{59D9BFDA-98A2-46C8-849D-CBED9CDD3BC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xmlns="" id="{C53A82A1-5820-4002-AA29-A722B6416AD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xmlns="" id="{46232522-D86E-4F95-893B-5094029BFB5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xmlns="" id="{6AFD97B2-A654-4339-8C3F-A68B0850B44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xmlns="" id="{BE661AE2-7956-4F4F-82CA-B311DE0778C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xmlns="" id="{E86D4D61-28EC-45B8-A974-046C243E25E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xmlns="" id="{A4E8F8C5-9DD0-49E1-830C-71DC696E5BB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xmlns="" id="{352B17DB-439C-41AF-934C-D39DE72A317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xmlns="" id="{B61898B0-7685-4417-A31B-F6F4FD11352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xmlns="" id="{D97105E7-AE94-4FFD-89E1-CD71EEAB763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xmlns="" id="{A6A7F4A9-913C-41B9-8E91-62D58CA93FD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xmlns="" id="{798F4EF6-8762-4F7F-8DCA-5CEA395831E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xmlns="" id="{61F314C7-D7BF-406A-865E-08A6D588123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xmlns="" id="{9E444F16-81A3-4431-9D81-F80CDF7B5BE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xmlns="" id="{675DB3EC-1983-43CC-BBEA-FC28F5F591D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xmlns="" id="{BDD18BE2-FC2C-4C1F-BAF5-9F19F251945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xmlns="" id="{3F4DB960-4B21-48FE-B508-44F9BAB06C57}"/>
            </a:ext>
          </a:extLst>
        </xdr:cNvPr>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xmlns="" id="{E5B90712-307D-418A-A9F9-5286E5E9936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xmlns="" id="{BA69CE9A-63B4-40AA-8FE3-454C365A200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653" name="【児童館】&#10;有形固定資産減価償却率最大値テキスト">
          <a:extLst>
            <a:ext uri="{FF2B5EF4-FFF2-40B4-BE49-F238E27FC236}">
              <a16:creationId xmlns:a16="http://schemas.microsoft.com/office/drawing/2014/main" xmlns="" id="{B78302DE-1CE7-448B-9229-574006262A57}"/>
            </a:ext>
          </a:extLst>
        </xdr:cNvPr>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654" name="直線コネクタ 653">
          <a:extLst>
            <a:ext uri="{FF2B5EF4-FFF2-40B4-BE49-F238E27FC236}">
              <a16:creationId xmlns:a16="http://schemas.microsoft.com/office/drawing/2014/main" xmlns="" id="{2DF68C05-457E-494F-96C6-A5927F5B8719}"/>
            </a:ext>
          </a:extLst>
        </xdr:cNvPr>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655" name="【児童館】&#10;有形固定資産減価償却率平均値テキスト">
          <a:extLst>
            <a:ext uri="{FF2B5EF4-FFF2-40B4-BE49-F238E27FC236}">
              <a16:creationId xmlns:a16="http://schemas.microsoft.com/office/drawing/2014/main" xmlns="" id="{58537622-A94A-4679-A33E-EE233F5FC698}"/>
            </a:ext>
          </a:extLst>
        </xdr:cNvPr>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56" name="フローチャート: 判断 655">
          <a:extLst>
            <a:ext uri="{FF2B5EF4-FFF2-40B4-BE49-F238E27FC236}">
              <a16:creationId xmlns:a16="http://schemas.microsoft.com/office/drawing/2014/main" xmlns="" id="{7EF3F5EE-A747-4D37-A6AC-C497EDEEA39B}"/>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657" name="フローチャート: 判断 656">
          <a:extLst>
            <a:ext uri="{FF2B5EF4-FFF2-40B4-BE49-F238E27FC236}">
              <a16:creationId xmlns:a16="http://schemas.microsoft.com/office/drawing/2014/main" xmlns="" id="{19F4505A-EE9E-4367-8DA1-BBE4E898DED2}"/>
            </a:ext>
          </a:extLst>
        </xdr:cNvPr>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58" name="フローチャート: 判断 657">
          <a:extLst>
            <a:ext uri="{FF2B5EF4-FFF2-40B4-BE49-F238E27FC236}">
              <a16:creationId xmlns:a16="http://schemas.microsoft.com/office/drawing/2014/main" xmlns="" id="{1E3DE3ED-7C4B-4341-BFF2-3B5768B71752}"/>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59" name="フローチャート: 判断 658">
          <a:extLst>
            <a:ext uri="{FF2B5EF4-FFF2-40B4-BE49-F238E27FC236}">
              <a16:creationId xmlns:a16="http://schemas.microsoft.com/office/drawing/2014/main" xmlns="" id="{23D37FAD-372B-4B07-82E2-4900436A820F}"/>
            </a:ext>
          </a:extLst>
        </xdr:cNvPr>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660" name="フローチャート: 判断 659">
          <a:extLst>
            <a:ext uri="{FF2B5EF4-FFF2-40B4-BE49-F238E27FC236}">
              <a16:creationId xmlns:a16="http://schemas.microsoft.com/office/drawing/2014/main" xmlns="" id="{FBE900B4-DB0F-43AA-B900-EE992B0AC4E1}"/>
            </a:ext>
          </a:extLst>
        </xdr:cNvPr>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58CD0A31-E34E-4889-8347-BA4836252F0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16F8C5C1-5045-412F-B612-2E2781BBA3A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958DF200-F239-4454-85F2-C6AC021BD1D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6EBE3B94-DD86-4B35-97DC-03983933C87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B7FEAB53-E3F4-44CC-B087-C667E07D339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66" name="楕円 665">
          <a:extLst>
            <a:ext uri="{FF2B5EF4-FFF2-40B4-BE49-F238E27FC236}">
              <a16:creationId xmlns:a16="http://schemas.microsoft.com/office/drawing/2014/main" xmlns="" id="{3DC31073-5846-4DB0-BA1E-9BC218324C31}"/>
            </a:ext>
          </a:extLst>
        </xdr:cNvPr>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170197</xdr:rowOff>
    </xdr:from>
    <xdr:ext cx="405111" cy="259045"/>
    <xdr:sp macro="" textlink="">
      <xdr:nvSpPr>
        <xdr:cNvPr id="667" name="【児童館】&#10;有形固定資産減価償却率該当値テキスト">
          <a:extLst>
            <a:ext uri="{FF2B5EF4-FFF2-40B4-BE49-F238E27FC236}">
              <a16:creationId xmlns:a16="http://schemas.microsoft.com/office/drawing/2014/main" xmlns="" id="{917920DB-52EF-48DF-926A-BC9993EE42F8}"/>
            </a:ext>
          </a:extLst>
        </xdr:cNvPr>
        <xdr:cNvSpPr txBox="1"/>
      </xdr:nvSpPr>
      <xdr:spPr>
        <a:xfrm>
          <a:off x="16357600"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93436</xdr:rowOff>
    </xdr:from>
    <xdr:to>
      <xdr:col>81</xdr:col>
      <xdr:colOff>101600</xdr:colOff>
      <xdr:row>83</xdr:row>
      <xdr:rowOff>23586</xdr:rowOff>
    </xdr:to>
    <xdr:sp macro="" textlink="">
      <xdr:nvSpPr>
        <xdr:cNvPr id="668" name="楕円 667">
          <a:extLst>
            <a:ext uri="{FF2B5EF4-FFF2-40B4-BE49-F238E27FC236}">
              <a16:creationId xmlns:a16="http://schemas.microsoft.com/office/drawing/2014/main" xmlns="" id="{67274C48-ADFA-4974-B33A-44355DA04DE5}"/>
            </a:ext>
          </a:extLst>
        </xdr:cNvPr>
        <xdr:cNvSpPr/>
      </xdr:nvSpPr>
      <xdr:spPr>
        <a:xfrm>
          <a:off x="15430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144236</xdr:rowOff>
    </xdr:from>
    <xdr:to>
      <xdr:col>85</xdr:col>
      <xdr:colOff>127000</xdr:colOff>
      <xdr:row>83</xdr:row>
      <xdr:rowOff>26670</xdr:rowOff>
    </xdr:to>
    <xdr:cxnSp macro="">
      <xdr:nvCxnSpPr>
        <xdr:cNvPr id="669" name="直線コネクタ 668">
          <a:extLst>
            <a:ext uri="{FF2B5EF4-FFF2-40B4-BE49-F238E27FC236}">
              <a16:creationId xmlns:a16="http://schemas.microsoft.com/office/drawing/2014/main" xmlns="" id="{2E260F55-C739-4D3D-8195-B043FD959DF2}"/>
            </a:ext>
          </a:extLst>
        </xdr:cNvPr>
        <xdr:cNvCxnSpPr/>
      </xdr:nvCxnSpPr>
      <xdr:spPr>
        <a:xfrm>
          <a:off x="15481300" y="1420313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39551</xdr:rowOff>
    </xdr:from>
    <xdr:to>
      <xdr:col>76</xdr:col>
      <xdr:colOff>165100</xdr:colOff>
      <xdr:row>82</xdr:row>
      <xdr:rowOff>141151</xdr:rowOff>
    </xdr:to>
    <xdr:sp macro="" textlink="">
      <xdr:nvSpPr>
        <xdr:cNvPr id="670" name="楕円 669">
          <a:extLst>
            <a:ext uri="{FF2B5EF4-FFF2-40B4-BE49-F238E27FC236}">
              <a16:creationId xmlns:a16="http://schemas.microsoft.com/office/drawing/2014/main" xmlns="" id="{061CBB9A-A184-41E0-9376-54F4A5CC565C}"/>
            </a:ext>
          </a:extLst>
        </xdr:cNvPr>
        <xdr:cNvSpPr/>
      </xdr:nvSpPr>
      <xdr:spPr>
        <a:xfrm>
          <a:off x="14541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90351</xdr:rowOff>
    </xdr:from>
    <xdr:to>
      <xdr:col>81</xdr:col>
      <xdr:colOff>50800</xdr:colOff>
      <xdr:row>82</xdr:row>
      <xdr:rowOff>144236</xdr:rowOff>
    </xdr:to>
    <xdr:cxnSp macro="">
      <xdr:nvCxnSpPr>
        <xdr:cNvPr id="671" name="直線コネクタ 670">
          <a:extLst>
            <a:ext uri="{FF2B5EF4-FFF2-40B4-BE49-F238E27FC236}">
              <a16:creationId xmlns:a16="http://schemas.microsoft.com/office/drawing/2014/main" xmlns="" id="{BF6B45F6-5B93-4F19-8ECC-4B5823EE526B}"/>
            </a:ext>
          </a:extLst>
        </xdr:cNvPr>
        <xdr:cNvCxnSpPr/>
      </xdr:nvCxnSpPr>
      <xdr:spPr>
        <a:xfrm>
          <a:off x="14592300" y="1414925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157118</xdr:rowOff>
    </xdr:from>
    <xdr:to>
      <xdr:col>72</xdr:col>
      <xdr:colOff>38100</xdr:colOff>
      <xdr:row>82</xdr:row>
      <xdr:rowOff>87268</xdr:rowOff>
    </xdr:to>
    <xdr:sp macro="" textlink="">
      <xdr:nvSpPr>
        <xdr:cNvPr id="672" name="楕円 671">
          <a:extLst>
            <a:ext uri="{FF2B5EF4-FFF2-40B4-BE49-F238E27FC236}">
              <a16:creationId xmlns:a16="http://schemas.microsoft.com/office/drawing/2014/main" xmlns="" id="{4139ED46-EA5E-4B93-A71B-BE8B2DE0F4E2}"/>
            </a:ext>
          </a:extLst>
        </xdr:cNvPr>
        <xdr:cNvSpPr/>
      </xdr:nvSpPr>
      <xdr:spPr>
        <a:xfrm>
          <a:off x="13652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36468</xdr:rowOff>
    </xdr:from>
    <xdr:to>
      <xdr:col>76</xdr:col>
      <xdr:colOff>114300</xdr:colOff>
      <xdr:row>82</xdr:row>
      <xdr:rowOff>90351</xdr:rowOff>
    </xdr:to>
    <xdr:cxnSp macro="">
      <xdr:nvCxnSpPr>
        <xdr:cNvPr id="673" name="直線コネクタ 672">
          <a:extLst>
            <a:ext uri="{FF2B5EF4-FFF2-40B4-BE49-F238E27FC236}">
              <a16:creationId xmlns:a16="http://schemas.microsoft.com/office/drawing/2014/main" xmlns="" id="{D6275CE0-64AC-41D4-AB0E-18224DA2BF32}"/>
            </a:ext>
          </a:extLst>
        </xdr:cNvPr>
        <xdr:cNvCxnSpPr/>
      </xdr:nvCxnSpPr>
      <xdr:spPr>
        <a:xfrm>
          <a:off x="13703300" y="14095368"/>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103232</xdr:rowOff>
    </xdr:from>
    <xdr:to>
      <xdr:col>67</xdr:col>
      <xdr:colOff>101600</xdr:colOff>
      <xdr:row>82</xdr:row>
      <xdr:rowOff>33382</xdr:rowOff>
    </xdr:to>
    <xdr:sp macro="" textlink="">
      <xdr:nvSpPr>
        <xdr:cNvPr id="674" name="楕円 673">
          <a:extLst>
            <a:ext uri="{FF2B5EF4-FFF2-40B4-BE49-F238E27FC236}">
              <a16:creationId xmlns:a16="http://schemas.microsoft.com/office/drawing/2014/main" xmlns="" id="{5EF73851-20EF-472A-A501-E7261C708C7A}"/>
            </a:ext>
          </a:extLst>
        </xdr:cNvPr>
        <xdr:cNvSpPr/>
      </xdr:nvSpPr>
      <xdr:spPr>
        <a:xfrm>
          <a:off x="12763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154032</xdr:rowOff>
    </xdr:from>
    <xdr:to>
      <xdr:col>71</xdr:col>
      <xdr:colOff>177800</xdr:colOff>
      <xdr:row>82</xdr:row>
      <xdr:rowOff>36468</xdr:rowOff>
    </xdr:to>
    <xdr:cxnSp macro="">
      <xdr:nvCxnSpPr>
        <xdr:cNvPr id="675" name="直線コネクタ 674">
          <a:extLst>
            <a:ext uri="{FF2B5EF4-FFF2-40B4-BE49-F238E27FC236}">
              <a16:creationId xmlns:a16="http://schemas.microsoft.com/office/drawing/2014/main" xmlns="" id="{8D180F3A-E36B-4DEF-9B2B-D4012AC691AE}"/>
            </a:ext>
          </a:extLst>
        </xdr:cNvPr>
        <xdr:cNvCxnSpPr/>
      </xdr:nvCxnSpPr>
      <xdr:spPr>
        <a:xfrm>
          <a:off x="12814300" y="14041482"/>
          <a:ext cx="889000" cy="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53901</xdr:rowOff>
    </xdr:from>
    <xdr:ext cx="405111" cy="259045"/>
    <xdr:sp macro="" textlink="">
      <xdr:nvSpPr>
        <xdr:cNvPr id="676" name="n_1aveValue【児童館】&#10;有形固定資産減価償却率">
          <a:extLst>
            <a:ext uri="{FF2B5EF4-FFF2-40B4-BE49-F238E27FC236}">
              <a16:creationId xmlns:a16="http://schemas.microsoft.com/office/drawing/2014/main" xmlns="" id="{6230B246-2C25-41E8-BC7B-60C27AB2E767}"/>
            </a:ext>
          </a:extLst>
        </xdr:cNvPr>
        <xdr:cNvSpPr txBox="1"/>
      </xdr:nvSpPr>
      <xdr:spPr>
        <a:xfrm>
          <a:off x="152660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677" name="n_2aveValue【児童館】&#10;有形固定資産減価償却率">
          <a:extLst>
            <a:ext uri="{FF2B5EF4-FFF2-40B4-BE49-F238E27FC236}">
              <a16:creationId xmlns:a16="http://schemas.microsoft.com/office/drawing/2014/main" xmlns="" id="{D8357BB0-1749-49BF-B831-A0246926487E}"/>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114316</xdr:rowOff>
    </xdr:from>
    <xdr:ext cx="405111" cy="259045"/>
    <xdr:sp macro="" textlink="">
      <xdr:nvSpPr>
        <xdr:cNvPr id="678" name="n_3aveValue【児童館】&#10;有形固定資産減価償却率">
          <a:extLst>
            <a:ext uri="{FF2B5EF4-FFF2-40B4-BE49-F238E27FC236}">
              <a16:creationId xmlns:a16="http://schemas.microsoft.com/office/drawing/2014/main" xmlns="" id="{B0C9EBFE-22D5-463E-A794-42674B81DE8D}"/>
            </a:ext>
          </a:extLst>
        </xdr:cNvPr>
        <xdr:cNvSpPr txBox="1"/>
      </xdr:nvSpPr>
      <xdr:spPr>
        <a:xfrm>
          <a:off x="13500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104520</xdr:rowOff>
    </xdr:from>
    <xdr:ext cx="405111" cy="259045"/>
    <xdr:sp macro="" textlink="">
      <xdr:nvSpPr>
        <xdr:cNvPr id="679" name="n_4aveValue【児童館】&#10;有形固定資産減価償却率">
          <a:extLst>
            <a:ext uri="{FF2B5EF4-FFF2-40B4-BE49-F238E27FC236}">
              <a16:creationId xmlns:a16="http://schemas.microsoft.com/office/drawing/2014/main" xmlns="" id="{C5AC33C1-E97F-42F8-ACCC-A28936187ACF}"/>
            </a:ext>
          </a:extLst>
        </xdr:cNvPr>
        <xdr:cNvSpPr txBox="1"/>
      </xdr:nvSpPr>
      <xdr:spPr>
        <a:xfrm>
          <a:off x="12611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40113</xdr:rowOff>
    </xdr:from>
    <xdr:ext cx="405111" cy="259045"/>
    <xdr:sp macro="" textlink="">
      <xdr:nvSpPr>
        <xdr:cNvPr id="680" name="n_1mainValue【児童館】&#10;有形固定資産減価償却率">
          <a:extLst>
            <a:ext uri="{FF2B5EF4-FFF2-40B4-BE49-F238E27FC236}">
              <a16:creationId xmlns:a16="http://schemas.microsoft.com/office/drawing/2014/main" xmlns="" id="{A7ECC135-3D8C-4E46-8E86-91C9F708E20C}"/>
            </a:ext>
          </a:extLst>
        </xdr:cNvPr>
        <xdr:cNvSpPr txBox="1"/>
      </xdr:nvSpPr>
      <xdr:spPr>
        <a:xfrm>
          <a:off x="152660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157678</xdr:rowOff>
    </xdr:from>
    <xdr:ext cx="405111" cy="259045"/>
    <xdr:sp macro="" textlink="">
      <xdr:nvSpPr>
        <xdr:cNvPr id="681" name="n_2mainValue【児童館】&#10;有形固定資産減価償却率">
          <a:extLst>
            <a:ext uri="{FF2B5EF4-FFF2-40B4-BE49-F238E27FC236}">
              <a16:creationId xmlns:a16="http://schemas.microsoft.com/office/drawing/2014/main" xmlns="" id="{3D1D4FA6-7746-4D63-8A42-DF8FE4A4413B}"/>
            </a:ext>
          </a:extLst>
        </xdr:cNvPr>
        <xdr:cNvSpPr txBox="1"/>
      </xdr:nvSpPr>
      <xdr:spPr>
        <a:xfrm>
          <a:off x="14389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682" name="n_3mainValue【児童館】&#10;有形固定資産減価償却率">
          <a:extLst>
            <a:ext uri="{FF2B5EF4-FFF2-40B4-BE49-F238E27FC236}">
              <a16:creationId xmlns:a16="http://schemas.microsoft.com/office/drawing/2014/main" xmlns="" id="{798E3EE7-86F0-4176-B1ED-E76B4993FCC7}"/>
            </a:ext>
          </a:extLst>
        </xdr:cNvPr>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49909</xdr:rowOff>
    </xdr:from>
    <xdr:ext cx="405111" cy="259045"/>
    <xdr:sp macro="" textlink="">
      <xdr:nvSpPr>
        <xdr:cNvPr id="683" name="n_4mainValue【児童館】&#10;有形固定資産減価償却率">
          <a:extLst>
            <a:ext uri="{FF2B5EF4-FFF2-40B4-BE49-F238E27FC236}">
              <a16:creationId xmlns:a16="http://schemas.microsoft.com/office/drawing/2014/main" xmlns="" id="{93C96810-9319-4C76-9C28-5FE8E8B6C11F}"/>
            </a:ext>
          </a:extLst>
        </xdr:cNvPr>
        <xdr:cNvSpPr txBox="1"/>
      </xdr:nvSpPr>
      <xdr:spPr>
        <a:xfrm>
          <a:off x="12611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xmlns="" id="{14EA437A-F389-4126-AA86-7FC59AFABD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xmlns="" id="{1922137C-C501-495D-AF5D-3CC3ADEC4CB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xmlns="" id="{7D47A2CE-5EFB-47FA-B966-008CEDC67A4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xmlns="" id="{14577EB8-B690-4733-8C1F-2370F8CF5FE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xmlns="" id="{AB843B2B-F812-439E-BC8C-D668E0B93A9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xmlns="" id="{85F2CA4A-3550-444F-8C76-C6EFAC3E8E9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xmlns="" id="{8BBD347C-7407-4F14-BAED-BFBB13DC507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xmlns="" id="{CCD8FF11-5C8B-43E3-9592-7317873E1B8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xmlns="" id="{B763CD4B-AC1B-486F-9DE0-CC57CC07506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xmlns="" id="{86BB6AFD-DC59-4C0C-B254-4C90E061AFF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4" name="テキスト ボックス 693">
          <a:extLst>
            <a:ext uri="{FF2B5EF4-FFF2-40B4-BE49-F238E27FC236}">
              <a16:creationId xmlns:a16="http://schemas.microsoft.com/office/drawing/2014/main" xmlns="" id="{E2D24695-BE72-4392-8A2C-F12AE5B0A43B}"/>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95" name="直線コネクタ 694">
          <a:extLst>
            <a:ext uri="{FF2B5EF4-FFF2-40B4-BE49-F238E27FC236}">
              <a16:creationId xmlns:a16="http://schemas.microsoft.com/office/drawing/2014/main" xmlns="" id="{77BE6B78-E452-4495-AB0D-7FFB377B6ED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6" name="テキスト ボックス 695">
          <a:extLst>
            <a:ext uri="{FF2B5EF4-FFF2-40B4-BE49-F238E27FC236}">
              <a16:creationId xmlns:a16="http://schemas.microsoft.com/office/drawing/2014/main" xmlns="" id="{BC2C8DA5-42CB-4DDF-A8E2-E27A65A56727}"/>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7" name="直線コネクタ 696">
          <a:extLst>
            <a:ext uri="{FF2B5EF4-FFF2-40B4-BE49-F238E27FC236}">
              <a16:creationId xmlns:a16="http://schemas.microsoft.com/office/drawing/2014/main" xmlns="" id="{528A40F4-90D0-4070-BD95-040A89616E8D}"/>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8" name="テキスト ボックス 697">
          <a:extLst>
            <a:ext uri="{FF2B5EF4-FFF2-40B4-BE49-F238E27FC236}">
              <a16:creationId xmlns:a16="http://schemas.microsoft.com/office/drawing/2014/main" xmlns="" id="{26E0D4EA-F811-4F31-84AA-FB78C0A8A59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9" name="直線コネクタ 698">
          <a:extLst>
            <a:ext uri="{FF2B5EF4-FFF2-40B4-BE49-F238E27FC236}">
              <a16:creationId xmlns:a16="http://schemas.microsoft.com/office/drawing/2014/main" xmlns="" id="{A1F84D28-5B25-4B6C-86BD-221526D703E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0" name="テキスト ボックス 699">
          <a:extLst>
            <a:ext uri="{FF2B5EF4-FFF2-40B4-BE49-F238E27FC236}">
              <a16:creationId xmlns:a16="http://schemas.microsoft.com/office/drawing/2014/main" xmlns="" id="{E670293B-72AC-413D-ABB2-52E2E1D38A8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1" name="直線コネクタ 700">
          <a:extLst>
            <a:ext uri="{FF2B5EF4-FFF2-40B4-BE49-F238E27FC236}">
              <a16:creationId xmlns:a16="http://schemas.microsoft.com/office/drawing/2014/main" xmlns="" id="{E3A0A979-F140-43DB-9BB8-9C4951BF1DD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2" name="テキスト ボックス 701">
          <a:extLst>
            <a:ext uri="{FF2B5EF4-FFF2-40B4-BE49-F238E27FC236}">
              <a16:creationId xmlns:a16="http://schemas.microsoft.com/office/drawing/2014/main" xmlns="" id="{3805C625-4CB4-4EE0-BC52-A22D9116B14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3" name="直線コネクタ 702">
          <a:extLst>
            <a:ext uri="{FF2B5EF4-FFF2-40B4-BE49-F238E27FC236}">
              <a16:creationId xmlns:a16="http://schemas.microsoft.com/office/drawing/2014/main" xmlns="" id="{55594824-AF4C-4B2D-B82F-53697C5D4CD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4" name="テキスト ボックス 703">
          <a:extLst>
            <a:ext uri="{FF2B5EF4-FFF2-40B4-BE49-F238E27FC236}">
              <a16:creationId xmlns:a16="http://schemas.microsoft.com/office/drawing/2014/main" xmlns="" id="{F220F3DC-8387-4CAA-823E-E7B1624E797E}"/>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5" name="直線コネクタ 704">
          <a:extLst>
            <a:ext uri="{FF2B5EF4-FFF2-40B4-BE49-F238E27FC236}">
              <a16:creationId xmlns:a16="http://schemas.microsoft.com/office/drawing/2014/main" xmlns="" id="{D26F8A4F-1A67-4F72-952E-FC8C98A085A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6" name="テキスト ボックス 705">
          <a:extLst>
            <a:ext uri="{FF2B5EF4-FFF2-40B4-BE49-F238E27FC236}">
              <a16:creationId xmlns:a16="http://schemas.microsoft.com/office/drawing/2014/main" xmlns="" id="{33B76366-C6DE-40CF-BA68-71C7D428C16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xmlns="" id="{0B37EDEE-63A0-417D-AD6F-B00431FEF6E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xmlns="" id="{01D1A0C6-B8DE-49B7-845C-93766606E4B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xmlns="" id="{1EB7D779-0638-41E2-BBEA-1E2F72A9DB1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87</xdr:row>
      <xdr:rowOff>46264</xdr:rowOff>
    </xdr:to>
    <xdr:cxnSp macro="">
      <xdr:nvCxnSpPr>
        <xdr:cNvPr id="710" name="直線コネクタ 709">
          <a:extLst>
            <a:ext uri="{FF2B5EF4-FFF2-40B4-BE49-F238E27FC236}">
              <a16:creationId xmlns:a16="http://schemas.microsoft.com/office/drawing/2014/main" xmlns="" id="{CD2CE65C-6F34-43C2-A8A8-2DA5433DA7A9}"/>
            </a:ext>
          </a:extLst>
        </xdr:cNvPr>
        <xdr:cNvCxnSpPr/>
      </xdr:nvCxnSpPr>
      <xdr:spPr>
        <a:xfrm flipV="1">
          <a:off x="22160864" y="13378543"/>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50091</xdr:rowOff>
    </xdr:from>
    <xdr:ext cx="469744" cy="259045"/>
    <xdr:sp macro="" textlink="">
      <xdr:nvSpPr>
        <xdr:cNvPr id="711" name="【児童館】&#10;一人当たり面積最小値テキスト">
          <a:extLst>
            <a:ext uri="{FF2B5EF4-FFF2-40B4-BE49-F238E27FC236}">
              <a16:creationId xmlns:a16="http://schemas.microsoft.com/office/drawing/2014/main" xmlns="" id="{D32C7B61-A215-4E04-BB61-2E1872230590}"/>
            </a:ext>
          </a:extLst>
        </xdr:cNvPr>
        <xdr:cNvSpPr txBox="1"/>
      </xdr:nvSpPr>
      <xdr:spPr>
        <a:xfrm>
          <a:off x="22199600"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46264</xdr:rowOff>
    </xdr:from>
    <xdr:to>
      <xdr:col>116</xdr:col>
      <xdr:colOff>152400</xdr:colOff>
      <xdr:row>87</xdr:row>
      <xdr:rowOff>46264</xdr:rowOff>
    </xdr:to>
    <xdr:cxnSp macro="">
      <xdr:nvCxnSpPr>
        <xdr:cNvPr id="712" name="直線コネクタ 711">
          <a:extLst>
            <a:ext uri="{FF2B5EF4-FFF2-40B4-BE49-F238E27FC236}">
              <a16:creationId xmlns:a16="http://schemas.microsoft.com/office/drawing/2014/main" xmlns="" id="{31F9A6DB-ADF0-4FBE-B9BD-EBE86ABE1DE4}"/>
            </a:ext>
          </a:extLst>
        </xdr:cNvPr>
        <xdr:cNvCxnSpPr/>
      </xdr:nvCxnSpPr>
      <xdr:spPr>
        <a:xfrm>
          <a:off x="22072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13" name="【児童館】&#10;一人当たり面積最大値テキスト">
          <a:extLst>
            <a:ext uri="{FF2B5EF4-FFF2-40B4-BE49-F238E27FC236}">
              <a16:creationId xmlns:a16="http://schemas.microsoft.com/office/drawing/2014/main" xmlns="" id="{6D6C0B67-2553-4F33-BFC8-3CE006093614}"/>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14" name="直線コネクタ 713">
          <a:extLst>
            <a:ext uri="{FF2B5EF4-FFF2-40B4-BE49-F238E27FC236}">
              <a16:creationId xmlns:a16="http://schemas.microsoft.com/office/drawing/2014/main" xmlns="" id="{6800DE4D-B62C-4A16-B771-03DDA77D9A5C}"/>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715" name="【児童館】&#10;一人当たり面積平均値テキスト">
          <a:extLst>
            <a:ext uri="{FF2B5EF4-FFF2-40B4-BE49-F238E27FC236}">
              <a16:creationId xmlns:a16="http://schemas.microsoft.com/office/drawing/2014/main" xmlns="" id="{EA222CF1-4EA0-439A-9970-F177A8A439DD}"/>
            </a:ext>
          </a:extLst>
        </xdr:cNvPr>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16" name="フローチャート: 判断 715">
          <a:extLst>
            <a:ext uri="{FF2B5EF4-FFF2-40B4-BE49-F238E27FC236}">
              <a16:creationId xmlns:a16="http://schemas.microsoft.com/office/drawing/2014/main" xmlns="" id="{23A53B28-9DC0-459E-B40E-ADFB6606B208}"/>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717" name="フローチャート: 判断 716">
          <a:extLst>
            <a:ext uri="{FF2B5EF4-FFF2-40B4-BE49-F238E27FC236}">
              <a16:creationId xmlns:a16="http://schemas.microsoft.com/office/drawing/2014/main" xmlns="" id="{2AECF024-778F-4B4C-9662-14556458ED6E}"/>
            </a:ext>
          </a:extLst>
        </xdr:cNvPr>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718" name="フローチャート: 判断 717">
          <a:extLst>
            <a:ext uri="{FF2B5EF4-FFF2-40B4-BE49-F238E27FC236}">
              <a16:creationId xmlns:a16="http://schemas.microsoft.com/office/drawing/2014/main" xmlns="" id="{D58D855D-C993-4AD8-997D-A4AEBA4B7358}"/>
            </a:ext>
          </a:extLst>
        </xdr:cNvPr>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719" name="フローチャート: 判断 718">
          <a:extLst>
            <a:ext uri="{FF2B5EF4-FFF2-40B4-BE49-F238E27FC236}">
              <a16:creationId xmlns:a16="http://schemas.microsoft.com/office/drawing/2014/main" xmlns="" id="{8D3AC8F9-8702-48B4-8413-0DA87C9BF52F}"/>
            </a:ext>
          </a:extLst>
        </xdr:cNvPr>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20" name="フローチャート: 判断 719">
          <a:extLst>
            <a:ext uri="{FF2B5EF4-FFF2-40B4-BE49-F238E27FC236}">
              <a16:creationId xmlns:a16="http://schemas.microsoft.com/office/drawing/2014/main" xmlns="" id="{A7381C27-575F-42B3-95D0-0945AEE36077}"/>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12BB00D9-3552-4E65-96CC-72C0CC83EF4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E2448E33-0F2C-4862-9AC5-94495A1E928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xmlns="" id="{7087D37D-F18B-4468-97FB-5BE4604FCEA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xmlns="" id="{C6202966-123C-4848-B079-AEC8CC65A24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xmlns="" id="{A236DA6F-3DE2-4539-978F-942FA16914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726" name="楕円 725">
          <a:extLst>
            <a:ext uri="{FF2B5EF4-FFF2-40B4-BE49-F238E27FC236}">
              <a16:creationId xmlns:a16="http://schemas.microsoft.com/office/drawing/2014/main" xmlns="" id="{4E9D6D7A-7B0C-4769-8F9B-7AA9A5CD9C42}"/>
            </a:ext>
          </a:extLst>
        </xdr:cNvPr>
        <xdr:cNvSpPr/>
      </xdr:nvSpPr>
      <xdr:spPr>
        <a:xfrm>
          <a:off x="22110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108148</xdr:rowOff>
    </xdr:from>
    <xdr:ext cx="469744" cy="259045"/>
    <xdr:sp macro="" textlink="">
      <xdr:nvSpPr>
        <xdr:cNvPr id="727" name="【児童館】&#10;一人当たり面積該当値テキスト">
          <a:extLst>
            <a:ext uri="{FF2B5EF4-FFF2-40B4-BE49-F238E27FC236}">
              <a16:creationId xmlns:a16="http://schemas.microsoft.com/office/drawing/2014/main" xmlns="" id="{958E5BEE-70FC-47F4-916D-1C905736362A}"/>
            </a:ext>
          </a:extLst>
        </xdr:cNvPr>
        <xdr:cNvSpPr txBox="1"/>
      </xdr:nvSpPr>
      <xdr:spPr>
        <a:xfrm>
          <a:off x="22199600"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28" name="楕円 727">
          <a:extLst>
            <a:ext uri="{FF2B5EF4-FFF2-40B4-BE49-F238E27FC236}">
              <a16:creationId xmlns:a16="http://schemas.microsoft.com/office/drawing/2014/main" xmlns="" id="{F5E9306C-5D93-432A-BAE5-C38B5BF8B651}"/>
            </a:ext>
          </a:extLst>
        </xdr:cNvPr>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136071</xdr:rowOff>
    </xdr:from>
    <xdr:to>
      <xdr:col>116</xdr:col>
      <xdr:colOff>63500</xdr:colOff>
      <xdr:row>82</xdr:row>
      <xdr:rowOff>152400</xdr:rowOff>
    </xdr:to>
    <xdr:cxnSp macro="">
      <xdr:nvCxnSpPr>
        <xdr:cNvPr id="729" name="直線コネクタ 728">
          <a:extLst>
            <a:ext uri="{FF2B5EF4-FFF2-40B4-BE49-F238E27FC236}">
              <a16:creationId xmlns:a16="http://schemas.microsoft.com/office/drawing/2014/main" xmlns="" id="{4581FCB0-CEF3-4642-9F32-6CEA9554B0FE}"/>
            </a:ext>
          </a:extLst>
        </xdr:cNvPr>
        <xdr:cNvCxnSpPr/>
      </xdr:nvCxnSpPr>
      <xdr:spPr>
        <a:xfrm flipV="1">
          <a:off x="21323300" y="141949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730" name="楕円 729">
          <a:extLst>
            <a:ext uri="{FF2B5EF4-FFF2-40B4-BE49-F238E27FC236}">
              <a16:creationId xmlns:a16="http://schemas.microsoft.com/office/drawing/2014/main" xmlns="" id="{1B58BB8A-60FB-4D10-AFB7-4DE179960ABD}"/>
            </a:ext>
          </a:extLst>
        </xdr:cNvPr>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731" name="直線コネクタ 730">
          <a:extLst>
            <a:ext uri="{FF2B5EF4-FFF2-40B4-BE49-F238E27FC236}">
              <a16:creationId xmlns:a16="http://schemas.microsoft.com/office/drawing/2014/main" xmlns="" id="{799ECBEA-C235-4E5A-8960-334748C6278A}"/>
            </a:ext>
          </a:extLst>
        </xdr:cNvPr>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32" name="楕円 731">
          <a:extLst>
            <a:ext uri="{FF2B5EF4-FFF2-40B4-BE49-F238E27FC236}">
              <a16:creationId xmlns:a16="http://schemas.microsoft.com/office/drawing/2014/main" xmlns="" id="{3BBC0CEF-0134-47A9-ABBF-79A2131DF87B}"/>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733" name="直線コネクタ 732">
          <a:extLst>
            <a:ext uri="{FF2B5EF4-FFF2-40B4-BE49-F238E27FC236}">
              <a16:creationId xmlns:a16="http://schemas.microsoft.com/office/drawing/2014/main" xmlns="" id="{648E0635-8342-4218-BB93-50B8EB44EADF}"/>
            </a:ext>
          </a:extLst>
        </xdr:cNvPr>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34" name="楕円 733">
          <a:extLst>
            <a:ext uri="{FF2B5EF4-FFF2-40B4-BE49-F238E27FC236}">
              <a16:creationId xmlns:a16="http://schemas.microsoft.com/office/drawing/2014/main" xmlns="" id="{4152F1B1-704B-4977-865E-5F3C3FDB4A3D}"/>
            </a:ext>
          </a:extLst>
        </xdr:cNvPr>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735" name="直線コネクタ 734">
          <a:extLst>
            <a:ext uri="{FF2B5EF4-FFF2-40B4-BE49-F238E27FC236}">
              <a16:creationId xmlns:a16="http://schemas.microsoft.com/office/drawing/2014/main" xmlns="" id="{82048DE8-D8CA-492B-AFFA-B7CA537E420C}"/>
            </a:ext>
          </a:extLst>
        </xdr:cNvPr>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47370</xdr:rowOff>
    </xdr:from>
    <xdr:ext cx="469744" cy="259045"/>
    <xdr:sp macro="" textlink="">
      <xdr:nvSpPr>
        <xdr:cNvPr id="736" name="n_1aveValue【児童館】&#10;一人当たり面積">
          <a:extLst>
            <a:ext uri="{FF2B5EF4-FFF2-40B4-BE49-F238E27FC236}">
              <a16:creationId xmlns:a16="http://schemas.microsoft.com/office/drawing/2014/main" xmlns="" id="{8CB75ECE-F186-4401-BBD4-D83A154FF182}"/>
            </a:ext>
          </a:extLst>
        </xdr:cNvPr>
        <xdr:cNvSpPr txBox="1"/>
      </xdr:nvSpPr>
      <xdr:spPr>
        <a:xfrm>
          <a:off x="210757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737" name="n_2aveValue【児童館】&#10;一人当たり面積">
          <a:extLst>
            <a:ext uri="{FF2B5EF4-FFF2-40B4-BE49-F238E27FC236}">
              <a16:creationId xmlns:a16="http://schemas.microsoft.com/office/drawing/2014/main" xmlns="" id="{B732DA41-180C-4FEA-89B3-1F4B582A3E59}"/>
            </a:ext>
          </a:extLst>
        </xdr:cNvPr>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6548</xdr:rowOff>
    </xdr:from>
    <xdr:ext cx="469744" cy="259045"/>
    <xdr:sp macro="" textlink="">
      <xdr:nvSpPr>
        <xdr:cNvPr id="738" name="n_3aveValue【児童館】&#10;一人当たり面積">
          <a:extLst>
            <a:ext uri="{FF2B5EF4-FFF2-40B4-BE49-F238E27FC236}">
              <a16:creationId xmlns:a16="http://schemas.microsoft.com/office/drawing/2014/main" xmlns="" id="{399E8D55-62C8-4E24-ABCE-D1F41FCF4408}"/>
            </a:ext>
          </a:extLst>
        </xdr:cNvPr>
        <xdr:cNvSpPr txBox="1"/>
      </xdr:nvSpPr>
      <xdr:spPr>
        <a:xfrm>
          <a:off x="19310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739" name="n_4aveValue【児童館】&#10;一人当たり面積">
          <a:extLst>
            <a:ext uri="{FF2B5EF4-FFF2-40B4-BE49-F238E27FC236}">
              <a16:creationId xmlns:a16="http://schemas.microsoft.com/office/drawing/2014/main" xmlns="" id="{8E96302B-041E-4CAE-907B-CE83E609ACD6}"/>
            </a:ext>
          </a:extLst>
        </xdr:cNvPr>
        <xdr:cNvSpPr txBox="1"/>
      </xdr:nvSpPr>
      <xdr:spPr>
        <a:xfrm>
          <a:off x="18421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740" name="n_1mainValue【児童館】&#10;一人当たり面積">
          <a:extLst>
            <a:ext uri="{FF2B5EF4-FFF2-40B4-BE49-F238E27FC236}">
              <a16:creationId xmlns:a16="http://schemas.microsoft.com/office/drawing/2014/main" xmlns="" id="{6F81FF17-D04D-4254-8D24-520CB3D2E3A5}"/>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41" name="n_2mainValue【児童館】&#10;一人当たり面積">
          <a:extLst>
            <a:ext uri="{FF2B5EF4-FFF2-40B4-BE49-F238E27FC236}">
              <a16:creationId xmlns:a16="http://schemas.microsoft.com/office/drawing/2014/main" xmlns="" id="{80FA04C5-4E6F-4305-B918-4D0072AA3DE2}"/>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42" name="n_3mainValue【児童館】&#10;一人当たり面積">
          <a:extLst>
            <a:ext uri="{FF2B5EF4-FFF2-40B4-BE49-F238E27FC236}">
              <a16:creationId xmlns:a16="http://schemas.microsoft.com/office/drawing/2014/main" xmlns="" id="{3513C373-ECA9-4B81-9DF5-38BE656AFB7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43" name="n_4mainValue【児童館】&#10;一人当たり面積">
          <a:extLst>
            <a:ext uri="{FF2B5EF4-FFF2-40B4-BE49-F238E27FC236}">
              <a16:creationId xmlns:a16="http://schemas.microsoft.com/office/drawing/2014/main" xmlns="" id="{29EA010A-6179-4B74-8615-30FB11D18F7C}"/>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xmlns="" id="{49B0DB49-10C9-4A75-8303-C8D554E8AF0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xmlns="" id="{3FF2DDB9-3A9E-4FE9-B0E1-6BF4178B95D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xmlns="" id="{AC97EC19-1DFB-4B46-886F-FAAFB90DF4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xmlns="" id="{D27CD004-37B9-4D9B-AEBB-1FDB80FF619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xmlns="" id="{94716DF1-BC7E-4DCB-A699-479D8280532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xmlns="" id="{6724E573-8104-4793-ACA7-49B8D70EB2D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xmlns="" id="{E10D0753-D816-4070-9E10-6BFC6CC7010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xmlns="" id="{48EE3ABC-814D-44F2-87A4-BC29BAC8917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xmlns="" id="{D7E0C75A-BE26-41F6-A8E7-D946BB43364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xmlns="" id="{A00AC25D-467F-45F3-B284-7EC7BE9007B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xmlns="" id="{3A0A12B6-E464-40F3-9228-86D5F85CD56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a:extLst>
            <a:ext uri="{FF2B5EF4-FFF2-40B4-BE49-F238E27FC236}">
              <a16:creationId xmlns:a16="http://schemas.microsoft.com/office/drawing/2014/main" xmlns="" id="{FF2A924C-D92D-407E-B817-78AD5F520B0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a:extLst>
            <a:ext uri="{FF2B5EF4-FFF2-40B4-BE49-F238E27FC236}">
              <a16:creationId xmlns:a16="http://schemas.microsoft.com/office/drawing/2014/main" xmlns="" id="{05E811A8-2495-4386-8C36-4F984B352C0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a:extLst>
            <a:ext uri="{FF2B5EF4-FFF2-40B4-BE49-F238E27FC236}">
              <a16:creationId xmlns:a16="http://schemas.microsoft.com/office/drawing/2014/main" xmlns="" id="{7329836A-E132-4634-813B-0D34E95D59C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a:extLst>
            <a:ext uri="{FF2B5EF4-FFF2-40B4-BE49-F238E27FC236}">
              <a16:creationId xmlns:a16="http://schemas.microsoft.com/office/drawing/2014/main" xmlns="" id="{14775374-FA97-4D5B-80AE-893C90149D3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a:extLst>
            <a:ext uri="{FF2B5EF4-FFF2-40B4-BE49-F238E27FC236}">
              <a16:creationId xmlns:a16="http://schemas.microsoft.com/office/drawing/2014/main" xmlns="" id="{CD862A2D-BBF1-4B76-AFF9-FF285A39CDA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a:extLst>
            <a:ext uri="{FF2B5EF4-FFF2-40B4-BE49-F238E27FC236}">
              <a16:creationId xmlns:a16="http://schemas.microsoft.com/office/drawing/2014/main" xmlns="" id="{FDE0E0A3-24AE-4652-AF32-CC9E9C45858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a:extLst>
            <a:ext uri="{FF2B5EF4-FFF2-40B4-BE49-F238E27FC236}">
              <a16:creationId xmlns:a16="http://schemas.microsoft.com/office/drawing/2014/main" xmlns="" id="{1A4F22B3-EAF8-473C-B03F-81C5DC1A95F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a:extLst>
            <a:ext uri="{FF2B5EF4-FFF2-40B4-BE49-F238E27FC236}">
              <a16:creationId xmlns:a16="http://schemas.microsoft.com/office/drawing/2014/main" xmlns="" id="{81A394EC-A5E5-4100-9918-244AB43A051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a:extLst>
            <a:ext uri="{FF2B5EF4-FFF2-40B4-BE49-F238E27FC236}">
              <a16:creationId xmlns:a16="http://schemas.microsoft.com/office/drawing/2014/main" xmlns="" id="{7491C4AB-C268-48BF-BED5-726EF66CACB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a:extLst>
            <a:ext uri="{FF2B5EF4-FFF2-40B4-BE49-F238E27FC236}">
              <a16:creationId xmlns:a16="http://schemas.microsoft.com/office/drawing/2014/main" xmlns="" id="{CF4E68FD-4E8A-4993-92BB-2ED8454EE1B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xmlns="" id="{3A7407E7-847A-4F3C-B510-05873FAFF5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a:extLst>
            <a:ext uri="{FF2B5EF4-FFF2-40B4-BE49-F238E27FC236}">
              <a16:creationId xmlns:a16="http://schemas.microsoft.com/office/drawing/2014/main" xmlns="" id="{BD3D5634-0792-4E9D-BB3D-2325280E833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a:extLst>
            <a:ext uri="{FF2B5EF4-FFF2-40B4-BE49-F238E27FC236}">
              <a16:creationId xmlns:a16="http://schemas.microsoft.com/office/drawing/2014/main" xmlns="" id="{66233207-D3E0-4740-9BD9-C63B693343F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68" name="直線コネクタ 767">
          <a:extLst>
            <a:ext uri="{FF2B5EF4-FFF2-40B4-BE49-F238E27FC236}">
              <a16:creationId xmlns:a16="http://schemas.microsoft.com/office/drawing/2014/main" xmlns="" id="{5F4E3F32-87D1-4B42-8CFD-34C1D895D5CF}"/>
            </a:ext>
          </a:extLst>
        </xdr:cNvPr>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9" name="【公民館】&#10;有形固定資産減価償却率最小値テキスト">
          <a:extLst>
            <a:ext uri="{FF2B5EF4-FFF2-40B4-BE49-F238E27FC236}">
              <a16:creationId xmlns:a16="http://schemas.microsoft.com/office/drawing/2014/main" xmlns="" id="{9E21B512-F466-4E37-88D8-D938E639FF4A}"/>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0" name="直線コネクタ 769">
          <a:extLst>
            <a:ext uri="{FF2B5EF4-FFF2-40B4-BE49-F238E27FC236}">
              <a16:creationId xmlns:a16="http://schemas.microsoft.com/office/drawing/2014/main" xmlns="" id="{1CD7E78B-E9B1-42C7-BCA7-65536862238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71" name="【公民館】&#10;有形固定資産減価償却率最大値テキスト">
          <a:extLst>
            <a:ext uri="{FF2B5EF4-FFF2-40B4-BE49-F238E27FC236}">
              <a16:creationId xmlns:a16="http://schemas.microsoft.com/office/drawing/2014/main" xmlns="" id="{C140A964-7028-4129-955E-8537C6FB9682}"/>
            </a:ext>
          </a:extLst>
        </xdr:cNvPr>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72" name="直線コネクタ 771">
          <a:extLst>
            <a:ext uri="{FF2B5EF4-FFF2-40B4-BE49-F238E27FC236}">
              <a16:creationId xmlns:a16="http://schemas.microsoft.com/office/drawing/2014/main" xmlns="" id="{FA75C7C8-761A-4629-8D6B-4AD9D848CCA1}"/>
            </a:ext>
          </a:extLst>
        </xdr:cNvPr>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773" name="【公民館】&#10;有形固定資産減価償却率平均値テキスト">
          <a:extLst>
            <a:ext uri="{FF2B5EF4-FFF2-40B4-BE49-F238E27FC236}">
              <a16:creationId xmlns:a16="http://schemas.microsoft.com/office/drawing/2014/main" xmlns="" id="{7A905C1C-5D00-4D88-BC2A-90B31D34415E}"/>
            </a:ext>
          </a:extLst>
        </xdr:cNvPr>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74" name="フローチャート: 判断 773">
          <a:extLst>
            <a:ext uri="{FF2B5EF4-FFF2-40B4-BE49-F238E27FC236}">
              <a16:creationId xmlns:a16="http://schemas.microsoft.com/office/drawing/2014/main" xmlns="" id="{13988312-C74C-40A5-B15E-4B258AAB93CB}"/>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75" name="フローチャート: 判断 774">
          <a:extLst>
            <a:ext uri="{FF2B5EF4-FFF2-40B4-BE49-F238E27FC236}">
              <a16:creationId xmlns:a16="http://schemas.microsoft.com/office/drawing/2014/main" xmlns="" id="{DC6B7F48-EB7B-4D3A-A6B6-9D8E4AD0DDAB}"/>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76" name="フローチャート: 判断 775">
          <a:extLst>
            <a:ext uri="{FF2B5EF4-FFF2-40B4-BE49-F238E27FC236}">
              <a16:creationId xmlns:a16="http://schemas.microsoft.com/office/drawing/2014/main" xmlns="" id="{F3BB0C82-47C3-4D9A-9D49-D3C8E8ED892E}"/>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77" name="フローチャート: 判断 776">
          <a:extLst>
            <a:ext uri="{FF2B5EF4-FFF2-40B4-BE49-F238E27FC236}">
              <a16:creationId xmlns:a16="http://schemas.microsoft.com/office/drawing/2014/main" xmlns="" id="{EA480BC1-D1EE-487D-837B-AFA909B0EC40}"/>
            </a:ext>
          </a:extLst>
        </xdr:cNvPr>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78" name="フローチャート: 判断 777">
          <a:extLst>
            <a:ext uri="{FF2B5EF4-FFF2-40B4-BE49-F238E27FC236}">
              <a16:creationId xmlns:a16="http://schemas.microsoft.com/office/drawing/2014/main" xmlns="" id="{AA9B1961-9F87-4C90-8D00-522C10C1D793}"/>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F3016B35-407C-4CD6-BEA0-ADAE1CF2458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6777932E-4EE2-483F-8198-11286C2775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039EEB7F-4551-4471-8539-506845550B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xmlns="" id="{E1CAE3DE-6341-450C-8061-9839173CE9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xmlns="" id="{25048373-B1B0-4140-A81C-F7F5C59E874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784" name="楕円 783">
          <a:extLst>
            <a:ext uri="{FF2B5EF4-FFF2-40B4-BE49-F238E27FC236}">
              <a16:creationId xmlns:a16="http://schemas.microsoft.com/office/drawing/2014/main" xmlns="" id="{E058CD7E-3802-4107-8E9E-D55CEC0AF0AF}"/>
            </a:ext>
          </a:extLst>
        </xdr:cNvPr>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785" name="【公民館】&#10;有形固定資産減価償却率該当値テキスト">
          <a:extLst>
            <a:ext uri="{FF2B5EF4-FFF2-40B4-BE49-F238E27FC236}">
              <a16:creationId xmlns:a16="http://schemas.microsoft.com/office/drawing/2014/main" xmlns="" id="{688CE319-F53E-4B5D-89C6-0A6E1C607D60}"/>
            </a:ext>
          </a:extLst>
        </xdr:cNvPr>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158750</xdr:rowOff>
    </xdr:from>
    <xdr:to>
      <xdr:col>81</xdr:col>
      <xdr:colOff>101600</xdr:colOff>
      <xdr:row>106</xdr:row>
      <xdr:rowOff>88900</xdr:rowOff>
    </xdr:to>
    <xdr:sp macro="" textlink="">
      <xdr:nvSpPr>
        <xdr:cNvPr id="786" name="楕円 785">
          <a:extLst>
            <a:ext uri="{FF2B5EF4-FFF2-40B4-BE49-F238E27FC236}">
              <a16:creationId xmlns:a16="http://schemas.microsoft.com/office/drawing/2014/main" xmlns="" id="{7E902DBE-D28E-47BF-A0C1-3BCA3B7098EB}"/>
            </a:ext>
          </a:extLst>
        </xdr:cNvPr>
        <xdr:cNvSpPr/>
      </xdr:nvSpPr>
      <xdr:spPr>
        <a:xfrm>
          <a:off x="15430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38100</xdr:rowOff>
    </xdr:from>
    <xdr:to>
      <xdr:col>85</xdr:col>
      <xdr:colOff>127000</xdr:colOff>
      <xdr:row>106</xdr:row>
      <xdr:rowOff>76200</xdr:rowOff>
    </xdr:to>
    <xdr:cxnSp macro="">
      <xdr:nvCxnSpPr>
        <xdr:cNvPr id="787" name="直線コネクタ 786">
          <a:extLst>
            <a:ext uri="{FF2B5EF4-FFF2-40B4-BE49-F238E27FC236}">
              <a16:creationId xmlns:a16="http://schemas.microsoft.com/office/drawing/2014/main" xmlns="" id="{9F5F5B58-939F-4A05-9135-3CE1D0A8EBB0}"/>
            </a:ext>
          </a:extLst>
        </xdr:cNvPr>
        <xdr:cNvCxnSpPr/>
      </xdr:nvCxnSpPr>
      <xdr:spPr>
        <a:xfrm>
          <a:off x="15481300" y="1821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788" name="楕円 787">
          <a:extLst>
            <a:ext uri="{FF2B5EF4-FFF2-40B4-BE49-F238E27FC236}">
              <a16:creationId xmlns:a16="http://schemas.microsoft.com/office/drawing/2014/main" xmlns="" id="{24289CE8-8114-4928-A739-772147C62609}"/>
            </a:ext>
          </a:extLst>
        </xdr:cNvPr>
        <xdr:cNvSpPr/>
      </xdr:nvSpPr>
      <xdr:spPr>
        <a:xfrm>
          <a:off x="14541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0</xdr:rowOff>
    </xdr:from>
    <xdr:to>
      <xdr:col>81</xdr:col>
      <xdr:colOff>50800</xdr:colOff>
      <xdr:row>106</xdr:row>
      <xdr:rowOff>38100</xdr:rowOff>
    </xdr:to>
    <xdr:cxnSp macro="">
      <xdr:nvCxnSpPr>
        <xdr:cNvPr id="789" name="直線コネクタ 788">
          <a:extLst>
            <a:ext uri="{FF2B5EF4-FFF2-40B4-BE49-F238E27FC236}">
              <a16:creationId xmlns:a16="http://schemas.microsoft.com/office/drawing/2014/main" xmlns="" id="{06C94422-1028-46CC-80E0-EAAA5C954C6C}"/>
            </a:ext>
          </a:extLst>
        </xdr:cNvPr>
        <xdr:cNvCxnSpPr/>
      </xdr:nvCxnSpPr>
      <xdr:spPr>
        <a:xfrm>
          <a:off x="14592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790" name="楕円 789">
          <a:extLst>
            <a:ext uri="{FF2B5EF4-FFF2-40B4-BE49-F238E27FC236}">
              <a16:creationId xmlns:a16="http://schemas.microsoft.com/office/drawing/2014/main" xmlns="" id="{F3D2D221-B34A-4F27-A94B-0BA540247540}"/>
            </a:ext>
          </a:extLst>
        </xdr:cNvPr>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106</xdr:row>
      <xdr:rowOff>0</xdr:rowOff>
    </xdr:to>
    <xdr:cxnSp macro="">
      <xdr:nvCxnSpPr>
        <xdr:cNvPr id="791" name="直線コネクタ 790">
          <a:extLst>
            <a:ext uri="{FF2B5EF4-FFF2-40B4-BE49-F238E27FC236}">
              <a16:creationId xmlns:a16="http://schemas.microsoft.com/office/drawing/2014/main" xmlns="" id="{46333CF9-4BB7-4BD3-B766-3744C6D9B4E5}"/>
            </a:ext>
          </a:extLst>
        </xdr:cNvPr>
        <xdr:cNvCxnSpPr/>
      </xdr:nvCxnSpPr>
      <xdr:spPr>
        <a:xfrm>
          <a:off x="13703300" y="1813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44450</xdr:rowOff>
    </xdr:from>
    <xdr:to>
      <xdr:col>67</xdr:col>
      <xdr:colOff>101600</xdr:colOff>
      <xdr:row>105</xdr:row>
      <xdr:rowOff>146050</xdr:rowOff>
    </xdr:to>
    <xdr:sp macro="" textlink="">
      <xdr:nvSpPr>
        <xdr:cNvPr id="792" name="楕円 791">
          <a:extLst>
            <a:ext uri="{FF2B5EF4-FFF2-40B4-BE49-F238E27FC236}">
              <a16:creationId xmlns:a16="http://schemas.microsoft.com/office/drawing/2014/main" xmlns="" id="{D1C29399-C35B-4FFE-835C-AF3C4B2CBA8E}"/>
            </a:ext>
          </a:extLst>
        </xdr:cNvPr>
        <xdr:cNvSpPr/>
      </xdr:nvSpPr>
      <xdr:spPr>
        <a:xfrm>
          <a:off x="12763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95250</xdr:rowOff>
    </xdr:from>
    <xdr:to>
      <xdr:col>71</xdr:col>
      <xdr:colOff>177800</xdr:colOff>
      <xdr:row>105</xdr:row>
      <xdr:rowOff>133350</xdr:rowOff>
    </xdr:to>
    <xdr:cxnSp macro="">
      <xdr:nvCxnSpPr>
        <xdr:cNvPr id="793" name="直線コネクタ 792">
          <a:extLst>
            <a:ext uri="{FF2B5EF4-FFF2-40B4-BE49-F238E27FC236}">
              <a16:creationId xmlns:a16="http://schemas.microsoft.com/office/drawing/2014/main" xmlns="" id="{E8A58EAE-90C7-4693-AAF6-4474E6582798}"/>
            </a:ext>
          </a:extLst>
        </xdr:cNvPr>
        <xdr:cNvCxnSpPr/>
      </xdr:nvCxnSpPr>
      <xdr:spPr>
        <a:xfrm>
          <a:off x="12814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94" name="n_1aveValue【公民館】&#10;有形固定資産減価償却率">
          <a:extLst>
            <a:ext uri="{FF2B5EF4-FFF2-40B4-BE49-F238E27FC236}">
              <a16:creationId xmlns:a16="http://schemas.microsoft.com/office/drawing/2014/main" xmlns="" id="{5E128F48-1B91-462F-A058-1A564F6325FB}"/>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795" name="n_2aveValue【公民館】&#10;有形固定資産減価償却率">
          <a:extLst>
            <a:ext uri="{FF2B5EF4-FFF2-40B4-BE49-F238E27FC236}">
              <a16:creationId xmlns:a16="http://schemas.microsoft.com/office/drawing/2014/main" xmlns="" id="{623DF896-56EF-4EF3-B467-EE628DABAAB4}"/>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796" name="n_3aveValue【公民館】&#10;有形固定資産減価償却率">
          <a:extLst>
            <a:ext uri="{FF2B5EF4-FFF2-40B4-BE49-F238E27FC236}">
              <a16:creationId xmlns:a16="http://schemas.microsoft.com/office/drawing/2014/main" xmlns="" id="{086AA3FF-92AE-4ACA-B116-54DC156CC20B}"/>
            </a:ext>
          </a:extLst>
        </xdr:cNvPr>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97" name="n_4aveValue【公民館】&#10;有形固定資産減価償却率">
          <a:extLst>
            <a:ext uri="{FF2B5EF4-FFF2-40B4-BE49-F238E27FC236}">
              <a16:creationId xmlns:a16="http://schemas.microsoft.com/office/drawing/2014/main" xmlns="" id="{75958D03-252E-4716-895B-54D36152DC56}"/>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80027</xdr:rowOff>
    </xdr:from>
    <xdr:ext cx="405111" cy="259045"/>
    <xdr:sp macro="" textlink="">
      <xdr:nvSpPr>
        <xdr:cNvPr id="798" name="n_1mainValue【公民館】&#10;有形固定資産減価償却率">
          <a:extLst>
            <a:ext uri="{FF2B5EF4-FFF2-40B4-BE49-F238E27FC236}">
              <a16:creationId xmlns:a16="http://schemas.microsoft.com/office/drawing/2014/main" xmlns="" id="{47D1DF63-9FD1-42A5-8BEB-C3BA659C02A4}"/>
            </a:ext>
          </a:extLst>
        </xdr:cNvPr>
        <xdr:cNvSpPr txBox="1"/>
      </xdr:nvSpPr>
      <xdr:spPr>
        <a:xfrm>
          <a:off x="15266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41927</xdr:rowOff>
    </xdr:from>
    <xdr:ext cx="405111" cy="259045"/>
    <xdr:sp macro="" textlink="">
      <xdr:nvSpPr>
        <xdr:cNvPr id="799" name="n_2mainValue【公民館】&#10;有形固定資産減価償却率">
          <a:extLst>
            <a:ext uri="{FF2B5EF4-FFF2-40B4-BE49-F238E27FC236}">
              <a16:creationId xmlns:a16="http://schemas.microsoft.com/office/drawing/2014/main" xmlns="" id="{337027DC-95EC-47B7-92F7-8D7D7641E5F3}"/>
            </a:ext>
          </a:extLst>
        </xdr:cNvPr>
        <xdr:cNvSpPr txBox="1"/>
      </xdr:nvSpPr>
      <xdr:spPr>
        <a:xfrm>
          <a:off x="14389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800" name="n_3mainValue【公民館】&#10;有形固定資産減価償却率">
          <a:extLst>
            <a:ext uri="{FF2B5EF4-FFF2-40B4-BE49-F238E27FC236}">
              <a16:creationId xmlns:a16="http://schemas.microsoft.com/office/drawing/2014/main" xmlns="" id="{493B8DFF-0494-4FED-A935-31643EFCECC2}"/>
            </a:ext>
          </a:extLst>
        </xdr:cNvPr>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137177</xdr:rowOff>
    </xdr:from>
    <xdr:ext cx="405111" cy="259045"/>
    <xdr:sp macro="" textlink="">
      <xdr:nvSpPr>
        <xdr:cNvPr id="801" name="n_4mainValue【公民館】&#10;有形固定資産減価償却率">
          <a:extLst>
            <a:ext uri="{FF2B5EF4-FFF2-40B4-BE49-F238E27FC236}">
              <a16:creationId xmlns:a16="http://schemas.microsoft.com/office/drawing/2014/main" xmlns="" id="{42B9BDA2-D7B0-490A-B324-CCBF2BBFFBB7}"/>
            </a:ext>
          </a:extLst>
        </xdr:cNvPr>
        <xdr:cNvSpPr txBox="1"/>
      </xdr:nvSpPr>
      <xdr:spPr>
        <a:xfrm>
          <a:off x="12611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xmlns="" id="{62D85F24-9211-415E-B703-957776E3F3A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xmlns="" id="{1BC2076A-4DA6-49F8-B41B-F0163F94E4F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xmlns="" id="{124AA454-7753-492D-8C72-9BB301918FA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xmlns="" id="{5BD1B2F6-2CF0-4E16-A3B4-BA7F2D53D24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xmlns="" id="{0C09A09A-11F6-4BFB-8B92-5092BCB481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xmlns="" id="{7FE4F6FF-DC5C-4AB7-9A0A-9F33F6FBD43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xmlns="" id="{8B26A82C-1AD1-4FBE-A36B-35DF8E9FED4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xmlns="" id="{70B404C3-80D1-4856-AA71-96A3C0412AA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xmlns="" id="{3699230F-0143-4CB9-B9E4-D4579A6CDD8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xmlns="" id="{563CF1BB-051A-4687-AD88-C5AC2166C87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a:extLst>
            <a:ext uri="{FF2B5EF4-FFF2-40B4-BE49-F238E27FC236}">
              <a16:creationId xmlns:a16="http://schemas.microsoft.com/office/drawing/2014/main" xmlns="" id="{FA2AD172-CDB5-471D-92D3-A8CA4EB6AFB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a:extLst>
            <a:ext uri="{FF2B5EF4-FFF2-40B4-BE49-F238E27FC236}">
              <a16:creationId xmlns:a16="http://schemas.microsoft.com/office/drawing/2014/main" xmlns="" id="{BD27145E-F41C-446C-ADC3-7E4D21B6AD9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a:extLst>
            <a:ext uri="{FF2B5EF4-FFF2-40B4-BE49-F238E27FC236}">
              <a16:creationId xmlns:a16="http://schemas.microsoft.com/office/drawing/2014/main" xmlns="" id="{48F765AC-E0BC-48B0-BB06-E4A06311734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a:extLst>
            <a:ext uri="{FF2B5EF4-FFF2-40B4-BE49-F238E27FC236}">
              <a16:creationId xmlns:a16="http://schemas.microsoft.com/office/drawing/2014/main" xmlns="" id="{B8B05110-9096-456A-B74F-1B5E67C6C69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xmlns="" id="{4C60FFB7-4B1F-4FD2-892A-AD50D810A93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xmlns="" id="{045A35B3-2718-461F-B960-40AC13D3027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a:extLst>
            <a:ext uri="{FF2B5EF4-FFF2-40B4-BE49-F238E27FC236}">
              <a16:creationId xmlns:a16="http://schemas.microsoft.com/office/drawing/2014/main" xmlns="" id="{9896A194-598A-4F2C-B600-B8B7D216CAA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a:extLst>
            <a:ext uri="{FF2B5EF4-FFF2-40B4-BE49-F238E27FC236}">
              <a16:creationId xmlns:a16="http://schemas.microsoft.com/office/drawing/2014/main" xmlns="" id="{6505B794-B525-4F35-B309-C83723CEB69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a:extLst>
            <a:ext uri="{FF2B5EF4-FFF2-40B4-BE49-F238E27FC236}">
              <a16:creationId xmlns:a16="http://schemas.microsoft.com/office/drawing/2014/main" xmlns="" id="{D61F8444-18CC-4281-9DBF-B0A8F78F255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a:extLst>
            <a:ext uri="{FF2B5EF4-FFF2-40B4-BE49-F238E27FC236}">
              <a16:creationId xmlns:a16="http://schemas.microsoft.com/office/drawing/2014/main" xmlns="" id="{70FDF3D0-A91F-4D8B-9D1A-988BEF5238F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xmlns="" id="{AE6FD561-215E-4E62-AEA5-1170C84AB26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xmlns="" id="{8253CA4F-8B53-49AC-B776-A64F08346A6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xmlns="" id="{A4CCE6FE-6B68-4024-A70A-49457D12F04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25" name="直線コネクタ 824">
          <a:extLst>
            <a:ext uri="{FF2B5EF4-FFF2-40B4-BE49-F238E27FC236}">
              <a16:creationId xmlns:a16="http://schemas.microsoft.com/office/drawing/2014/main" xmlns="" id="{F12BEA2C-DDD6-4180-8208-001EBED309DA}"/>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6" name="【公民館】&#10;一人当たり面積最小値テキスト">
          <a:extLst>
            <a:ext uri="{FF2B5EF4-FFF2-40B4-BE49-F238E27FC236}">
              <a16:creationId xmlns:a16="http://schemas.microsoft.com/office/drawing/2014/main" xmlns="" id="{3942076E-87BF-4628-8A51-0557ED9C9794}"/>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7" name="直線コネクタ 826">
          <a:extLst>
            <a:ext uri="{FF2B5EF4-FFF2-40B4-BE49-F238E27FC236}">
              <a16:creationId xmlns:a16="http://schemas.microsoft.com/office/drawing/2014/main" xmlns="" id="{5D2EDB2F-1DAD-4B40-B028-D1914EFB8328}"/>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8" name="【公民館】&#10;一人当たり面積最大値テキスト">
          <a:extLst>
            <a:ext uri="{FF2B5EF4-FFF2-40B4-BE49-F238E27FC236}">
              <a16:creationId xmlns:a16="http://schemas.microsoft.com/office/drawing/2014/main" xmlns="" id="{F85D60B2-2BFC-4FAE-AB3A-A90B3B96C44D}"/>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9" name="直線コネクタ 828">
          <a:extLst>
            <a:ext uri="{FF2B5EF4-FFF2-40B4-BE49-F238E27FC236}">
              <a16:creationId xmlns:a16="http://schemas.microsoft.com/office/drawing/2014/main" xmlns="" id="{9A0F0F31-BC09-4360-B95E-8D3171846AAF}"/>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830" name="【公民館】&#10;一人当たり面積平均値テキスト">
          <a:extLst>
            <a:ext uri="{FF2B5EF4-FFF2-40B4-BE49-F238E27FC236}">
              <a16:creationId xmlns:a16="http://schemas.microsoft.com/office/drawing/2014/main" xmlns="" id="{0FE0B518-4D45-4791-A26A-D7F549FEFE09}"/>
            </a:ext>
          </a:extLst>
        </xdr:cNvPr>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831" name="フローチャート: 判断 830">
          <a:extLst>
            <a:ext uri="{FF2B5EF4-FFF2-40B4-BE49-F238E27FC236}">
              <a16:creationId xmlns:a16="http://schemas.microsoft.com/office/drawing/2014/main" xmlns="" id="{CD076B96-9C42-48C1-8FF3-5BD887297B49}"/>
            </a:ext>
          </a:extLst>
        </xdr:cNvPr>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832" name="フローチャート: 判断 831">
          <a:extLst>
            <a:ext uri="{FF2B5EF4-FFF2-40B4-BE49-F238E27FC236}">
              <a16:creationId xmlns:a16="http://schemas.microsoft.com/office/drawing/2014/main" xmlns="" id="{FC667056-97E7-417A-B397-D1F2F9B38AD7}"/>
            </a:ext>
          </a:extLst>
        </xdr:cNvPr>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833" name="フローチャート: 判断 832">
          <a:extLst>
            <a:ext uri="{FF2B5EF4-FFF2-40B4-BE49-F238E27FC236}">
              <a16:creationId xmlns:a16="http://schemas.microsoft.com/office/drawing/2014/main" xmlns="" id="{57D30CA4-ED89-471E-9994-559AD3E11FB8}"/>
            </a:ext>
          </a:extLst>
        </xdr:cNvPr>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834" name="フローチャート: 判断 833">
          <a:extLst>
            <a:ext uri="{FF2B5EF4-FFF2-40B4-BE49-F238E27FC236}">
              <a16:creationId xmlns:a16="http://schemas.microsoft.com/office/drawing/2014/main" xmlns="" id="{E7194A16-0280-4B21-A7FB-0CD3C9FFD0A8}"/>
            </a:ext>
          </a:extLst>
        </xdr:cNvPr>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835" name="フローチャート: 判断 834">
          <a:extLst>
            <a:ext uri="{FF2B5EF4-FFF2-40B4-BE49-F238E27FC236}">
              <a16:creationId xmlns:a16="http://schemas.microsoft.com/office/drawing/2014/main" xmlns="" id="{ED9500A9-500A-435D-87B7-92C02FFF8F96}"/>
            </a:ext>
          </a:extLst>
        </xdr:cNvPr>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A3C5F53F-7ADE-4B09-8C85-4EBF28E92B0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AE234DB0-034B-47B1-8E31-81AE3F014CF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6DEA5F40-4193-4AFD-B0F0-CCF2B417C1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D9E56BE8-0197-44B0-A0C2-7C7B0FA682C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xmlns="" id="{E4C37391-2951-4B74-B290-DB1F6EA00DC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129539</xdr:rowOff>
    </xdr:from>
    <xdr:to>
      <xdr:col>116</xdr:col>
      <xdr:colOff>114300</xdr:colOff>
      <xdr:row>108</xdr:row>
      <xdr:rowOff>59689</xdr:rowOff>
    </xdr:to>
    <xdr:sp macro="" textlink="">
      <xdr:nvSpPr>
        <xdr:cNvPr id="841" name="楕円 840">
          <a:extLst>
            <a:ext uri="{FF2B5EF4-FFF2-40B4-BE49-F238E27FC236}">
              <a16:creationId xmlns:a16="http://schemas.microsoft.com/office/drawing/2014/main" xmlns="" id="{146AA03D-900D-46EB-B5EF-237128570942}"/>
            </a:ext>
          </a:extLst>
        </xdr:cNvPr>
        <xdr:cNvSpPr/>
      </xdr:nvSpPr>
      <xdr:spPr>
        <a:xfrm>
          <a:off x="22110700" y="184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107966</xdr:rowOff>
    </xdr:from>
    <xdr:ext cx="469744" cy="259045"/>
    <xdr:sp macro="" textlink="">
      <xdr:nvSpPr>
        <xdr:cNvPr id="842" name="【公民館】&#10;一人当たり面積該当値テキスト">
          <a:extLst>
            <a:ext uri="{FF2B5EF4-FFF2-40B4-BE49-F238E27FC236}">
              <a16:creationId xmlns:a16="http://schemas.microsoft.com/office/drawing/2014/main" xmlns="" id="{743C0288-13DA-41D3-855F-F11A996E532B}"/>
            </a:ext>
          </a:extLst>
        </xdr:cNvPr>
        <xdr:cNvSpPr txBox="1"/>
      </xdr:nvSpPr>
      <xdr:spPr>
        <a:xfrm>
          <a:off x="22199600" y="184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148589</xdr:rowOff>
    </xdr:from>
    <xdr:to>
      <xdr:col>112</xdr:col>
      <xdr:colOff>38100</xdr:colOff>
      <xdr:row>108</xdr:row>
      <xdr:rowOff>78739</xdr:rowOff>
    </xdr:to>
    <xdr:sp macro="" textlink="">
      <xdr:nvSpPr>
        <xdr:cNvPr id="843" name="楕円 842">
          <a:extLst>
            <a:ext uri="{FF2B5EF4-FFF2-40B4-BE49-F238E27FC236}">
              <a16:creationId xmlns:a16="http://schemas.microsoft.com/office/drawing/2014/main" xmlns="" id="{1B146FC3-11DD-4820-9C30-FAA939A277BA}"/>
            </a:ext>
          </a:extLst>
        </xdr:cNvPr>
        <xdr:cNvSpPr/>
      </xdr:nvSpPr>
      <xdr:spPr>
        <a:xfrm>
          <a:off x="21272500" y="184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8889</xdr:rowOff>
    </xdr:from>
    <xdr:to>
      <xdr:col>116</xdr:col>
      <xdr:colOff>63500</xdr:colOff>
      <xdr:row>108</xdr:row>
      <xdr:rowOff>27939</xdr:rowOff>
    </xdr:to>
    <xdr:cxnSp macro="">
      <xdr:nvCxnSpPr>
        <xdr:cNvPr id="844" name="直線コネクタ 843">
          <a:extLst>
            <a:ext uri="{FF2B5EF4-FFF2-40B4-BE49-F238E27FC236}">
              <a16:creationId xmlns:a16="http://schemas.microsoft.com/office/drawing/2014/main" xmlns="" id="{E96AEE6E-BA9D-4CFA-B87D-FE357E2784E6}"/>
            </a:ext>
          </a:extLst>
        </xdr:cNvPr>
        <xdr:cNvCxnSpPr/>
      </xdr:nvCxnSpPr>
      <xdr:spPr>
        <a:xfrm flipV="1">
          <a:off x="21323300" y="185254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149861</xdr:rowOff>
    </xdr:from>
    <xdr:to>
      <xdr:col>107</xdr:col>
      <xdr:colOff>101600</xdr:colOff>
      <xdr:row>108</xdr:row>
      <xdr:rowOff>80011</xdr:rowOff>
    </xdr:to>
    <xdr:sp macro="" textlink="">
      <xdr:nvSpPr>
        <xdr:cNvPr id="845" name="楕円 844">
          <a:extLst>
            <a:ext uri="{FF2B5EF4-FFF2-40B4-BE49-F238E27FC236}">
              <a16:creationId xmlns:a16="http://schemas.microsoft.com/office/drawing/2014/main" xmlns="" id="{BA7BCA46-9595-403D-B8B1-22B81FDD47B5}"/>
            </a:ext>
          </a:extLst>
        </xdr:cNvPr>
        <xdr:cNvSpPr/>
      </xdr:nvSpPr>
      <xdr:spPr>
        <a:xfrm>
          <a:off x="20383500" y="184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27939</xdr:rowOff>
    </xdr:from>
    <xdr:to>
      <xdr:col>111</xdr:col>
      <xdr:colOff>177800</xdr:colOff>
      <xdr:row>108</xdr:row>
      <xdr:rowOff>29211</xdr:rowOff>
    </xdr:to>
    <xdr:cxnSp macro="">
      <xdr:nvCxnSpPr>
        <xdr:cNvPr id="846" name="直線コネクタ 845">
          <a:extLst>
            <a:ext uri="{FF2B5EF4-FFF2-40B4-BE49-F238E27FC236}">
              <a16:creationId xmlns:a16="http://schemas.microsoft.com/office/drawing/2014/main" xmlns="" id="{08DF69D5-A2EB-4AF6-A054-1EC1FB603951}"/>
            </a:ext>
          </a:extLst>
        </xdr:cNvPr>
        <xdr:cNvCxnSpPr/>
      </xdr:nvCxnSpPr>
      <xdr:spPr>
        <a:xfrm flipV="1">
          <a:off x="20434300" y="185445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149861</xdr:rowOff>
    </xdr:from>
    <xdr:to>
      <xdr:col>102</xdr:col>
      <xdr:colOff>165100</xdr:colOff>
      <xdr:row>108</xdr:row>
      <xdr:rowOff>80011</xdr:rowOff>
    </xdr:to>
    <xdr:sp macro="" textlink="">
      <xdr:nvSpPr>
        <xdr:cNvPr id="847" name="楕円 846">
          <a:extLst>
            <a:ext uri="{FF2B5EF4-FFF2-40B4-BE49-F238E27FC236}">
              <a16:creationId xmlns:a16="http://schemas.microsoft.com/office/drawing/2014/main" xmlns="" id="{0198DC8D-25D3-400C-89D1-03C4AFC975AA}"/>
            </a:ext>
          </a:extLst>
        </xdr:cNvPr>
        <xdr:cNvSpPr/>
      </xdr:nvSpPr>
      <xdr:spPr>
        <a:xfrm>
          <a:off x="19494500" y="184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29211</xdr:rowOff>
    </xdr:from>
    <xdr:to>
      <xdr:col>107</xdr:col>
      <xdr:colOff>50800</xdr:colOff>
      <xdr:row>108</xdr:row>
      <xdr:rowOff>29211</xdr:rowOff>
    </xdr:to>
    <xdr:cxnSp macro="">
      <xdr:nvCxnSpPr>
        <xdr:cNvPr id="848" name="直線コネクタ 847">
          <a:extLst>
            <a:ext uri="{FF2B5EF4-FFF2-40B4-BE49-F238E27FC236}">
              <a16:creationId xmlns:a16="http://schemas.microsoft.com/office/drawing/2014/main" xmlns="" id="{804350A9-9A83-4854-8970-216DF8877608}"/>
            </a:ext>
          </a:extLst>
        </xdr:cNvPr>
        <xdr:cNvCxnSpPr/>
      </xdr:nvCxnSpPr>
      <xdr:spPr>
        <a:xfrm>
          <a:off x="19545300" y="18545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149861</xdr:rowOff>
    </xdr:from>
    <xdr:to>
      <xdr:col>98</xdr:col>
      <xdr:colOff>38100</xdr:colOff>
      <xdr:row>108</xdr:row>
      <xdr:rowOff>80011</xdr:rowOff>
    </xdr:to>
    <xdr:sp macro="" textlink="">
      <xdr:nvSpPr>
        <xdr:cNvPr id="849" name="楕円 848">
          <a:extLst>
            <a:ext uri="{FF2B5EF4-FFF2-40B4-BE49-F238E27FC236}">
              <a16:creationId xmlns:a16="http://schemas.microsoft.com/office/drawing/2014/main" xmlns="" id="{3C101066-132D-4754-B93D-CAB7960BE0F2}"/>
            </a:ext>
          </a:extLst>
        </xdr:cNvPr>
        <xdr:cNvSpPr/>
      </xdr:nvSpPr>
      <xdr:spPr>
        <a:xfrm>
          <a:off x="18605500" y="184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29211</xdr:rowOff>
    </xdr:from>
    <xdr:to>
      <xdr:col>102</xdr:col>
      <xdr:colOff>114300</xdr:colOff>
      <xdr:row>108</xdr:row>
      <xdr:rowOff>29211</xdr:rowOff>
    </xdr:to>
    <xdr:cxnSp macro="">
      <xdr:nvCxnSpPr>
        <xdr:cNvPr id="850" name="直線コネクタ 849">
          <a:extLst>
            <a:ext uri="{FF2B5EF4-FFF2-40B4-BE49-F238E27FC236}">
              <a16:creationId xmlns:a16="http://schemas.microsoft.com/office/drawing/2014/main" xmlns="" id="{2A03A5A6-D4FB-4A64-9FAB-FEA85F25F9ED}"/>
            </a:ext>
          </a:extLst>
        </xdr:cNvPr>
        <xdr:cNvCxnSpPr/>
      </xdr:nvCxnSpPr>
      <xdr:spPr>
        <a:xfrm>
          <a:off x="18656300" y="18545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851" name="n_1aveValue【公民館】&#10;一人当たり面積">
          <a:extLst>
            <a:ext uri="{FF2B5EF4-FFF2-40B4-BE49-F238E27FC236}">
              <a16:creationId xmlns:a16="http://schemas.microsoft.com/office/drawing/2014/main" xmlns="" id="{11A53F6E-72D8-4063-9B44-F64225F81311}"/>
            </a:ext>
          </a:extLst>
        </xdr:cNvPr>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852" name="n_2aveValue【公民館】&#10;一人当たり面積">
          <a:extLst>
            <a:ext uri="{FF2B5EF4-FFF2-40B4-BE49-F238E27FC236}">
              <a16:creationId xmlns:a16="http://schemas.microsoft.com/office/drawing/2014/main" xmlns="" id="{00320457-F921-499D-80DD-F17976B16C0F}"/>
            </a:ext>
          </a:extLst>
        </xdr:cNvPr>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853" name="n_3aveValue【公民館】&#10;一人当たり面積">
          <a:extLst>
            <a:ext uri="{FF2B5EF4-FFF2-40B4-BE49-F238E27FC236}">
              <a16:creationId xmlns:a16="http://schemas.microsoft.com/office/drawing/2014/main" xmlns="" id="{6686C705-6510-416C-927E-10C0A5D5BEEB}"/>
            </a:ext>
          </a:extLst>
        </xdr:cNvPr>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854" name="n_4aveValue【公民館】&#10;一人当たり面積">
          <a:extLst>
            <a:ext uri="{FF2B5EF4-FFF2-40B4-BE49-F238E27FC236}">
              <a16:creationId xmlns:a16="http://schemas.microsoft.com/office/drawing/2014/main" xmlns="" id="{177E72C7-222C-4C18-BEC7-8174F4819CBA}"/>
            </a:ext>
          </a:extLst>
        </xdr:cNvPr>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69866</xdr:rowOff>
    </xdr:from>
    <xdr:ext cx="469744" cy="259045"/>
    <xdr:sp macro="" textlink="">
      <xdr:nvSpPr>
        <xdr:cNvPr id="855" name="n_1mainValue【公民館】&#10;一人当たり面積">
          <a:extLst>
            <a:ext uri="{FF2B5EF4-FFF2-40B4-BE49-F238E27FC236}">
              <a16:creationId xmlns:a16="http://schemas.microsoft.com/office/drawing/2014/main" xmlns="" id="{59DC4D8D-83AF-442C-8276-720709E20B43}"/>
            </a:ext>
          </a:extLst>
        </xdr:cNvPr>
        <xdr:cNvSpPr txBox="1"/>
      </xdr:nvSpPr>
      <xdr:spPr>
        <a:xfrm>
          <a:off x="21075727" y="1858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71138</xdr:rowOff>
    </xdr:from>
    <xdr:ext cx="469744" cy="259045"/>
    <xdr:sp macro="" textlink="">
      <xdr:nvSpPr>
        <xdr:cNvPr id="856" name="n_2mainValue【公民館】&#10;一人当たり面積">
          <a:extLst>
            <a:ext uri="{FF2B5EF4-FFF2-40B4-BE49-F238E27FC236}">
              <a16:creationId xmlns:a16="http://schemas.microsoft.com/office/drawing/2014/main" xmlns="" id="{4CBC6884-A536-4637-8040-2CD841FC215F}"/>
            </a:ext>
          </a:extLst>
        </xdr:cNvPr>
        <xdr:cNvSpPr txBox="1"/>
      </xdr:nvSpPr>
      <xdr:spPr>
        <a:xfrm>
          <a:off x="20199427" y="1858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71138</xdr:rowOff>
    </xdr:from>
    <xdr:ext cx="469744" cy="259045"/>
    <xdr:sp macro="" textlink="">
      <xdr:nvSpPr>
        <xdr:cNvPr id="857" name="n_3mainValue【公民館】&#10;一人当たり面積">
          <a:extLst>
            <a:ext uri="{FF2B5EF4-FFF2-40B4-BE49-F238E27FC236}">
              <a16:creationId xmlns:a16="http://schemas.microsoft.com/office/drawing/2014/main" xmlns="" id="{2525BA0F-904C-429F-A1B9-9C03504504B7}"/>
            </a:ext>
          </a:extLst>
        </xdr:cNvPr>
        <xdr:cNvSpPr txBox="1"/>
      </xdr:nvSpPr>
      <xdr:spPr>
        <a:xfrm>
          <a:off x="19310427" y="1858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71138</xdr:rowOff>
    </xdr:from>
    <xdr:ext cx="469744" cy="259045"/>
    <xdr:sp macro="" textlink="">
      <xdr:nvSpPr>
        <xdr:cNvPr id="858" name="n_4mainValue【公民館】&#10;一人当たり面積">
          <a:extLst>
            <a:ext uri="{FF2B5EF4-FFF2-40B4-BE49-F238E27FC236}">
              <a16:creationId xmlns:a16="http://schemas.microsoft.com/office/drawing/2014/main" xmlns="" id="{73AD69A0-1285-4029-8CB6-99258DB65F2B}"/>
            </a:ext>
          </a:extLst>
        </xdr:cNvPr>
        <xdr:cNvSpPr txBox="1"/>
      </xdr:nvSpPr>
      <xdr:spPr>
        <a:xfrm>
          <a:off x="18421427" y="1858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xmlns="" id="{6557F927-9873-4D9E-AE7A-35C0F35B759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xmlns="" id="{643D3F4D-51DD-4F0B-BF6D-2549FAF13CC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xmlns="" id="{8BB0BFD6-D9AD-425C-ABBF-F2D83A6D9FE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学校施設、公営住宅の有形固定資産減価償却率が特に高くなっており、今後、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、施設の適切な維持管理に努めたい。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また、庁舎については、平成２４年度に耐震改修工事を実施したため、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有形固定資産減価償却率が大きく低下している。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5FE5AA2-1780-4635-A8B4-3F4586B2FC0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A05DBF0-01CC-4503-9C61-AD90AE5F981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736E2A0-663E-453D-902A-EB05199C67E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54C2E9E-E49D-4FF1-B0A9-0EA288AE561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4230EAC-175F-4A69-A15D-1E292437BD9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64C688C-154C-47A9-8092-B2E2DE771F8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828A4DF9-2DCB-4776-843E-1D23276ADB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E1AB2D6-2648-43D1-9669-8A60878F578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C9B9D7D-DB96-4D30-A935-BC1154303D7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124BF75-0E29-4DC5-9B12-0605D16AD66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13,442
13,256
36.22
7,187,898
6,698,331
283,628
3,600,034
5,132,268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2A557C7-E668-4F2C-A75D-86E480D578D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78968B0-0CB1-4C8D-8836-4E1EB24E31D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CC32D11-1CB8-4DD5-92F2-6661D04B25C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33C02D4-D822-4778-A63E-178BA1E1B00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906C3A2-D8FB-4E4B-98A4-A4253296D5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FD9C2149-C828-41CA-8A6B-BFE80682617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66D732D-AE88-49F9-9A45-35A088B59EB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2F76F9C-F6AA-4C60-89AD-82AC992382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87F211E-1E89-4058-8F32-4AC7DE34C66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55FF8A-B174-4514-A190-6BE92F201B4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BB5518F-36F0-4533-BB48-7D108348F4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F63D1E7-D533-48CD-B70D-94F08EFBFF9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CF49704-436B-4E3E-B307-A5E018F164C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D07D2075-0D88-4DD1-91B4-C9CE6221745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3330087-943B-4360-B690-88537F9BEBC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7E36F65-41AD-48CC-B313-C834E1C8C7A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E1002C4-8A2B-4184-A5BE-A36E0D5F61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BBD7D36-CA91-420E-8F95-51F8C5FB58A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1C2DED09-42FB-4091-A7A5-9B4CEC7F5D8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18F5FB0-BF7F-405D-ADD9-1DF82CA9A37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20ACD509-01E7-4AA4-B225-5BCE0AE7A64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4BDB4B2F-04F7-4F66-900B-BA3015E3169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FF640367-AE78-4BD1-8856-6E9728A91B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59BDD54F-FFCB-4D9F-83B4-B861405597A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59CC3C00-3047-4539-97FB-39C2F31301E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4AD939F4-8EED-478B-8CCC-7479B39FD0C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880150DD-DA28-464D-B68A-A0EC3B85F2E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9D0DF942-7A0A-4C8A-BAAE-2FDAE672425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F34202E8-C252-4776-9F78-C5E0A1D7AB1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3931722C-347A-4BC9-9E5E-2111DFEFED9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8727709B-F055-4437-A8B2-FDC5138F160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5AABE137-4027-4F4B-A13F-E7710511F32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12395B8C-D4B9-4920-A449-EAC3CD8A14F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CDA99541-6E23-4009-8753-A5939BB4D9D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4ED7564B-E3E3-4E18-B2D4-9F950BBCBC9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CCCF5DE3-425E-4FFC-88C9-17EEAA1E814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20067CC6-8CA8-46C9-BBD8-2BA6C6C66BD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F2492EE6-22B5-47CB-97F0-4986A5AB412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C19A898C-0086-4336-9594-894812DEB01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628FFC97-2741-4B02-B78C-BB979198A0E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12805683-7DBE-4ECA-81DE-072D307A33D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CF37398E-1421-4663-B6B5-92D57567665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18BB5AD7-87F2-4B72-9389-18EE65B9252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54085D6C-9F59-4E9C-8E84-E078AD9384C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9D7CFCD9-BC9E-4F0C-A4BB-2833A2C8FC9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A73DD900-3D67-4ED9-B9DB-0A6E94AF453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a:extLst>
            <a:ext uri="{FF2B5EF4-FFF2-40B4-BE49-F238E27FC236}">
              <a16:creationId xmlns:a16="http://schemas.microsoft.com/office/drawing/2014/main" xmlns="" id="{E01DBBF0-B2CB-438F-9989-A84DF2875674}"/>
            </a:ext>
          </a:extLst>
        </xdr:cNvPr>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CBB438D6-492E-4668-AC9A-D9C462FEAFC2}"/>
            </a:ext>
          </a:extLst>
        </xdr:cNvPr>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a:extLst>
            <a:ext uri="{FF2B5EF4-FFF2-40B4-BE49-F238E27FC236}">
              <a16:creationId xmlns:a16="http://schemas.microsoft.com/office/drawing/2014/main" xmlns="" id="{CD60ABA5-2C67-48CE-8007-E7D583A69445}"/>
            </a:ext>
          </a:extLst>
        </xdr:cNvPr>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7C8372A5-25B5-494A-AA86-7196BD3B12F4}"/>
            </a:ext>
          </a:extLst>
        </xdr:cNvPr>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a:extLst>
            <a:ext uri="{FF2B5EF4-FFF2-40B4-BE49-F238E27FC236}">
              <a16:creationId xmlns:a16="http://schemas.microsoft.com/office/drawing/2014/main" xmlns="" id="{F738D699-76E1-4949-A72F-C6C0E54430BE}"/>
            </a:ext>
          </a:extLst>
        </xdr:cNvPr>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734B363F-2E0D-4726-9AFC-6A624678E9F9}"/>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xmlns="" id="{0F0C0E4E-1F4E-47B6-A0EF-FB1376B049E7}"/>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a:extLst>
            <a:ext uri="{FF2B5EF4-FFF2-40B4-BE49-F238E27FC236}">
              <a16:creationId xmlns:a16="http://schemas.microsoft.com/office/drawing/2014/main" xmlns="" id="{B8BA2960-F7C5-44BB-8BCC-01A1AE6589C5}"/>
            </a:ext>
          </a:extLst>
        </xdr:cNvPr>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a:extLst>
            <a:ext uri="{FF2B5EF4-FFF2-40B4-BE49-F238E27FC236}">
              <a16:creationId xmlns:a16="http://schemas.microsoft.com/office/drawing/2014/main" xmlns="" id="{094B794E-AE10-4C81-9B44-2C79E4992864}"/>
            </a:ext>
          </a:extLst>
        </xdr:cNvPr>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a:extLst>
            <a:ext uri="{FF2B5EF4-FFF2-40B4-BE49-F238E27FC236}">
              <a16:creationId xmlns:a16="http://schemas.microsoft.com/office/drawing/2014/main" xmlns="" id="{9E5F2FB1-8934-41F4-B9F8-627DFC3BE4E2}"/>
            </a:ext>
          </a:extLst>
        </xdr:cNvPr>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a:extLst>
            <a:ext uri="{FF2B5EF4-FFF2-40B4-BE49-F238E27FC236}">
              <a16:creationId xmlns:a16="http://schemas.microsoft.com/office/drawing/2014/main" xmlns="" id="{75AA2720-2D00-498C-934A-F0640614B2CA}"/>
            </a:ext>
          </a:extLst>
        </xdr:cNvPr>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7164B0C7-BA62-4716-8B63-B74AFF8D1EE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5E0A3EE-BAF1-4E65-BFDF-C0CAA8A72A3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A046D63-07F6-4DC0-BD00-770E85190EB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E74D470A-9A5E-4DEB-A3A9-D14A4772F8F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3B98EDA7-89A3-40B0-8780-E88AB814BAE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69487</xdr:rowOff>
    </xdr:from>
    <xdr:to>
      <xdr:col>24</xdr:col>
      <xdr:colOff>114300</xdr:colOff>
      <xdr:row>37</xdr:row>
      <xdr:rowOff>171087</xdr:rowOff>
    </xdr:to>
    <xdr:sp macro="" textlink="">
      <xdr:nvSpPr>
        <xdr:cNvPr id="74" name="楕円 73">
          <a:extLst>
            <a:ext uri="{FF2B5EF4-FFF2-40B4-BE49-F238E27FC236}">
              <a16:creationId xmlns:a16="http://schemas.microsoft.com/office/drawing/2014/main" xmlns="" id="{DEA937E6-D442-44EC-9292-21617C0CF64F}"/>
            </a:ext>
          </a:extLst>
        </xdr:cNvPr>
        <xdr:cNvSpPr/>
      </xdr:nvSpPr>
      <xdr:spPr>
        <a:xfrm>
          <a:off x="45847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47914</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B914E509-8473-422F-962C-3F336147A447}"/>
            </a:ext>
          </a:extLst>
        </xdr:cNvPr>
        <xdr:cNvSpPr txBox="1"/>
      </xdr:nvSpPr>
      <xdr:spPr>
        <a:xfrm>
          <a:off x="4673600"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46627</xdr:rowOff>
    </xdr:from>
    <xdr:to>
      <xdr:col>20</xdr:col>
      <xdr:colOff>38100</xdr:colOff>
      <xdr:row>37</xdr:row>
      <xdr:rowOff>148227</xdr:rowOff>
    </xdr:to>
    <xdr:sp macro="" textlink="">
      <xdr:nvSpPr>
        <xdr:cNvPr id="76" name="楕円 75">
          <a:extLst>
            <a:ext uri="{FF2B5EF4-FFF2-40B4-BE49-F238E27FC236}">
              <a16:creationId xmlns:a16="http://schemas.microsoft.com/office/drawing/2014/main" xmlns="" id="{3E2AD597-0B49-45A2-AD38-BDDC06A02D00}"/>
            </a:ext>
          </a:extLst>
        </xdr:cNvPr>
        <xdr:cNvSpPr/>
      </xdr:nvSpPr>
      <xdr:spPr>
        <a:xfrm>
          <a:off x="3746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97427</xdr:rowOff>
    </xdr:from>
    <xdr:to>
      <xdr:col>24</xdr:col>
      <xdr:colOff>63500</xdr:colOff>
      <xdr:row>37</xdr:row>
      <xdr:rowOff>120287</xdr:rowOff>
    </xdr:to>
    <xdr:cxnSp macro="">
      <xdr:nvCxnSpPr>
        <xdr:cNvPr id="77" name="直線コネクタ 76">
          <a:extLst>
            <a:ext uri="{FF2B5EF4-FFF2-40B4-BE49-F238E27FC236}">
              <a16:creationId xmlns:a16="http://schemas.microsoft.com/office/drawing/2014/main" xmlns="" id="{187E58FE-8058-4F33-9CF3-DA63B1B0F38D}"/>
            </a:ext>
          </a:extLst>
        </xdr:cNvPr>
        <xdr:cNvCxnSpPr/>
      </xdr:nvCxnSpPr>
      <xdr:spPr>
        <a:xfrm>
          <a:off x="3797300" y="64410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8" name="楕円 77">
          <a:extLst>
            <a:ext uri="{FF2B5EF4-FFF2-40B4-BE49-F238E27FC236}">
              <a16:creationId xmlns:a16="http://schemas.microsoft.com/office/drawing/2014/main" xmlns="" id="{8AAA0A82-6587-405C-B0BB-2283CE7E3ED2}"/>
            </a:ext>
          </a:extLst>
        </xdr:cNvPr>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97427</xdr:rowOff>
    </xdr:to>
    <xdr:cxnSp macro="">
      <xdr:nvCxnSpPr>
        <xdr:cNvPr id="79" name="直線コネクタ 78">
          <a:extLst>
            <a:ext uri="{FF2B5EF4-FFF2-40B4-BE49-F238E27FC236}">
              <a16:creationId xmlns:a16="http://schemas.microsoft.com/office/drawing/2014/main" xmlns="" id="{353B521F-665F-4418-87C2-600D631AB257}"/>
            </a:ext>
          </a:extLst>
        </xdr:cNvPr>
        <xdr:cNvCxnSpPr/>
      </xdr:nvCxnSpPr>
      <xdr:spPr>
        <a:xfrm>
          <a:off x="2908300" y="64116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a:extLst>
            <a:ext uri="{FF2B5EF4-FFF2-40B4-BE49-F238E27FC236}">
              <a16:creationId xmlns:a16="http://schemas.microsoft.com/office/drawing/2014/main" xmlns="" id="{6CA349C0-F0B4-4573-A08B-C8B98FA31772}"/>
            </a:ext>
          </a:extLst>
        </xdr:cNvPr>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68036</xdr:rowOff>
    </xdr:to>
    <xdr:cxnSp macro="">
      <xdr:nvCxnSpPr>
        <xdr:cNvPr id="81" name="直線コネクタ 80">
          <a:extLst>
            <a:ext uri="{FF2B5EF4-FFF2-40B4-BE49-F238E27FC236}">
              <a16:creationId xmlns:a16="http://schemas.microsoft.com/office/drawing/2014/main" xmlns="" id="{C4805589-770B-4692-AA0E-062C88D8E986}"/>
            </a:ext>
          </a:extLst>
        </xdr:cNvPr>
        <xdr:cNvCxnSpPr/>
      </xdr:nvCxnSpPr>
      <xdr:spPr>
        <a:xfrm>
          <a:off x="2019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123372</xdr:rowOff>
    </xdr:from>
    <xdr:to>
      <xdr:col>6</xdr:col>
      <xdr:colOff>38100</xdr:colOff>
      <xdr:row>37</xdr:row>
      <xdr:rowOff>53522</xdr:rowOff>
    </xdr:to>
    <xdr:sp macro="" textlink="">
      <xdr:nvSpPr>
        <xdr:cNvPr id="82" name="楕円 81">
          <a:extLst>
            <a:ext uri="{FF2B5EF4-FFF2-40B4-BE49-F238E27FC236}">
              <a16:creationId xmlns:a16="http://schemas.microsoft.com/office/drawing/2014/main" xmlns="" id="{FFE58DAD-F2D6-4C31-A431-740F4638B59F}"/>
            </a:ext>
          </a:extLst>
        </xdr:cNvPr>
        <xdr:cNvSpPr/>
      </xdr:nvSpPr>
      <xdr:spPr>
        <a:xfrm>
          <a:off x="107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2722</xdr:rowOff>
    </xdr:from>
    <xdr:to>
      <xdr:col>10</xdr:col>
      <xdr:colOff>114300</xdr:colOff>
      <xdr:row>37</xdr:row>
      <xdr:rowOff>35378</xdr:rowOff>
    </xdr:to>
    <xdr:cxnSp macro="">
      <xdr:nvCxnSpPr>
        <xdr:cNvPr id="83" name="直線コネクタ 82">
          <a:extLst>
            <a:ext uri="{FF2B5EF4-FFF2-40B4-BE49-F238E27FC236}">
              <a16:creationId xmlns:a16="http://schemas.microsoft.com/office/drawing/2014/main" xmlns="" id="{40211D37-BFE1-4D47-8630-731FC3812CAB}"/>
            </a:ext>
          </a:extLst>
        </xdr:cNvPr>
        <xdr:cNvCxnSpPr/>
      </xdr:nvCxnSpPr>
      <xdr:spPr>
        <a:xfrm>
          <a:off x="1130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120667</xdr:rowOff>
    </xdr:from>
    <xdr:ext cx="405111" cy="259045"/>
    <xdr:sp macro="" textlink="">
      <xdr:nvSpPr>
        <xdr:cNvPr id="84" name="n_1aveValue【図書館】&#10;有形固定資産減価償却率">
          <a:extLst>
            <a:ext uri="{FF2B5EF4-FFF2-40B4-BE49-F238E27FC236}">
              <a16:creationId xmlns:a16="http://schemas.microsoft.com/office/drawing/2014/main" xmlns="" id="{04A56CC1-7561-49A7-808E-C9ED71F411E7}"/>
            </a:ext>
          </a:extLst>
        </xdr:cNvPr>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5" name="n_2aveValue【図書館】&#10;有形固定資産減価償却率">
          <a:extLst>
            <a:ext uri="{FF2B5EF4-FFF2-40B4-BE49-F238E27FC236}">
              <a16:creationId xmlns:a16="http://schemas.microsoft.com/office/drawing/2014/main" xmlns="" id="{D60C9567-C61D-4437-8C4B-71134F09E195}"/>
            </a:ext>
          </a:extLst>
        </xdr:cNvPr>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6" name="n_3aveValue【図書館】&#10;有形固定資産減価償却率">
          <a:extLst>
            <a:ext uri="{FF2B5EF4-FFF2-40B4-BE49-F238E27FC236}">
              <a16:creationId xmlns:a16="http://schemas.microsoft.com/office/drawing/2014/main" xmlns="" id="{584E868D-B8F5-48B7-A547-E2D5F27DC010}"/>
            </a:ext>
          </a:extLst>
        </xdr:cNvPr>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108330</xdr:rowOff>
    </xdr:from>
    <xdr:ext cx="405111" cy="259045"/>
    <xdr:sp macro="" textlink="">
      <xdr:nvSpPr>
        <xdr:cNvPr id="87" name="n_4aveValue【図書館】&#10;有形固定資産減価償却率">
          <a:extLst>
            <a:ext uri="{FF2B5EF4-FFF2-40B4-BE49-F238E27FC236}">
              <a16:creationId xmlns:a16="http://schemas.microsoft.com/office/drawing/2014/main" xmlns="" id="{1E9B8606-5CEA-4CE1-93C1-F745E9D7B6BC}"/>
            </a:ext>
          </a:extLst>
        </xdr:cNvPr>
        <xdr:cNvSpPr txBox="1"/>
      </xdr:nvSpPr>
      <xdr:spPr>
        <a:xfrm>
          <a:off x="927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139354</xdr:rowOff>
    </xdr:from>
    <xdr:ext cx="405111" cy="259045"/>
    <xdr:sp macro="" textlink="">
      <xdr:nvSpPr>
        <xdr:cNvPr id="88" name="n_1mainValue【図書館】&#10;有形固定資産減価償却率">
          <a:extLst>
            <a:ext uri="{FF2B5EF4-FFF2-40B4-BE49-F238E27FC236}">
              <a16:creationId xmlns:a16="http://schemas.microsoft.com/office/drawing/2014/main" xmlns="" id="{E497AF8F-BEFF-46D2-B73E-DC0165AF3903}"/>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9" name="n_2mainValue【図書館】&#10;有形固定資産減価償却率">
          <a:extLst>
            <a:ext uri="{FF2B5EF4-FFF2-40B4-BE49-F238E27FC236}">
              <a16:creationId xmlns:a16="http://schemas.microsoft.com/office/drawing/2014/main" xmlns="" id="{688AF426-8A89-43ED-9ECA-F5221ECDFD6E}"/>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90" name="n_3mainValue【図書館】&#10;有形固定資産減価償却率">
          <a:extLst>
            <a:ext uri="{FF2B5EF4-FFF2-40B4-BE49-F238E27FC236}">
              <a16:creationId xmlns:a16="http://schemas.microsoft.com/office/drawing/2014/main" xmlns="" id="{2EFB06F5-710E-4261-A417-B0E1FCC9EBB8}"/>
            </a:ext>
          </a:extLst>
        </xdr:cNvPr>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70049</xdr:rowOff>
    </xdr:from>
    <xdr:ext cx="405111" cy="259045"/>
    <xdr:sp macro="" textlink="">
      <xdr:nvSpPr>
        <xdr:cNvPr id="91" name="n_4mainValue【図書館】&#10;有形固定資産減価償却率">
          <a:extLst>
            <a:ext uri="{FF2B5EF4-FFF2-40B4-BE49-F238E27FC236}">
              <a16:creationId xmlns:a16="http://schemas.microsoft.com/office/drawing/2014/main" xmlns="" id="{E0E3022A-FDFF-4F50-B24A-03D035DBC597}"/>
            </a:ext>
          </a:extLst>
        </xdr:cNvPr>
        <xdr:cNvSpPr txBox="1"/>
      </xdr:nvSpPr>
      <xdr:spPr>
        <a:xfrm>
          <a:off x="927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D4419E78-7773-47A4-AD54-A9192FD6A7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2B4A8050-7CA5-41BB-A2E1-8013B5E4179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0F841E4E-5F22-455D-8745-913AE89CB65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5A9FDD39-C6E0-47F6-A159-B8FFC8B1021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29FD80C3-3042-4793-A578-B32BD3E7C83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AC86AD82-F554-441E-8F23-158E55971E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8BEE880F-FD6C-4D82-805B-35C5577A563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896330C5-7F94-4514-82DF-2A07353B4AC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D7D5F225-AEF5-4D36-9AF3-3BCB87543ED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A7F866CB-C532-42DE-86CC-543F5693889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4385FDD2-E11D-4686-BB92-9CF47D3AE68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62B7D2F1-271A-49D1-B7A0-3CD3269433A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A1E308FB-45EB-4A9A-BBE5-7208B7BCE1B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1EE86D98-451C-4FF4-B24C-883B38B7B3D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52375E83-76AA-4496-953E-68F239430E3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4B4B39CA-AC26-49D1-B2A5-58B6524A84C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AEBFE4A7-96C0-4536-9BB2-74010CB7EFC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D4E75B60-B4D9-4DFF-AACA-46E6067D325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8FA9E1D0-283C-4705-B0D8-57E55DCD238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FD8C1BB0-B3A5-415D-AD54-9D94EE5261C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90EF23FC-8397-49C6-9E73-5C9CA21D848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6CAF9039-0E82-4544-9A01-1D67856A42E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318DD6EF-A639-4C21-8FC2-AD18B525491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xmlns="" id="{38EB191D-5993-4662-B41F-C2A6BCE3777E}"/>
            </a:ext>
          </a:extLst>
        </xdr:cNvPr>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xmlns="" id="{5E4A68D2-AE1C-414C-82D1-3A2E7A6B6A1E}"/>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xmlns="" id="{1E21F13A-0D70-43DF-877B-46CA2DF32CDF}"/>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8" name="【図書館】&#10;一人当たり面積最大値テキスト">
          <a:extLst>
            <a:ext uri="{FF2B5EF4-FFF2-40B4-BE49-F238E27FC236}">
              <a16:creationId xmlns:a16="http://schemas.microsoft.com/office/drawing/2014/main" xmlns="" id="{1ECF7549-16C9-4A18-BCFA-A5C7FF763325}"/>
            </a:ext>
          </a:extLst>
        </xdr:cNvPr>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9" name="直線コネクタ 118">
          <a:extLst>
            <a:ext uri="{FF2B5EF4-FFF2-40B4-BE49-F238E27FC236}">
              <a16:creationId xmlns:a16="http://schemas.microsoft.com/office/drawing/2014/main" xmlns="" id="{22B56CB7-2DBD-4A81-A68A-A359A38C97FC}"/>
            </a:ext>
          </a:extLst>
        </xdr:cNvPr>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114317</xdr:rowOff>
    </xdr:from>
    <xdr:ext cx="469744" cy="259045"/>
    <xdr:sp macro="" textlink="">
      <xdr:nvSpPr>
        <xdr:cNvPr id="120" name="【図書館】&#10;一人当たり面積平均値テキスト">
          <a:extLst>
            <a:ext uri="{FF2B5EF4-FFF2-40B4-BE49-F238E27FC236}">
              <a16:creationId xmlns:a16="http://schemas.microsoft.com/office/drawing/2014/main" xmlns="" id="{F547C631-C097-4D20-8ECF-EE38EF7068C0}"/>
            </a:ext>
          </a:extLst>
        </xdr:cNvPr>
        <xdr:cNvSpPr txBox="1"/>
      </xdr:nvSpPr>
      <xdr:spPr>
        <a:xfrm>
          <a:off x="10515600" y="680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21" name="フローチャート: 判断 120">
          <a:extLst>
            <a:ext uri="{FF2B5EF4-FFF2-40B4-BE49-F238E27FC236}">
              <a16:creationId xmlns:a16="http://schemas.microsoft.com/office/drawing/2014/main" xmlns="" id="{EBA01E9D-5D0D-45BE-9864-A0C293D299F5}"/>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xmlns="" id="{1C9871DC-B127-46C5-B2C0-ED0201F4B85B}"/>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3" name="フローチャート: 判断 122">
          <a:extLst>
            <a:ext uri="{FF2B5EF4-FFF2-40B4-BE49-F238E27FC236}">
              <a16:creationId xmlns:a16="http://schemas.microsoft.com/office/drawing/2014/main" xmlns="" id="{79C78F90-151E-49D9-B42D-B3037C1BBA40}"/>
            </a:ext>
          </a:extLst>
        </xdr:cNvPr>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4" name="フローチャート: 判断 123">
          <a:extLst>
            <a:ext uri="{FF2B5EF4-FFF2-40B4-BE49-F238E27FC236}">
              <a16:creationId xmlns:a16="http://schemas.microsoft.com/office/drawing/2014/main" xmlns="" id="{364C1C25-4C4A-46DE-A28F-4046AE54F2F7}"/>
            </a:ext>
          </a:extLst>
        </xdr:cNvPr>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5" name="フローチャート: 判断 124">
          <a:extLst>
            <a:ext uri="{FF2B5EF4-FFF2-40B4-BE49-F238E27FC236}">
              <a16:creationId xmlns:a16="http://schemas.microsoft.com/office/drawing/2014/main" xmlns="" id="{B93185D3-0FF6-4FF9-A405-A49F564372BC}"/>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9C7E07FE-479B-43D7-9050-9B5228E5680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BBAA98B5-6F9D-48F3-B79C-B8A08BD016A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F3671954-55B9-4C08-90F4-50C2CA29BD1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CE7DF9CE-78D6-4947-B124-E53A963E1FD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1F6D23A3-E972-4035-B7A6-A341B126414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xdr:rowOff>
    </xdr:from>
    <xdr:to>
      <xdr:col>55</xdr:col>
      <xdr:colOff>50800</xdr:colOff>
      <xdr:row>35</xdr:row>
      <xdr:rowOff>115570</xdr:rowOff>
    </xdr:to>
    <xdr:sp macro="" textlink="">
      <xdr:nvSpPr>
        <xdr:cNvPr id="131" name="楕円 130">
          <a:extLst>
            <a:ext uri="{FF2B5EF4-FFF2-40B4-BE49-F238E27FC236}">
              <a16:creationId xmlns:a16="http://schemas.microsoft.com/office/drawing/2014/main" xmlns="" id="{A60792B6-942A-4F38-86BB-46D51548D28C}"/>
            </a:ext>
          </a:extLst>
        </xdr:cNvPr>
        <xdr:cNvSpPr/>
      </xdr:nvSpPr>
      <xdr:spPr>
        <a:xfrm>
          <a:off x="10426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36847</xdr:rowOff>
    </xdr:from>
    <xdr:ext cx="469744" cy="259045"/>
    <xdr:sp macro="" textlink="">
      <xdr:nvSpPr>
        <xdr:cNvPr id="132" name="【図書館】&#10;一人当たり面積該当値テキスト">
          <a:extLst>
            <a:ext uri="{FF2B5EF4-FFF2-40B4-BE49-F238E27FC236}">
              <a16:creationId xmlns:a16="http://schemas.microsoft.com/office/drawing/2014/main" xmlns="" id="{E5BB4CEB-6FC4-4F36-8054-F5F7A9B8B307}"/>
            </a:ext>
          </a:extLst>
        </xdr:cNvPr>
        <xdr:cNvSpPr txBox="1"/>
      </xdr:nvSpPr>
      <xdr:spPr>
        <a:xfrm>
          <a:off x="10515600"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21590</xdr:rowOff>
    </xdr:from>
    <xdr:to>
      <xdr:col>50</xdr:col>
      <xdr:colOff>165100</xdr:colOff>
      <xdr:row>35</xdr:row>
      <xdr:rowOff>123190</xdr:rowOff>
    </xdr:to>
    <xdr:sp macro="" textlink="">
      <xdr:nvSpPr>
        <xdr:cNvPr id="133" name="楕円 132">
          <a:extLst>
            <a:ext uri="{FF2B5EF4-FFF2-40B4-BE49-F238E27FC236}">
              <a16:creationId xmlns:a16="http://schemas.microsoft.com/office/drawing/2014/main" xmlns="" id="{1F729E91-ECE1-4374-B6B9-16201F138FD1}"/>
            </a:ext>
          </a:extLst>
        </xdr:cNvPr>
        <xdr:cNvSpPr/>
      </xdr:nvSpPr>
      <xdr:spPr>
        <a:xfrm>
          <a:off x="9588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64770</xdr:rowOff>
    </xdr:from>
    <xdr:to>
      <xdr:col>55</xdr:col>
      <xdr:colOff>0</xdr:colOff>
      <xdr:row>35</xdr:row>
      <xdr:rowOff>72390</xdr:rowOff>
    </xdr:to>
    <xdr:cxnSp macro="">
      <xdr:nvCxnSpPr>
        <xdr:cNvPr id="134" name="直線コネクタ 133">
          <a:extLst>
            <a:ext uri="{FF2B5EF4-FFF2-40B4-BE49-F238E27FC236}">
              <a16:creationId xmlns:a16="http://schemas.microsoft.com/office/drawing/2014/main" xmlns="" id="{73D6982A-D6ED-4CE7-B0FD-153A837405B3}"/>
            </a:ext>
          </a:extLst>
        </xdr:cNvPr>
        <xdr:cNvCxnSpPr/>
      </xdr:nvCxnSpPr>
      <xdr:spPr>
        <a:xfrm flipV="1">
          <a:off x="9639300" y="6065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25400</xdr:rowOff>
    </xdr:from>
    <xdr:to>
      <xdr:col>46</xdr:col>
      <xdr:colOff>38100</xdr:colOff>
      <xdr:row>35</xdr:row>
      <xdr:rowOff>127000</xdr:rowOff>
    </xdr:to>
    <xdr:sp macro="" textlink="">
      <xdr:nvSpPr>
        <xdr:cNvPr id="135" name="楕円 134">
          <a:extLst>
            <a:ext uri="{FF2B5EF4-FFF2-40B4-BE49-F238E27FC236}">
              <a16:creationId xmlns:a16="http://schemas.microsoft.com/office/drawing/2014/main" xmlns="" id="{6F8B4F91-4755-41D0-8F68-7CB9BEAB9935}"/>
            </a:ext>
          </a:extLst>
        </xdr:cNvPr>
        <xdr:cNvSpPr/>
      </xdr:nvSpPr>
      <xdr:spPr>
        <a:xfrm>
          <a:off x="8699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72390</xdr:rowOff>
    </xdr:from>
    <xdr:to>
      <xdr:col>50</xdr:col>
      <xdr:colOff>114300</xdr:colOff>
      <xdr:row>35</xdr:row>
      <xdr:rowOff>76200</xdr:rowOff>
    </xdr:to>
    <xdr:cxnSp macro="">
      <xdr:nvCxnSpPr>
        <xdr:cNvPr id="136" name="直線コネクタ 135">
          <a:extLst>
            <a:ext uri="{FF2B5EF4-FFF2-40B4-BE49-F238E27FC236}">
              <a16:creationId xmlns:a16="http://schemas.microsoft.com/office/drawing/2014/main" xmlns="" id="{18E0E755-FB23-44FF-A9CB-FCE9B8C4F54D}"/>
            </a:ext>
          </a:extLst>
        </xdr:cNvPr>
        <xdr:cNvCxnSpPr/>
      </xdr:nvCxnSpPr>
      <xdr:spPr>
        <a:xfrm flipV="1">
          <a:off x="8750300" y="6073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29210</xdr:rowOff>
    </xdr:from>
    <xdr:to>
      <xdr:col>41</xdr:col>
      <xdr:colOff>101600</xdr:colOff>
      <xdr:row>35</xdr:row>
      <xdr:rowOff>130810</xdr:rowOff>
    </xdr:to>
    <xdr:sp macro="" textlink="">
      <xdr:nvSpPr>
        <xdr:cNvPr id="137" name="楕円 136">
          <a:extLst>
            <a:ext uri="{FF2B5EF4-FFF2-40B4-BE49-F238E27FC236}">
              <a16:creationId xmlns:a16="http://schemas.microsoft.com/office/drawing/2014/main" xmlns="" id="{11ECF7B1-89AC-47F7-9302-F5EAB2242AD3}"/>
            </a:ext>
          </a:extLst>
        </xdr:cNvPr>
        <xdr:cNvSpPr/>
      </xdr:nvSpPr>
      <xdr:spPr>
        <a:xfrm>
          <a:off x="7810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76200</xdr:rowOff>
    </xdr:from>
    <xdr:to>
      <xdr:col>45</xdr:col>
      <xdr:colOff>177800</xdr:colOff>
      <xdr:row>35</xdr:row>
      <xdr:rowOff>80010</xdr:rowOff>
    </xdr:to>
    <xdr:cxnSp macro="">
      <xdr:nvCxnSpPr>
        <xdr:cNvPr id="138" name="直線コネクタ 137">
          <a:extLst>
            <a:ext uri="{FF2B5EF4-FFF2-40B4-BE49-F238E27FC236}">
              <a16:creationId xmlns:a16="http://schemas.microsoft.com/office/drawing/2014/main" xmlns="" id="{DD99C74D-1AE7-4D9D-8762-F08DFE85B096}"/>
            </a:ext>
          </a:extLst>
        </xdr:cNvPr>
        <xdr:cNvCxnSpPr/>
      </xdr:nvCxnSpPr>
      <xdr:spPr>
        <a:xfrm flipV="1">
          <a:off x="7861300" y="6076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29210</xdr:rowOff>
    </xdr:from>
    <xdr:to>
      <xdr:col>36</xdr:col>
      <xdr:colOff>165100</xdr:colOff>
      <xdr:row>35</xdr:row>
      <xdr:rowOff>130810</xdr:rowOff>
    </xdr:to>
    <xdr:sp macro="" textlink="">
      <xdr:nvSpPr>
        <xdr:cNvPr id="139" name="楕円 138">
          <a:extLst>
            <a:ext uri="{FF2B5EF4-FFF2-40B4-BE49-F238E27FC236}">
              <a16:creationId xmlns:a16="http://schemas.microsoft.com/office/drawing/2014/main" xmlns="" id="{7071F8F4-BBF8-4E9A-B1D4-480D36C9CBD8}"/>
            </a:ext>
          </a:extLst>
        </xdr:cNvPr>
        <xdr:cNvSpPr/>
      </xdr:nvSpPr>
      <xdr:spPr>
        <a:xfrm>
          <a:off x="6921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80010</xdr:rowOff>
    </xdr:from>
    <xdr:to>
      <xdr:col>41</xdr:col>
      <xdr:colOff>50800</xdr:colOff>
      <xdr:row>35</xdr:row>
      <xdr:rowOff>80010</xdr:rowOff>
    </xdr:to>
    <xdr:cxnSp macro="">
      <xdr:nvCxnSpPr>
        <xdr:cNvPr id="140" name="直線コネクタ 139">
          <a:extLst>
            <a:ext uri="{FF2B5EF4-FFF2-40B4-BE49-F238E27FC236}">
              <a16:creationId xmlns:a16="http://schemas.microsoft.com/office/drawing/2014/main" xmlns="" id="{F43D652E-F9CE-4D16-8B06-59B9BF9FC7BC}"/>
            </a:ext>
          </a:extLst>
        </xdr:cNvPr>
        <xdr:cNvCxnSpPr/>
      </xdr:nvCxnSpPr>
      <xdr:spPr>
        <a:xfrm>
          <a:off x="6972300" y="6080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41" name="n_1aveValue【図書館】&#10;一人当たり面積">
          <a:extLst>
            <a:ext uri="{FF2B5EF4-FFF2-40B4-BE49-F238E27FC236}">
              <a16:creationId xmlns:a16="http://schemas.microsoft.com/office/drawing/2014/main" xmlns="" id="{C54B79FC-0C33-47E9-B2E3-1A9BF89B4414}"/>
            </a:ext>
          </a:extLst>
        </xdr:cNvPr>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42" name="n_2aveValue【図書館】&#10;一人当たり面積">
          <a:extLst>
            <a:ext uri="{FF2B5EF4-FFF2-40B4-BE49-F238E27FC236}">
              <a16:creationId xmlns:a16="http://schemas.microsoft.com/office/drawing/2014/main" xmlns="" id="{95013408-CF48-44F0-A4F0-6361ECDDFCED}"/>
            </a:ext>
          </a:extLst>
        </xdr:cNvPr>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38117</xdr:rowOff>
    </xdr:from>
    <xdr:ext cx="469744" cy="259045"/>
    <xdr:sp macro="" textlink="">
      <xdr:nvSpPr>
        <xdr:cNvPr id="143" name="n_3aveValue【図書館】&#10;一人当たり面積">
          <a:extLst>
            <a:ext uri="{FF2B5EF4-FFF2-40B4-BE49-F238E27FC236}">
              <a16:creationId xmlns:a16="http://schemas.microsoft.com/office/drawing/2014/main" xmlns="" id="{40FFC3BA-39E3-4441-85B0-741363F5ADFA}"/>
            </a:ext>
          </a:extLst>
        </xdr:cNvPr>
        <xdr:cNvSpPr txBox="1"/>
      </xdr:nvSpPr>
      <xdr:spPr>
        <a:xfrm>
          <a:off x="7626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4" name="n_4aveValue【図書館】&#10;一人当たり面積">
          <a:extLst>
            <a:ext uri="{FF2B5EF4-FFF2-40B4-BE49-F238E27FC236}">
              <a16:creationId xmlns:a16="http://schemas.microsoft.com/office/drawing/2014/main" xmlns="" id="{5F44E2DC-9A0D-4E66-B58F-CE214263842F}"/>
            </a:ext>
          </a:extLst>
        </xdr:cNvPr>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139717</xdr:rowOff>
    </xdr:from>
    <xdr:ext cx="469744" cy="259045"/>
    <xdr:sp macro="" textlink="">
      <xdr:nvSpPr>
        <xdr:cNvPr id="145" name="n_1mainValue【図書館】&#10;一人当たり面積">
          <a:extLst>
            <a:ext uri="{FF2B5EF4-FFF2-40B4-BE49-F238E27FC236}">
              <a16:creationId xmlns:a16="http://schemas.microsoft.com/office/drawing/2014/main" xmlns="" id="{E1BDCC12-7686-4D61-AF63-68F5680F8E4C}"/>
            </a:ext>
          </a:extLst>
        </xdr:cNvPr>
        <xdr:cNvSpPr txBox="1"/>
      </xdr:nvSpPr>
      <xdr:spPr>
        <a:xfrm>
          <a:off x="9391727"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143527</xdr:rowOff>
    </xdr:from>
    <xdr:ext cx="469744" cy="259045"/>
    <xdr:sp macro="" textlink="">
      <xdr:nvSpPr>
        <xdr:cNvPr id="146" name="n_2mainValue【図書館】&#10;一人当たり面積">
          <a:extLst>
            <a:ext uri="{FF2B5EF4-FFF2-40B4-BE49-F238E27FC236}">
              <a16:creationId xmlns:a16="http://schemas.microsoft.com/office/drawing/2014/main" xmlns="" id="{52AF84C3-5AC8-4B97-BDA8-C0DC62698BEF}"/>
            </a:ext>
          </a:extLst>
        </xdr:cNvPr>
        <xdr:cNvSpPr txBox="1"/>
      </xdr:nvSpPr>
      <xdr:spPr>
        <a:xfrm>
          <a:off x="8515427"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147337</xdr:rowOff>
    </xdr:from>
    <xdr:ext cx="469744" cy="259045"/>
    <xdr:sp macro="" textlink="">
      <xdr:nvSpPr>
        <xdr:cNvPr id="147" name="n_3mainValue【図書館】&#10;一人当たり面積">
          <a:extLst>
            <a:ext uri="{FF2B5EF4-FFF2-40B4-BE49-F238E27FC236}">
              <a16:creationId xmlns:a16="http://schemas.microsoft.com/office/drawing/2014/main" xmlns="" id="{58AFE5E4-29B3-492B-BCF2-41A8466F7C7E}"/>
            </a:ext>
          </a:extLst>
        </xdr:cNvPr>
        <xdr:cNvSpPr txBox="1"/>
      </xdr:nvSpPr>
      <xdr:spPr>
        <a:xfrm>
          <a:off x="7626427" y="58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147337</xdr:rowOff>
    </xdr:from>
    <xdr:ext cx="469744" cy="259045"/>
    <xdr:sp macro="" textlink="">
      <xdr:nvSpPr>
        <xdr:cNvPr id="148" name="n_4mainValue【図書館】&#10;一人当たり面積">
          <a:extLst>
            <a:ext uri="{FF2B5EF4-FFF2-40B4-BE49-F238E27FC236}">
              <a16:creationId xmlns:a16="http://schemas.microsoft.com/office/drawing/2014/main" xmlns="" id="{C879245E-F117-4B51-9723-3CABECCDB06B}"/>
            </a:ext>
          </a:extLst>
        </xdr:cNvPr>
        <xdr:cNvSpPr txBox="1"/>
      </xdr:nvSpPr>
      <xdr:spPr>
        <a:xfrm>
          <a:off x="6737427" y="58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E9CEB2E0-98AA-41A4-92BC-68737B0C821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62F2AD06-711D-4BDF-B585-032F7C5888B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23BCDA58-175F-4876-9597-2CEC8483AD1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002BD4F1-1B25-457A-983F-9F39C04949E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FB41D92A-EBF3-4D43-B1A2-A9275027E9F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C182ECA4-364F-4316-96FE-2C256C8989B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CAE4FCA0-B250-4C83-834B-777AB3F3E54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A5B31A3F-E674-4C72-BD4F-4364694AAAB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65D0ADB2-05DB-4B27-96E0-2C4A34B55E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FFF92753-54CB-4870-B050-0FF50495457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E3034264-E8D7-4CA3-BF53-3DEDEC476AA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xmlns="" id="{ECE97518-18FC-42B3-BED9-47060C1EDAF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xmlns="" id="{387E52A9-B53E-4587-AD2E-A247130FAFA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xmlns="" id="{569E040E-2143-4B8C-B543-CB1CFCF501D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xmlns="" id="{E64B54E4-9B79-4F91-AD0F-5163369955B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xmlns="" id="{B278A61E-B9C4-4C3C-983F-F75D367F967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xmlns="" id="{6A38A11B-8CB6-4D7C-B495-84957278465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xmlns="" id="{81A10267-A7A6-44B2-8027-1FE7062E73E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xmlns="" id="{E6E36FC4-7265-4DEB-B2C1-5F740A1147E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xmlns="" id="{F28B717E-2B00-4604-9CD2-457FA5A911B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xmlns="" id="{01F264C6-1404-4193-B763-BF13DA00FE8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ABD07E14-55EC-4857-B334-92EC91DAEF7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xmlns="" id="{414BE46E-402A-4C62-AD35-C89F96C000E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xmlns="" id="{B58E5714-F314-42D4-B197-4106E2F942A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xmlns="" id="{C54F566B-5B07-44DB-9110-D5ACA5D184C4}"/>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xmlns="" id="{F02CB9B0-8E23-415C-B3DE-962216BD3F0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xmlns="" id="{6FF3210F-A8F3-4A20-A670-F710440C7E4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xmlns="" id="{9F5E61DA-E153-4D69-AD52-22730423F1AF}"/>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7" name="直線コネクタ 176">
          <a:extLst>
            <a:ext uri="{FF2B5EF4-FFF2-40B4-BE49-F238E27FC236}">
              <a16:creationId xmlns:a16="http://schemas.microsoft.com/office/drawing/2014/main" xmlns="" id="{2574DD13-6D43-4E42-9671-6E51B10E445E}"/>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xmlns="" id="{3EA8FD2A-92A2-4C81-8EE7-CBEBF0AFB616}"/>
            </a:ext>
          </a:extLst>
        </xdr:cNvPr>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9" name="フローチャート: 判断 178">
          <a:extLst>
            <a:ext uri="{FF2B5EF4-FFF2-40B4-BE49-F238E27FC236}">
              <a16:creationId xmlns:a16="http://schemas.microsoft.com/office/drawing/2014/main" xmlns="" id="{6C9A40F1-8795-40E0-A997-7B7BB36415D9}"/>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80" name="フローチャート: 判断 179">
          <a:extLst>
            <a:ext uri="{FF2B5EF4-FFF2-40B4-BE49-F238E27FC236}">
              <a16:creationId xmlns:a16="http://schemas.microsoft.com/office/drawing/2014/main" xmlns="" id="{32CD457C-0529-40CB-9C67-03D4ABEEE920}"/>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a:extLst>
            <a:ext uri="{FF2B5EF4-FFF2-40B4-BE49-F238E27FC236}">
              <a16:creationId xmlns:a16="http://schemas.microsoft.com/office/drawing/2014/main" xmlns="" id="{04C90C33-036A-4A35-B70A-16360952A816}"/>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82" name="フローチャート: 判断 181">
          <a:extLst>
            <a:ext uri="{FF2B5EF4-FFF2-40B4-BE49-F238E27FC236}">
              <a16:creationId xmlns:a16="http://schemas.microsoft.com/office/drawing/2014/main" xmlns="" id="{91A8B056-9389-4CC0-840E-2C45ABA45F4E}"/>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xmlns="" id="{9821AD22-8808-4C8D-95FB-127762E663EB}"/>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A876A632-677A-4B85-8D49-15210511C21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677D75AD-1710-421F-AD3A-6D48198974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DF1EE7FD-1C15-4A61-9A44-008F21403DF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1B73E426-531E-4369-A42F-6B21FC3713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9C751930-A3BF-4140-A0E9-46C973763CA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89" name="楕円 188">
          <a:extLst>
            <a:ext uri="{FF2B5EF4-FFF2-40B4-BE49-F238E27FC236}">
              <a16:creationId xmlns:a16="http://schemas.microsoft.com/office/drawing/2014/main" xmlns="" id="{B127EB02-1ED7-4147-B984-0149A884A87B}"/>
            </a:ext>
          </a:extLst>
        </xdr:cNvPr>
        <xdr:cNvSpPr/>
      </xdr:nvSpPr>
      <xdr:spPr>
        <a:xfrm>
          <a:off x="4584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107332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xmlns="" id="{27BA566F-5D14-451D-A6FD-3C85BB6DE319}"/>
            </a:ext>
          </a:extLst>
        </xdr:cNvPr>
        <xdr:cNvSpPr txBox="1"/>
      </xdr:nvSpPr>
      <xdr:spPr>
        <a:xfrm>
          <a:off x="4673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46355</xdr:rowOff>
    </xdr:from>
    <xdr:to>
      <xdr:col>20</xdr:col>
      <xdr:colOff>38100</xdr:colOff>
      <xdr:row>59</xdr:row>
      <xdr:rowOff>147955</xdr:rowOff>
    </xdr:to>
    <xdr:sp macro="" textlink="">
      <xdr:nvSpPr>
        <xdr:cNvPr id="191" name="楕円 190">
          <a:extLst>
            <a:ext uri="{FF2B5EF4-FFF2-40B4-BE49-F238E27FC236}">
              <a16:creationId xmlns:a16="http://schemas.microsoft.com/office/drawing/2014/main" xmlns="" id="{48F29C9D-EE51-4B4E-8DE9-27E321C1A855}"/>
            </a:ext>
          </a:extLst>
        </xdr:cNvPr>
        <xdr:cNvSpPr/>
      </xdr:nvSpPr>
      <xdr:spPr>
        <a:xfrm>
          <a:off x="3746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97155</xdr:rowOff>
    </xdr:from>
    <xdr:to>
      <xdr:col>24</xdr:col>
      <xdr:colOff>63500</xdr:colOff>
      <xdr:row>59</xdr:row>
      <xdr:rowOff>135255</xdr:rowOff>
    </xdr:to>
    <xdr:cxnSp macro="">
      <xdr:nvCxnSpPr>
        <xdr:cNvPr id="192" name="直線コネクタ 191">
          <a:extLst>
            <a:ext uri="{FF2B5EF4-FFF2-40B4-BE49-F238E27FC236}">
              <a16:creationId xmlns:a16="http://schemas.microsoft.com/office/drawing/2014/main" xmlns="" id="{5B20578F-34CD-4058-8C55-D7B940D757C2}"/>
            </a:ext>
          </a:extLst>
        </xdr:cNvPr>
        <xdr:cNvCxnSpPr/>
      </xdr:nvCxnSpPr>
      <xdr:spPr>
        <a:xfrm>
          <a:off x="3797300" y="102127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xdr:rowOff>
    </xdr:from>
    <xdr:to>
      <xdr:col>15</xdr:col>
      <xdr:colOff>101600</xdr:colOff>
      <xdr:row>59</xdr:row>
      <xdr:rowOff>109855</xdr:rowOff>
    </xdr:to>
    <xdr:sp macro="" textlink="">
      <xdr:nvSpPr>
        <xdr:cNvPr id="193" name="楕円 192">
          <a:extLst>
            <a:ext uri="{FF2B5EF4-FFF2-40B4-BE49-F238E27FC236}">
              <a16:creationId xmlns:a16="http://schemas.microsoft.com/office/drawing/2014/main" xmlns="" id="{F862FD80-1E38-4662-8525-C274D173B726}"/>
            </a:ext>
          </a:extLst>
        </xdr:cNvPr>
        <xdr:cNvSpPr/>
      </xdr:nvSpPr>
      <xdr:spPr>
        <a:xfrm>
          <a:off x="2857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59055</xdr:rowOff>
    </xdr:from>
    <xdr:to>
      <xdr:col>19</xdr:col>
      <xdr:colOff>177800</xdr:colOff>
      <xdr:row>59</xdr:row>
      <xdr:rowOff>97155</xdr:rowOff>
    </xdr:to>
    <xdr:cxnSp macro="">
      <xdr:nvCxnSpPr>
        <xdr:cNvPr id="194" name="直線コネクタ 193">
          <a:extLst>
            <a:ext uri="{FF2B5EF4-FFF2-40B4-BE49-F238E27FC236}">
              <a16:creationId xmlns:a16="http://schemas.microsoft.com/office/drawing/2014/main" xmlns="" id="{8EB0BEA9-F9D2-4C11-BBEF-30CBBF4E2B69}"/>
            </a:ext>
          </a:extLst>
        </xdr:cNvPr>
        <xdr:cNvCxnSpPr/>
      </xdr:nvCxnSpPr>
      <xdr:spPr>
        <a:xfrm>
          <a:off x="2908300" y="10174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95" name="楕円 194">
          <a:extLst>
            <a:ext uri="{FF2B5EF4-FFF2-40B4-BE49-F238E27FC236}">
              <a16:creationId xmlns:a16="http://schemas.microsoft.com/office/drawing/2014/main" xmlns="" id="{4A85B337-1B65-4B31-A1A1-6ED212BA4069}"/>
            </a:ext>
          </a:extLst>
        </xdr:cNvPr>
        <xdr:cNvSpPr/>
      </xdr:nvSpPr>
      <xdr:spPr>
        <a:xfrm>
          <a:off x="1968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19050</xdr:rowOff>
    </xdr:from>
    <xdr:to>
      <xdr:col>15</xdr:col>
      <xdr:colOff>50800</xdr:colOff>
      <xdr:row>59</xdr:row>
      <xdr:rowOff>59055</xdr:rowOff>
    </xdr:to>
    <xdr:cxnSp macro="">
      <xdr:nvCxnSpPr>
        <xdr:cNvPr id="196" name="直線コネクタ 195">
          <a:extLst>
            <a:ext uri="{FF2B5EF4-FFF2-40B4-BE49-F238E27FC236}">
              <a16:creationId xmlns:a16="http://schemas.microsoft.com/office/drawing/2014/main" xmlns="" id="{7CB4F91B-614D-4912-8793-1FD949983ADC}"/>
            </a:ext>
          </a:extLst>
        </xdr:cNvPr>
        <xdr:cNvCxnSpPr/>
      </xdr:nvCxnSpPr>
      <xdr:spPr>
        <a:xfrm>
          <a:off x="2019300" y="101346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101600</xdr:rowOff>
    </xdr:from>
    <xdr:to>
      <xdr:col>6</xdr:col>
      <xdr:colOff>38100</xdr:colOff>
      <xdr:row>59</xdr:row>
      <xdr:rowOff>31750</xdr:rowOff>
    </xdr:to>
    <xdr:sp macro="" textlink="">
      <xdr:nvSpPr>
        <xdr:cNvPr id="197" name="楕円 196">
          <a:extLst>
            <a:ext uri="{FF2B5EF4-FFF2-40B4-BE49-F238E27FC236}">
              <a16:creationId xmlns:a16="http://schemas.microsoft.com/office/drawing/2014/main" xmlns="" id="{CFEC704C-6C29-43A9-A610-A18967FAED57}"/>
            </a:ext>
          </a:extLst>
        </xdr:cNvPr>
        <xdr:cNvSpPr/>
      </xdr:nvSpPr>
      <xdr:spPr>
        <a:xfrm>
          <a:off x="1079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152400</xdr:rowOff>
    </xdr:from>
    <xdr:to>
      <xdr:col>10</xdr:col>
      <xdr:colOff>114300</xdr:colOff>
      <xdr:row>59</xdr:row>
      <xdr:rowOff>19050</xdr:rowOff>
    </xdr:to>
    <xdr:cxnSp macro="">
      <xdr:nvCxnSpPr>
        <xdr:cNvPr id="198" name="直線コネクタ 197">
          <a:extLst>
            <a:ext uri="{FF2B5EF4-FFF2-40B4-BE49-F238E27FC236}">
              <a16:creationId xmlns:a16="http://schemas.microsoft.com/office/drawing/2014/main" xmlns="" id="{0AFBA45A-0387-4658-8681-09379BBC4DBA}"/>
            </a:ext>
          </a:extLst>
        </xdr:cNvPr>
        <xdr:cNvCxnSpPr/>
      </xdr:nvCxnSpPr>
      <xdr:spPr>
        <a:xfrm>
          <a:off x="11303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199" name="n_1aveValue【体育館・プール】&#10;有形固定資産減価償却率">
          <a:extLst>
            <a:ext uri="{FF2B5EF4-FFF2-40B4-BE49-F238E27FC236}">
              <a16:creationId xmlns:a16="http://schemas.microsoft.com/office/drawing/2014/main" xmlns="" id="{90E0E365-CB0A-4D61-996E-9D69DFE382FA}"/>
            </a:ext>
          </a:extLst>
        </xdr:cNvPr>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200" name="n_2aveValue【体育館・プール】&#10;有形固定資産減価償却率">
          <a:extLst>
            <a:ext uri="{FF2B5EF4-FFF2-40B4-BE49-F238E27FC236}">
              <a16:creationId xmlns:a16="http://schemas.microsoft.com/office/drawing/2014/main" xmlns="" id="{1B9F4640-132E-495F-949B-D00D7C9D49D1}"/>
            </a:ext>
          </a:extLst>
        </xdr:cNvPr>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201" name="n_3aveValue【体育館・プール】&#10;有形固定資産減価償却率">
          <a:extLst>
            <a:ext uri="{FF2B5EF4-FFF2-40B4-BE49-F238E27FC236}">
              <a16:creationId xmlns:a16="http://schemas.microsoft.com/office/drawing/2014/main" xmlns="" id="{16A2C57C-40A4-4222-A8DA-1E9C36D9AB8B}"/>
            </a:ext>
          </a:extLst>
        </xdr:cNvPr>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a:extLst>
            <a:ext uri="{FF2B5EF4-FFF2-40B4-BE49-F238E27FC236}">
              <a16:creationId xmlns:a16="http://schemas.microsoft.com/office/drawing/2014/main" xmlns="" id="{E29240AF-E47A-4C26-AD2B-355FDFA48D16}"/>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164482</xdr:rowOff>
    </xdr:from>
    <xdr:ext cx="405111" cy="259045"/>
    <xdr:sp macro="" textlink="">
      <xdr:nvSpPr>
        <xdr:cNvPr id="203" name="n_1mainValue【体育館・プール】&#10;有形固定資産減価償却率">
          <a:extLst>
            <a:ext uri="{FF2B5EF4-FFF2-40B4-BE49-F238E27FC236}">
              <a16:creationId xmlns:a16="http://schemas.microsoft.com/office/drawing/2014/main" xmlns="" id="{CFFDEC8F-D653-4A2E-AAB8-262151C2053D}"/>
            </a:ext>
          </a:extLst>
        </xdr:cNvPr>
        <xdr:cNvSpPr txBox="1"/>
      </xdr:nvSpPr>
      <xdr:spPr>
        <a:xfrm>
          <a:off x="3582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126382</xdr:rowOff>
    </xdr:from>
    <xdr:ext cx="405111" cy="259045"/>
    <xdr:sp macro="" textlink="">
      <xdr:nvSpPr>
        <xdr:cNvPr id="204" name="n_2mainValue【体育館・プール】&#10;有形固定資産減価償却率">
          <a:extLst>
            <a:ext uri="{FF2B5EF4-FFF2-40B4-BE49-F238E27FC236}">
              <a16:creationId xmlns:a16="http://schemas.microsoft.com/office/drawing/2014/main" xmlns="" id="{FEF7983A-AD42-4DED-8C0D-F34651D888DB}"/>
            </a:ext>
          </a:extLst>
        </xdr:cNvPr>
        <xdr:cNvSpPr txBox="1"/>
      </xdr:nvSpPr>
      <xdr:spPr>
        <a:xfrm>
          <a:off x="2705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205" name="n_3mainValue【体育館・プール】&#10;有形固定資産減価償却率">
          <a:extLst>
            <a:ext uri="{FF2B5EF4-FFF2-40B4-BE49-F238E27FC236}">
              <a16:creationId xmlns:a16="http://schemas.microsoft.com/office/drawing/2014/main" xmlns="" id="{8F90B520-96CC-4E65-8EA7-6D205C29DC7F}"/>
            </a:ext>
          </a:extLst>
        </xdr:cNvPr>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206" name="n_4mainValue【体育館・プール】&#10;有形固定資産減価償却率">
          <a:extLst>
            <a:ext uri="{FF2B5EF4-FFF2-40B4-BE49-F238E27FC236}">
              <a16:creationId xmlns:a16="http://schemas.microsoft.com/office/drawing/2014/main" xmlns="" id="{B9D2CA52-7CD1-4295-9436-113FC3CD3EB9}"/>
            </a:ext>
          </a:extLst>
        </xdr:cNvPr>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4161E8A6-C152-473E-8F32-18BD5CF4ADB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6E8ED09A-9FDA-44CD-8DBE-2C8230B70A4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8CF2150F-2409-4C14-8A39-8B268E4E8F6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132C341B-6987-4672-BBA8-AB6F4FD1CC5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EA069C52-E3AC-42D9-918C-C41C0C007FF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61DF4410-9F0A-4324-AF72-ED2CE9F551B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93928060-CB87-4CDD-AD0E-1236FCC9A88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3FDA1F89-2F5C-4F83-BB2C-105F41D66CE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85C582CA-13F5-4072-BDB7-B4D09A840E2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50556C95-5E90-4BE9-82A8-BF6A3522122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xmlns="" id="{9C6577B4-6CB3-48A7-A66F-E57A2DE25E8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xmlns="" id="{13FB94DC-6BD3-4AA9-9845-C7D1AEC6E36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xmlns="" id="{07096D58-5FA6-4700-8B41-4E9FBC26011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xmlns="" id="{6AAAD5AC-34A2-46CB-9948-2660C0E3C1F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xmlns="" id="{5F1B949E-5DD4-411D-8E27-733350149AD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xmlns="" id="{6DB7B788-9A0E-4A88-A773-8E61E39AE5A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xmlns="" id="{70F263F6-06F3-4DA3-9FB3-40B9AD7E964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xmlns="" id="{C890F3A7-D1AF-491C-989D-3F867DCA838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xmlns="" id="{4C13BA89-CE22-4465-B838-57D03B1013B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xmlns="" id="{0B3519DB-CAB6-45EB-AE24-6575F7B5326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xmlns="" id="{706C12DB-CD68-43F0-8817-98D72AB22A8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xmlns="" id="{66C32E69-6ED9-4FE1-BB9B-79A8ADA7D7CC}"/>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xmlns="" id="{AB9C44C6-68C7-4A58-A035-25E2E28915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xmlns="" id="{6E5E153A-AE80-40F6-921A-FF8CD0640B7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xmlns="" id="{46E5E52F-7767-4F62-A5A8-C674FE7DC81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32" name="直線コネクタ 231">
          <a:extLst>
            <a:ext uri="{FF2B5EF4-FFF2-40B4-BE49-F238E27FC236}">
              <a16:creationId xmlns:a16="http://schemas.microsoft.com/office/drawing/2014/main" xmlns="" id="{C882B28D-A16F-4D6A-836B-3A051F41E541}"/>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33" name="【体育館・プール】&#10;一人当たり面積最小値テキスト">
          <a:extLst>
            <a:ext uri="{FF2B5EF4-FFF2-40B4-BE49-F238E27FC236}">
              <a16:creationId xmlns:a16="http://schemas.microsoft.com/office/drawing/2014/main" xmlns="" id="{57605138-CAE5-4291-99CE-2C6289EE854A}"/>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34" name="直線コネクタ 233">
          <a:extLst>
            <a:ext uri="{FF2B5EF4-FFF2-40B4-BE49-F238E27FC236}">
              <a16:creationId xmlns:a16="http://schemas.microsoft.com/office/drawing/2014/main" xmlns="" id="{7408E06B-5870-4F66-93CC-C331F5E82042}"/>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35" name="【体育館・プール】&#10;一人当たり面積最大値テキスト">
          <a:extLst>
            <a:ext uri="{FF2B5EF4-FFF2-40B4-BE49-F238E27FC236}">
              <a16:creationId xmlns:a16="http://schemas.microsoft.com/office/drawing/2014/main" xmlns="" id="{FDFACA44-1B8A-4262-8668-C1B19075D91D}"/>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36" name="直線コネクタ 235">
          <a:extLst>
            <a:ext uri="{FF2B5EF4-FFF2-40B4-BE49-F238E27FC236}">
              <a16:creationId xmlns:a16="http://schemas.microsoft.com/office/drawing/2014/main" xmlns="" id="{459B34D9-C74B-4545-81E4-143946CF5E3D}"/>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237" name="【体育館・プール】&#10;一人当たり面積平均値テキスト">
          <a:extLst>
            <a:ext uri="{FF2B5EF4-FFF2-40B4-BE49-F238E27FC236}">
              <a16:creationId xmlns:a16="http://schemas.microsoft.com/office/drawing/2014/main" xmlns="" id="{FD4F1780-50E2-45A0-B5CC-A89E7C08CE75}"/>
            </a:ext>
          </a:extLst>
        </xdr:cNvPr>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38" name="フローチャート: 判断 237">
          <a:extLst>
            <a:ext uri="{FF2B5EF4-FFF2-40B4-BE49-F238E27FC236}">
              <a16:creationId xmlns:a16="http://schemas.microsoft.com/office/drawing/2014/main" xmlns="" id="{BE00DDBF-95F0-408F-85A7-0EEB60064760}"/>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9" name="フローチャート: 判断 238">
          <a:extLst>
            <a:ext uri="{FF2B5EF4-FFF2-40B4-BE49-F238E27FC236}">
              <a16:creationId xmlns:a16="http://schemas.microsoft.com/office/drawing/2014/main" xmlns="" id="{05A211CC-DD73-4833-B41B-36C69F08F0E7}"/>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40" name="フローチャート: 判断 239">
          <a:extLst>
            <a:ext uri="{FF2B5EF4-FFF2-40B4-BE49-F238E27FC236}">
              <a16:creationId xmlns:a16="http://schemas.microsoft.com/office/drawing/2014/main" xmlns="" id="{92F0A5E7-C180-4E72-8087-14DB5BAFF458}"/>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41" name="フローチャート: 判断 240">
          <a:extLst>
            <a:ext uri="{FF2B5EF4-FFF2-40B4-BE49-F238E27FC236}">
              <a16:creationId xmlns:a16="http://schemas.microsoft.com/office/drawing/2014/main" xmlns="" id="{99F183D5-5576-4FBD-BAA2-DEE7BE951EE7}"/>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42" name="フローチャート: 判断 241">
          <a:extLst>
            <a:ext uri="{FF2B5EF4-FFF2-40B4-BE49-F238E27FC236}">
              <a16:creationId xmlns:a16="http://schemas.microsoft.com/office/drawing/2014/main" xmlns="" id="{318F2326-80AA-462C-B8A5-F6CA13EBEB7D}"/>
            </a:ext>
          </a:extLst>
        </xdr:cNvPr>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1E0B5E-AF88-4B42-83C5-0B75D5E605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798D636B-FFD3-4521-8C3A-3420F63DC76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5B5DEE62-B179-4685-9326-37CDFA7FC44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06987E45-25DF-4B56-9670-2AC75C0070B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CA98CC46-30A5-4B5A-93FE-88B7FBE6942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48" name="楕円 247">
          <a:extLst>
            <a:ext uri="{FF2B5EF4-FFF2-40B4-BE49-F238E27FC236}">
              <a16:creationId xmlns:a16="http://schemas.microsoft.com/office/drawing/2014/main" xmlns="" id="{44068F9F-AF23-45B5-96CA-03C087506BC8}"/>
            </a:ext>
          </a:extLst>
        </xdr:cNvPr>
        <xdr:cNvSpPr/>
      </xdr:nvSpPr>
      <xdr:spPr>
        <a:xfrm>
          <a:off x="10426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59889</xdr:rowOff>
    </xdr:from>
    <xdr:ext cx="469744" cy="259045"/>
    <xdr:sp macro="" textlink="">
      <xdr:nvSpPr>
        <xdr:cNvPr id="249" name="【体育館・プール】&#10;一人当たり面積該当値テキスト">
          <a:extLst>
            <a:ext uri="{FF2B5EF4-FFF2-40B4-BE49-F238E27FC236}">
              <a16:creationId xmlns:a16="http://schemas.microsoft.com/office/drawing/2014/main" xmlns="" id="{FDBC5115-BEC0-46F7-910F-E18951290404}"/>
            </a:ext>
          </a:extLst>
        </xdr:cNvPr>
        <xdr:cNvSpPr txBox="1"/>
      </xdr:nvSpPr>
      <xdr:spPr>
        <a:xfrm>
          <a:off x="10515600" y="1051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86360</xdr:rowOff>
    </xdr:from>
    <xdr:to>
      <xdr:col>50</xdr:col>
      <xdr:colOff>165100</xdr:colOff>
      <xdr:row>62</xdr:row>
      <xdr:rowOff>16510</xdr:rowOff>
    </xdr:to>
    <xdr:sp macro="" textlink="">
      <xdr:nvSpPr>
        <xdr:cNvPr id="250" name="楕円 249">
          <a:extLst>
            <a:ext uri="{FF2B5EF4-FFF2-40B4-BE49-F238E27FC236}">
              <a16:creationId xmlns:a16="http://schemas.microsoft.com/office/drawing/2014/main" xmlns="" id="{E7CAA378-911E-4637-AD9F-ADEBD03797EC}"/>
            </a:ext>
          </a:extLst>
        </xdr:cNvPr>
        <xdr:cNvSpPr/>
      </xdr:nvSpPr>
      <xdr:spPr>
        <a:xfrm>
          <a:off x="958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132262</xdr:rowOff>
    </xdr:from>
    <xdr:to>
      <xdr:col>55</xdr:col>
      <xdr:colOff>0</xdr:colOff>
      <xdr:row>61</xdr:row>
      <xdr:rowOff>137160</xdr:rowOff>
    </xdr:to>
    <xdr:cxnSp macro="">
      <xdr:nvCxnSpPr>
        <xdr:cNvPr id="251" name="直線コネクタ 250">
          <a:extLst>
            <a:ext uri="{FF2B5EF4-FFF2-40B4-BE49-F238E27FC236}">
              <a16:creationId xmlns:a16="http://schemas.microsoft.com/office/drawing/2014/main" xmlns="" id="{A40F0E8E-CFE1-4C93-879E-871FFD5E8D95}"/>
            </a:ext>
          </a:extLst>
        </xdr:cNvPr>
        <xdr:cNvCxnSpPr/>
      </xdr:nvCxnSpPr>
      <xdr:spPr>
        <a:xfrm flipV="1">
          <a:off x="9639300" y="10590712"/>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87993</xdr:rowOff>
    </xdr:from>
    <xdr:to>
      <xdr:col>46</xdr:col>
      <xdr:colOff>38100</xdr:colOff>
      <xdr:row>62</xdr:row>
      <xdr:rowOff>18143</xdr:rowOff>
    </xdr:to>
    <xdr:sp macro="" textlink="">
      <xdr:nvSpPr>
        <xdr:cNvPr id="252" name="楕円 251">
          <a:extLst>
            <a:ext uri="{FF2B5EF4-FFF2-40B4-BE49-F238E27FC236}">
              <a16:creationId xmlns:a16="http://schemas.microsoft.com/office/drawing/2014/main" xmlns="" id="{093AAA0E-A056-4FD9-BA7C-CECEC3368509}"/>
            </a:ext>
          </a:extLst>
        </xdr:cNvPr>
        <xdr:cNvSpPr/>
      </xdr:nvSpPr>
      <xdr:spPr>
        <a:xfrm>
          <a:off x="8699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137160</xdr:rowOff>
    </xdr:from>
    <xdr:to>
      <xdr:col>50</xdr:col>
      <xdr:colOff>114300</xdr:colOff>
      <xdr:row>61</xdr:row>
      <xdr:rowOff>138793</xdr:rowOff>
    </xdr:to>
    <xdr:cxnSp macro="">
      <xdr:nvCxnSpPr>
        <xdr:cNvPr id="253" name="直線コネクタ 252">
          <a:extLst>
            <a:ext uri="{FF2B5EF4-FFF2-40B4-BE49-F238E27FC236}">
              <a16:creationId xmlns:a16="http://schemas.microsoft.com/office/drawing/2014/main" xmlns="" id="{3E8BFE15-8196-4A7C-90EE-703094107676}"/>
            </a:ext>
          </a:extLst>
        </xdr:cNvPr>
        <xdr:cNvCxnSpPr/>
      </xdr:nvCxnSpPr>
      <xdr:spPr>
        <a:xfrm flipV="1">
          <a:off x="8750300" y="1059561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89626</xdr:rowOff>
    </xdr:from>
    <xdr:to>
      <xdr:col>41</xdr:col>
      <xdr:colOff>101600</xdr:colOff>
      <xdr:row>62</xdr:row>
      <xdr:rowOff>19776</xdr:rowOff>
    </xdr:to>
    <xdr:sp macro="" textlink="">
      <xdr:nvSpPr>
        <xdr:cNvPr id="254" name="楕円 253">
          <a:extLst>
            <a:ext uri="{FF2B5EF4-FFF2-40B4-BE49-F238E27FC236}">
              <a16:creationId xmlns:a16="http://schemas.microsoft.com/office/drawing/2014/main" xmlns="" id="{379ABAE2-E5DA-4731-BF17-59A09F457A4F}"/>
            </a:ext>
          </a:extLst>
        </xdr:cNvPr>
        <xdr:cNvSpPr/>
      </xdr:nvSpPr>
      <xdr:spPr>
        <a:xfrm>
          <a:off x="7810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138793</xdr:rowOff>
    </xdr:from>
    <xdr:to>
      <xdr:col>45</xdr:col>
      <xdr:colOff>177800</xdr:colOff>
      <xdr:row>61</xdr:row>
      <xdr:rowOff>140426</xdr:rowOff>
    </xdr:to>
    <xdr:cxnSp macro="">
      <xdr:nvCxnSpPr>
        <xdr:cNvPr id="255" name="直線コネクタ 254">
          <a:extLst>
            <a:ext uri="{FF2B5EF4-FFF2-40B4-BE49-F238E27FC236}">
              <a16:creationId xmlns:a16="http://schemas.microsoft.com/office/drawing/2014/main" xmlns="" id="{83B2047F-FD4C-4081-86F4-FF0F355BAC1A}"/>
            </a:ext>
          </a:extLst>
        </xdr:cNvPr>
        <xdr:cNvCxnSpPr/>
      </xdr:nvCxnSpPr>
      <xdr:spPr>
        <a:xfrm flipV="1">
          <a:off x="7861300" y="105972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89626</xdr:rowOff>
    </xdr:from>
    <xdr:to>
      <xdr:col>36</xdr:col>
      <xdr:colOff>165100</xdr:colOff>
      <xdr:row>62</xdr:row>
      <xdr:rowOff>19776</xdr:rowOff>
    </xdr:to>
    <xdr:sp macro="" textlink="">
      <xdr:nvSpPr>
        <xdr:cNvPr id="256" name="楕円 255">
          <a:extLst>
            <a:ext uri="{FF2B5EF4-FFF2-40B4-BE49-F238E27FC236}">
              <a16:creationId xmlns:a16="http://schemas.microsoft.com/office/drawing/2014/main" xmlns="" id="{43A9D741-A759-451C-9786-F554E4E52CB5}"/>
            </a:ext>
          </a:extLst>
        </xdr:cNvPr>
        <xdr:cNvSpPr/>
      </xdr:nvSpPr>
      <xdr:spPr>
        <a:xfrm>
          <a:off x="6921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140426</xdr:rowOff>
    </xdr:from>
    <xdr:to>
      <xdr:col>41</xdr:col>
      <xdr:colOff>50800</xdr:colOff>
      <xdr:row>61</xdr:row>
      <xdr:rowOff>140426</xdr:rowOff>
    </xdr:to>
    <xdr:cxnSp macro="">
      <xdr:nvCxnSpPr>
        <xdr:cNvPr id="257" name="直線コネクタ 256">
          <a:extLst>
            <a:ext uri="{FF2B5EF4-FFF2-40B4-BE49-F238E27FC236}">
              <a16:creationId xmlns:a16="http://schemas.microsoft.com/office/drawing/2014/main" xmlns="" id="{4B9A7124-19C4-4014-AB03-9C3B9A3AB874}"/>
            </a:ext>
          </a:extLst>
        </xdr:cNvPr>
        <xdr:cNvCxnSpPr/>
      </xdr:nvCxnSpPr>
      <xdr:spPr>
        <a:xfrm>
          <a:off x="6972300" y="10598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258" name="n_1aveValue【体育館・プール】&#10;一人当たり面積">
          <a:extLst>
            <a:ext uri="{FF2B5EF4-FFF2-40B4-BE49-F238E27FC236}">
              <a16:creationId xmlns:a16="http://schemas.microsoft.com/office/drawing/2014/main" xmlns="" id="{7B61DCD9-3290-4DDF-828E-2E23FA67955A}"/>
            </a:ext>
          </a:extLst>
        </xdr:cNvPr>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259" name="n_2aveValue【体育館・プール】&#10;一人当たり面積">
          <a:extLst>
            <a:ext uri="{FF2B5EF4-FFF2-40B4-BE49-F238E27FC236}">
              <a16:creationId xmlns:a16="http://schemas.microsoft.com/office/drawing/2014/main" xmlns="" id="{E59096B2-857D-44C4-A1A7-E40184D1ADCF}"/>
            </a:ext>
          </a:extLst>
        </xdr:cNvPr>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260" name="n_3aveValue【体育館・プール】&#10;一人当たり面積">
          <a:extLst>
            <a:ext uri="{FF2B5EF4-FFF2-40B4-BE49-F238E27FC236}">
              <a16:creationId xmlns:a16="http://schemas.microsoft.com/office/drawing/2014/main" xmlns="" id="{D381CBEA-D70B-4221-8A19-242DC5F6CBD2}"/>
            </a:ext>
          </a:extLst>
        </xdr:cNvPr>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261" name="n_4aveValue【体育館・プール】&#10;一人当たり面積">
          <a:extLst>
            <a:ext uri="{FF2B5EF4-FFF2-40B4-BE49-F238E27FC236}">
              <a16:creationId xmlns:a16="http://schemas.microsoft.com/office/drawing/2014/main" xmlns="" id="{2A4D1EBB-3F2F-47DD-AAEA-21EA31CFA2DD}"/>
            </a:ext>
          </a:extLst>
        </xdr:cNvPr>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7637</xdr:rowOff>
    </xdr:from>
    <xdr:ext cx="469744" cy="259045"/>
    <xdr:sp macro="" textlink="">
      <xdr:nvSpPr>
        <xdr:cNvPr id="262" name="n_1mainValue【体育館・プール】&#10;一人当たり面積">
          <a:extLst>
            <a:ext uri="{FF2B5EF4-FFF2-40B4-BE49-F238E27FC236}">
              <a16:creationId xmlns:a16="http://schemas.microsoft.com/office/drawing/2014/main" xmlns="" id="{F9EB4250-0082-46AD-A392-1C609177987F}"/>
            </a:ext>
          </a:extLst>
        </xdr:cNvPr>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9270</xdr:rowOff>
    </xdr:from>
    <xdr:ext cx="469744" cy="259045"/>
    <xdr:sp macro="" textlink="">
      <xdr:nvSpPr>
        <xdr:cNvPr id="263" name="n_2mainValue【体育館・プール】&#10;一人当たり面積">
          <a:extLst>
            <a:ext uri="{FF2B5EF4-FFF2-40B4-BE49-F238E27FC236}">
              <a16:creationId xmlns:a16="http://schemas.microsoft.com/office/drawing/2014/main" xmlns="" id="{D6C19843-A624-486B-9B5B-E331A8D94504}"/>
            </a:ext>
          </a:extLst>
        </xdr:cNvPr>
        <xdr:cNvSpPr txBox="1"/>
      </xdr:nvSpPr>
      <xdr:spPr>
        <a:xfrm>
          <a:off x="8515427"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10903</xdr:rowOff>
    </xdr:from>
    <xdr:ext cx="469744" cy="259045"/>
    <xdr:sp macro="" textlink="">
      <xdr:nvSpPr>
        <xdr:cNvPr id="264" name="n_3mainValue【体育館・プール】&#10;一人当たり面積">
          <a:extLst>
            <a:ext uri="{FF2B5EF4-FFF2-40B4-BE49-F238E27FC236}">
              <a16:creationId xmlns:a16="http://schemas.microsoft.com/office/drawing/2014/main" xmlns="" id="{18F259D7-2BA9-4771-909E-0D2D77857479}"/>
            </a:ext>
          </a:extLst>
        </xdr:cNvPr>
        <xdr:cNvSpPr txBox="1"/>
      </xdr:nvSpPr>
      <xdr:spPr>
        <a:xfrm>
          <a:off x="7626427" y="1064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10903</xdr:rowOff>
    </xdr:from>
    <xdr:ext cx="469744" cy="259045"/>
    <xdr:sp macro="" textlink="">
      <xdr:nvSpPr>
        <xdr:cNvPr id="265" name="n_4mainValue【体育館・プール】&#10;一人当たり面積">
          <a:extLst>
            <a:ext uri="{FF2B5EF4-FFF2-40B4-BE49-F238E27FC236}">
              <a16:creationId xmlns:a16="http://schemas.microsoft.com/office/drawing/2014/main" xmlns="" id="{B52CC4A2-827C-4CA6-BCBE-8F02BA770F3A}"/>
            </a:ext>
          </a:extLst>
        </xdr:cNvPr>
        <xdr:cNvSpPr txBox="1"/>
      </xdr:nvSpPr>
      <xdr:spPr>
        <a:xfrm>
          <a:off x="6737427" y="1064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xmlns="" id="{BA67569A-7157-491B-81CF-46F5FC616B8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xmlns="" id="{1C8548A7-88C7-4B84-B084-681E6171D85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xmlns="" id="{964C5DB5-2360-41D3-A3A2-C0232DE447D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xmlns="" id="{D92125D5-BC3E-4BE7-8D72-9AADBC01DF0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xmlns="" id="{24968659-6E56-49EC-A575-C47684F1701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xmlns="" id="{1FBCAA58-D9C0-45FA-B305-EE0BE196D57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xmlns="" id="{19E55768-D457-4842-967B-D2AD1FB1F89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xmlns="" id="{1E4C18BE-0DCD-484C-8F1B-EFD009E7BA6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xmlns="" id="{E7E1C6B1-F7DD-46C1-A3C8-02FD120D0AC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xmlns="" id="{8A3C4192-2C3C-463A-9CD6-6E6222F02DC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xmlns="" id="{7BE13D19-3970-4EC3-9F71-3306EB10AF6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xmlns="" id="{1B415D5F-1094-404B-90AA-01C648B1FE1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xmlns="" id="{D14E4AF8-B9F9-4C18-804D-907C06D7E21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xmlns="" id="{AAFDD1C2-6B2C-4319-A5B1-A17ED990B03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xmlns="" id="{059CB066-82D6-426B-832E-B5E1067FAAC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xmlns="" id="{5EAFEC1D-7EEE-48E1-BE4E-EAF0AE4D070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xmlns="" id="{00FAD352-F401-48C9-B822-51E21F28DB5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xmlns="" id="{DD3C643F-26E8-4EC4-9583-999B7BFDBCA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xmlns="" id="{EB93D565-ADCA-4E7F-BFF1-E7CFC34A3EA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xmlns="" id="{098B83CC-FD76-48EA-9B53-9B37D230DFF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xmlns="" id="{F374FA0F-EAB5-47B8-AD28-7278ECF588E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xmlns="" id="{3F78BD84-D7BE-46C0-A1A2-8EEB8F10C59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xmlns="" id="{B58524BF-2862-4B35-88BB-76A651874DC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xmlns="" id="{4FA7D9C1-5F9D-49C0-8E8E-30FA381D7F4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xmlns="" id="{A9E1341B-BEE1-4471-B85A-4599F730BA8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91" name="直線コネクタ 290">
          <a:extLst>
            <a:ext uri="{FF2B5EF4-FFF2-40B4-BE49-F238E27FC236}">
              <a16:creationId xmlns:a16="http://schemas.microsoft.com/office/drawing/2014/main" xmlns="" id="{B69CEBC4-F7F4-46A7-81C5-E846D6B5C1FD}"/>
            </a:ext>
          </a:extLst>
        </xdr:cNvPr>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92" name="【福祉施設】&#10;有形固定資産減価償却率最小値テキスト">
          <a:extLst>
            <a:ext uri="{FF2B5EF4-FFF2-40B4-BE49-F238E27FC236}">
              <a16:creationId xmlns:a16="http://schemas.microsoft.com/office/drawing/2014/main" xmlns="" id="{9B7F0629-80D8-41C4-BD55-966733F736F8}"/>
            </a:ext>
          </a:extLst>
        </xdr:cNvPr>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93" name="直線コネクタ 292">
          <a:extLst>
            <a:ext uri="{FF2B5EF4-FFF2-40B4-BE49-F238E27FC236}">
              <a16:creationId xmlns:a16="http://schemas.microsoft.com/office/drawing/2014/main" xmlns="" id="{D5D52E02-EEEF-4D79-994E-EA141354DEC8}"/>
            </a:ext>
          </a:extLst>
        </xdr:cNvPr>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94" name="【福祉施設】&#10;有形固定資産減価償却率最大値テキスト">
          <a:extLst>
            <a:ext uri="{FF2B5EF4-FFF2-40B4-BE49-F238E27FC236}">
              <a16:creationId xmlns:a16="http://schemas.microsoft.com/office/drawing/2014/main" xmlns="" id="{8C994C71-F5CF-4FA1-8242-52705E006D27}"/>
            </a:ext>
          </a:extLst>
        </xdr:cNvPr>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95" name="直線コネクタ 294">
          <a:extLst>
            <a:ext uri="{FF2B5EF4-FFF2-40B4-BE49-F238E27FC236}">
              <a16:creationId xmlns:a16="http://schemas.microsoft.com/office/drawing/2014/main" xmlns="" id="{105690AA-7AF7-4D84-91AD-4300416C7359}"/>
            </a:ext>
          </a:extLst>
        </xdr:cNvPr>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6" name="【福祉施設】&#10;有形固定資産減価償却率平均値テキスト">
          <a:extLst>
            <a:ext uri="{FF2B5EF4-FFF2-40B4-BE49-F238E27FC236}">
              <a16:creationId xmlns:a16="http://schemas.microsoft.com/office/drawing/2014/main" xmlns="" id="{FA9070A1-43A2-41C3-AD30-50A9D3BE2E44}"/>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7" name="フローチャート: 判断 296">
          <a:extLst>
            <a:ext uri="{FF2B5EF4-FFF2-40B4-BE49-F238E27FC236}">
              <a16:creationId xmlns:a16="http://schemas.microsoft.com/office/drawing/2014/main" xmlns="" id="{95400126-1778-4B23-8CFE-A202EED7DFEA}"/>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98" name="フローチャート: 判断 297">
          <a:extLst>
            <a:ext uri="{FF2B5EF4-FFF2-40B4-BE49-F238E27FC236}">
              <a16:creationId xmlns:a16="http://schemas.microsoft.com/office/drawing/2014/main" xmlns="" id="{4EB7616B-BE7E-41D9-BCEA-E3CE39352EE0}"/>
            </a:ext>
          </a:extLst>
        </xdr:cNvPr>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99" name="フローチャート: 判断 298">
          <a:extLst>
            <a:ext uri="{FF2B5EF4-FFF2-40B4-BE49-F238E27FC236}">
              <a16:creationId xmlns:a16="http://schemas.microsoft.com/office/drawing/2014/main" xmlns="" id="{96ECD7DF-83B6-4F35-AA76-CC41CC49B188}"/>
            </a:ext>
          </a:extLst>
        </xdr:cNvPr>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300" name="フローチャート: 判断 299">
          <a:extLst>
            <a:ext uri="{FF2B5EF4-FFF2-40B4-BE49-F238E27FC236}">
              <a16:creationId xmlns:a16="http://schemas.microsoft.com/office/drawing/2014/main" xmlns="" id="{E9C4C44E-A551-4139-9428-C7F06C8631C1}"/>
            </a:ext>
          </a:extLst>
        </xdr:cNvPr>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301" name="フローチャート: 判断 300">
          <a:extLst>
            <a:ext uri="{FF2B5EF4-FFF2-40B4-BE49-F238E27FC236}">
              <a16:creationId xmlns:a16="http://schemas.microsoft.com/office/drawing/2014/main" xmlns="" id="{B52AF585-2A40-4D65-9339-923D594FCBC1}"/>
            </a:ext>
          </a:extLst>
        </xdr:cNvPr>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42566343-3EDF-40AD-8C34-ED4E4D4F6B2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6BA40FB8-C91E-417B-8A65-9D6C4685F9A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07F2BD87-5C51-4952-A5F0-E63299B774E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E618B406-FA89-4904-B07F-37D09710407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E8D07F38-F14A-415E-8E99-5E9D46AEA1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157118</xdr:rowOff>
    </xdr:from>
    <xdr:to>
      <xdr:col>24</xdr:col>
      <xdr:colOff>114300</xdr:colOff>
      <xdr:row>85</xdr:row>
      <xdr:rowOff>87268</xdr:rowOff>
    </xdr:to>
    <xdr:sp macro="" textlink="">
      <xdr:nvSpPr>
        <xdr:cNvPr id="307" name="楕円 306">
          <a:extLst>
            <a:ext uri="{FF2B5EF4-FFF2-40B4-BE49-F238E27FC236}">
              <a16:creationId xmlns:a16="http://schemas.microsoft.com/office/drawing/2014/main" xmlns="" id="{83AD57D1-0711-4F3F-8AD8-38D119B24EFB}"/>
            </a:ext>
          </a:extLst>
        </xdr:cNvPr>
        <xdr:cNvSpPr/>
      </xdr:nvSpPr>
      <xdr:spPr>
        <a:xfrm>
          <a:off x="45847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135545</xdr:rowOff>
    </xdr:from>
    <xdr:ext cx="405111" cy="259045"/>
    <xdr:sp macro="" textlink="">
      <xdr:nvSpPr>
        <xdr:cNvPr id="308" name="【福祉施設】&#10;有形固定資産減価償却率該当値テキスト">
          <a:extLst>
            <a:ext uri="{FF2B5EF4-FFF2-40B4-BE49-F238E27FC236}">
              <a16:creationId xmlns:a16="http://schemas.microsoft.com/office/drawing/2014/main" xmlns="" id="{DFFF9AB2-76F0-49D5-BB27-A689F8AEA835}"/>
            </a:ext>
          </a:extLst>
        </xdr:cNvPr>
        <xdr:cNvSpPr txBox="1"/>
      </xdr:nvSpPr>
      <xdr:spPr>
        <a:xfrm>
          <a:off x="4673600"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142421</xdr:rowOff>
    </xdr:from>
    <xdr:to>
      <xdr:col>20</xdr:col>
      <xdr:colOff>38100</xdr:colOff>
      <xdr:row>85</xdr:row>
      <xdr:rowOff>72571</xdr:rowOff>
    </xdr:to>
    <xdr:sp macro="" textlink="">
      <xdr:nvSpPr>
        <xdr:cNvPr id="309" name="楕円 308">
          <a:extLst>
            <a:ext uri="{FF2B5EF4-FFF2-40B4-BE49-F238E27FC236}">
              <a16:creationId xmlns:a16="http://schemas.microsoft.com/office/drawing/2014/main" xmlns="" id="{8F5EB7AA-AAEC-4B70-A06E-E4D609177235}"/>
            </a:ext>
          </a:extLst>
        </xdr:cNvPr>
        <xdr:cNvSpPr/>
      </xdr:nvSpPr>
      <xdr:spPr>
        <a:xfrm>
          <a:off x="3746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21771</xdr:rowOff>
    </xdr:from>
    <xdr:to>
      <xdr:col>24</xdr:col>
      <xdr:colOff>63500</xdr:colOff>
      <xdr:row>85</xdr:row>
      <xdr:rowOff>36468</xdr:rowOff>
    </xdr:to>
    <xdr:cxnSp macro="">
      <xdr:nvCxnSpPr>
        <xdr:cNvPr id="310" name="直線コネクタ 309">
          <a:extLst>
            <a:ext uri="{FF2B5EF4-FFF2-40B4-BE49-F238E27FC236}">
              <a16:creationId xmlns:a16="http://schemas.microsoft.com/office/drawing/2014/main" xmlns="" id="{F1E41BFE-8700-4D4E-BD0F-72367091D465}"/>
            </a:ext>
          </a:extLst>
        </xdr:cNvPr>
        <xdr:cNvCxnSpPr/>
      </xdr:nvCxnSpPr>
      <xdr:spPr>
        <a:xfrm>
          <a:off x="3797300" y="1459502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140788</xdr:rowOff>
    </xdr:from>
    <xdr:to>
      <xdr:col>15</xdr:col>
      <xdr:colOff>101600</xdr:colOff>
      <xdr:row>85</xdr:row>
      <xdr:rowOff>70938</xdr:rowOff>
    </xdr:to>
    <xdr:sp macro="" textlink="">
      <xdr:nvSpPr>
        <xdr:cNvPr id="311" name="楕円 310">
          <a:extLst>
            <a:ext uri="{FF2B5EF4-FFF2-40B4-BE49-F238E27FC236}">
              <a16:creationId xmlns:a16="http://schemas.microsoft.com/office/drawing/2014/main" xmlns="" id="{DBE579B4-791C-440C-B8E3-73C2538390AB}"/>
            </a:ext>
          </a:extLst>
        </xdr:cNvPr>
        <xdr:cNvSpPr/>
      </xdr:nvSpPr>
      <xdr:spPr>
        <a:xfrm>
          <a:off x="2857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20138</xdr:rowOff>
    </xdr:from>
    <xdr:to>
      <xdr:col>19</xdr:col>
      <xdr:colOff>177800</xdr:colOff>
      <xdr:row>85</xdr:row>
      <xdr:rowOff>21771</xdr:rowOff>
    </xdr:to>
    <xdr:cxnSp macro="">
      <xdr:nvCxnSpPr>
        <xdr:cNvPr id="312" name="直線コネクタ 311">
          <a:extLst>
            <a:ext uri="{FF2B5EF4-FFF2-40B4-BE49-F238E27FC236}">
              <a16:creationId xmlns:a16="http://schemas.microsoft.com/office/drawing/2014/main" xmlns="" id="{A4E3036D-246D-4CAA-B721-77C4B490976C}"/>
            </a:ext>
          </a:extLst>
        </xdr:cNvPr>
        <xdr:cNvCxnSpPr/>
      </xdr:nvCxnSpPr>
      <xdr:spPr>
        <a:xfrm>
          <a:off x="2908300" y="1459338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137523</xdr:rowOff>
    </xdr:from>
    <xdr:to>
      <xdr:col>10</xdr:col>
      <xdr:colOff>165100</xdr:colOff>
      <xdr:row>85</xdr:row>
      <xdr:rowOff>67673</xdr:rowOff>
    </xdr:to>
    <xdr:sp macro="" textlink="">
      <xdr:nvSpPr>
        <xdr:cNvPr id="313" name="楕円 312">
          <a:extLst>
            <a:ext uri="{FF2B5EF4-FFF2-40B4-BE49-F238E27FC236}">
              <a16:creationId xmlns:a16="http://schemas.microsoft.com/office/drawing/2014/main" xmlns="" id="{00A429B1-7B17-46E6-93E0-81EA714AB940}"/>
            </a:ext>
          </a:extLst>
        </xdr:cNvPr>
        <xdr:cNvSpPr/>
      </xdr:nvSpPr>
      <xdr:spPr>
        <a:xfrm>
          <a:off x="1968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16873</xdr:rowOff>
    </xdr:from>
    <xdr:to>
      <xdr:col>15</xdr:col>
      <xdr:colOff>50800</xdr:colOff>
      <xdr:row>85</xdr:row>
      <xdr:rowOff>20138</xdr:rowOff>
    </xdr:to>
    <xdr:cxnSp macro="">
      <xdr:nvCxnSpPr>
        <xdr:cNvPr id="314" name="直線コネクタ 313">
          <a:extLst>
            <a:ext uri="{FF2B5EF4-FFF2-40B4-BE49-F238E27FC236}">
              <a16:creationId xmlns:a16="http://schemas.microsoft.com/office/drawing/2014/main" xmlns="" id="{06DACECA-1CDE-49FB-9CB6-F6C1C1223D8D}"/>
            </a:ext>
          </a:extLst>
        </xdr:cNvPr>
        <xdr:cNvCxnSpPr/>
      </xdr:nvCxnSpPr>
      <xdr:spPr>
        <a:xfrm>
          <a:off x="2019300" y="1459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111398</xdr:rowOff>
    </xdr:from>
    <xdr:to>
      <xdr:col>6</xdr:col>
      <xdr:colOff>38100</xdr:colOff>
      <xdr:row>85</xdr:row>
      <xdr:rowOff>41548</xdr:rowOff>
    </xdr:to>
    <xdr:sp macro="" textlink="">
      <xdr:nvSpPr>
        <xdr:cNvPr id="315" name="楕円 314">
          <a:extLst>
            <a:ext uri="{FF2B5EF4-FFF2-40B4-BE49-F238E27FC236}">
              <a16:creationId xmlns:a16="http://schemas.microsoft.com/office/drawing/2014/main" xmlns="" id="{CA5A25A9-E670-40EF-B39C-97C50D35A594}"/>
            </a:ext>
          </a:extLst>
        </xdr:cNvPr>
        <xdr:cNvSpPr/>
      </xdr:nvSpPr>
      <xdr:spPr>
        <a:xfrm>
          <a:off x="1079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162198</xdr:rowOff>
    </xdr:from>
    <xdr:to>
      <xdr:col>10</xdr:col>
      <xdr:colOff>114300</xdr:colOff>
      <xdr:row>85</xdr:row>
      <xdr:rowOff>16873</xdr:rowOff>
    </xdr:to>
    <xdr:cxnSp macro="">
      <xdr:nvCxnSpPr>
        <xdr:cNvPr id="316" name="直線コネクタ 315">
          <a:extLst>
            <a:ext uri="{FF2B5EF4-FFF2-40B4-BE49-F238E27FC236}">
              <a16:creationId xmlns:a16="http://schemas.microsoft.com/office/drawing/2014/main" xmlns="" id="{FDCD7D9A-21D7-4456-8BFF-49C3D53C4820}"/>
            </a:ext>
          </a:extLst>
        </xdr:cNvPr>
        <xdr:cNvCxnSpPr/>
      </xdr:nvCxnSpPr>
      <xdr:spPr>
        <a:xfrm>
          <a:off x="1130300" y="145639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317" name="n_1aveValue【福祉施設】&#10;有形固定資産減価償却率">
          <a:extLst>
            <a:ext uri="{FF2B5EF4-FFF2-40B4-BE49-F238E27FC236}">
              <a16:creationId xmlns:a16="http://schemas.microsoft.com/office/drawing/2014/main" xmlns="" id="{8B3776EC-54AE-40C1-B540-48F15AAB3255}"/>
            </a:ext>
          </a:extLst>
        </xdr:cNvPr>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318" name="n_2aveValue【福祉施設】&#10;有形固定資産減価償却率">
          <a:extLst>
            <a:ext uri="{FF2B5EF4-FFF2-40B4-BE49-F238E27FC236}">
              <a16:creationId xmlns:a16="http://schemas.microsoft.com/office/drawing/2014/main" xmlns="" id="{181FBE5F-A64B-48AF-9DDF-9F74FE16F11C}"/>
            </a:ext>
          </a:extLst>
        </xdr:cNvPr>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319" name="n_3aveValue【福祉施設】&#10;有形固定資産減価償却率">
          <a:extLst>
            <a:ext uri="{FF2B5EF4-FFF2-40B4-BE49-F238E27FC236}">
              <a16:creationId xmlns:a16="http://schemas.microsoft.com/office/drawing/2014/main" xmlns="" id="{42413B48-E24F-47A7-8BC4-A721BFA157FB}"/>
            </a:ext>
          </a:extLst>
        </xdr:cNvPr>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320" name="n_4aveValue【福祉施設】&#10;有形固定資産減価償却率">
          <a:extLst>
            <a:ext uri="{FF2B5EF4-FFF2-40B4-BE49-F238E27FC236}">
              <a16:creationId xmlns:a16="http://schemas.microsoft.com/office/drawing/2014/main" xmlns="" id="{F59B0D96-6A41-4645-B154-6E7896A4F488}"/>
            </a:ext>
          </a:extLst>
        </xdr:cNvPr>
        <xdr:cNvSpPr txBox="1"/>
      </xdr:nvSpPr>
      <xdr:spPr>
        <a:xfrm>
          <a:off x="927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63698</xdr:rowOff>
    </xdr:from>
    <xdr:ext cx="405111" cy="259045"/>
    <xdr:sp macro="" textlink="">
      <xdr:nvSpPr>
        <xdr:cNvPr id="321" name="n_1mainValue【福祉施設】&#10;有形固定資産減価償却率">
          <a:extLst>
            <a:ext uri="{FF2B5EF4-FFF2-40B4-BE49-F238E27FC236}">
              <a16:creationId xmlns:a16="http://schemas.microsoft.com/office/drawing/2014/main" xmlns="" id="{28896500-A1F9-4BC1-B524-69BA5FD857C1}"/>
            </a:ext>
          </a:extLst>
        </xdr:cNvPr>
        <xdr:cNvSpPr txBox="1"/>
      </xdr:nvSpPr>
      <xdr:spPr>
        <a:xfrm>
          <a:off x="3582044"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62065</xdr:rowOff>
    </xdr:from>
    <xdr:ext cx="405111" cy="259045"/>
    <xdr:sp macro="" textlink="">
      <xdr:nvSpPr>
        <xdr:cNvPr id="322" name="n_2mainValue【福祉施設】&#10;有形固定資産減価償却率">
          <a:extLst>
            <a:ext uri="{FF2B5EF4-FFF2-40B4-BE49-F238E27FC236}">
              <a16:creationId xmlns:a16="http://schemas.microsoft.com/office/drawing/2014/main" xmlns="" id="{15D14E3E-1F31-42C5-B751-F0317EE56954}"/>
            </a:ext>
          </a:extLst>
        </xdr:cNvPr>
        <xdr:cNvSpPr txBox="1"/>
      </xdr:nvSpPr>
      <xdr:spPr>
        <a:xfrm>
          <a:off x="27057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58800</xdr:rowOff>
    </xdr:from>
    <xdr:ext cx="405111" cy="259045"/>
    <xdr:sp macro="" textlink="">
      <xdr:nvSpPr>
        <xdr:cNvPr id="323" name="n_3mainValue【福祉施設】&#10;有形固定資産減価償却率">
          <a:extLst>
            <a:ext uri="{FF2B5EF4-FFF2-40B4-BE49-F238E27FC236}">
              <a16:creationId xmlns:a16="http://schemas.microsoft.com/office/drawing/2014/main" xmlns="" id="{8A920656-1C9A-4AA7-AC6D-43C2F2C78F7F}"/>
            </a:ext>
          </a:extLst>
        </xdr:cNvPr>
        <xdr:cNvSpPr txBox="1"/>
      </xdr:nvSpPr>
      <xdr:spPr>
        <a:xfrm>
          <a:off x="1816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32675</xdr:rowOff>
    </xdr:from>
    <xdr:ext cx="405111" cy="259045"/>
    <xdr:sp macro="" textlink="">
      <xdr:nvSpPr>
        <xdr:cNvPr id="324" name="n_4mainValue【福祉施設】&#10;有形固定資産減価償却率">
          <a:extLst>
            <a:ext uri="{FF2B5EF4-FFF2-40B4-BE49-F238E27FC236}">
              <a16:creationId xmlns:a16="http://schemas.microsoft.com/office/drawing/2014/main" xmlns="" id="{29865FDA-671B-412F-A6E5-6F4F8DE3E669}"/>
            </a:ext>
          </a:extLst>
        </xdr:cNvPr>
        <xdr:cNvSpPr txBox="1"/>
      </xdr:nvSpPr>
      <xdr:spPr>
        <a:xfrm>
          <a:off x="927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xmlns="" id="{3E055D03-FDDD-47DA-AE5C-EC49C85A64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xmlns="" id="{FE076B9D-E801-4FD0-BD3C-639405EAA7F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xmlns="" id="{BEA78B3C-419C-4528-AA6E-30F043DA19E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xmlns="" id="{20F212BD-C5C7-4B0A-A11D-0D74DED8C6C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xmlns="" id="{34ABC23E-48EE-41C5-9E8F-4C24831460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xmlns="" id="{F1BD44FB-0332-4F65-892B-FF03E67C28A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xmlns="" id="{8BC792F7-3DCB-4153-ADAC-4C492970912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xmlns="" id="{74C2773C-DFFF-4220-9935-6C9AE89192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xmlns="" id="{975C8F21-ECB0-4F5F-B473-69F2F527C4E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xmlns="" id="{CB85D1E1-3401-4300-B834-702855E5292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xmlns="" id="{CD2FD25E-50E8-4F80-A167-A660EDF6C47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xmlns="" id="{1B0155FD-6C8C-47E7-8B61-B07B6C3999A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xmlns="" id="{A9EEDC9C-E79D-4A66-B23D-DCF479877EB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xmlns="" id="{FB607D0A-7F85-4F5D-9AAB-2C34F11FCEE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xmlns="" id="{DA65AAB3-3AAA-4D91-AE4C-AA56AAD8DF2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xmlns="" id="{3202FFFC-8ECB-401E-9C27-AA196FF192D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xmlns="" id="{659CAC29-4BDB-44DB-8760-635F488B572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xmlns="" id="{AEF61BAA-0BC4-4F66-A69A-BED13AD0A49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xmlns="" id="{E3087229-0B33-4EFE-B27D-5C6594391F4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xmlns="" id="{27D70929-E736-4F2F-89C2-F115C78CF8A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xmlns="" id="{FA8F6F2F-EB53-41DF-8440-A7656E7439B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xmlns="" id="{EE74D698-04E1-4FBE-8601-64A84EEE348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xmlns="" id="{4BEEE81E-526D-4F44-886A-ADBE5F44E9C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48" name="直線コネクタ 347">
          <a:extLst>
            <a:ext uri="{FF2B5EF4-FFF2-40B4-BE49-F238E27FC236}">
              <a16:creationId xmlns:a16="http://schemas.microsoft.com/office/drawing/2014/main" xmlns="" id="{6EF253F1-3EAA-4AE4-B124-25313F33E14B}"/>
            </a:ext>
          </a:extLst>
        </xdr:cNvPr>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9" name="【福祉施設】&#10;一人当たり面積最小値テキスト">
          <a:extLst>
            <a:ext uri="{FF2B5EF4-FFF2-40B4-BE49-F238E27FC236}">
              <a16:creationId xmlns:a16="http://schemas.microsoft.com/office/drawing/2014/main" xmlns="" id="{AA6632A1-4438-41A4-9868-84A314F68A1A}"/>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50" name="直線コネクタ 349">
          <a:extLst>
            <a:ext uri="{FF2B5EF4-FFF2-40B4-BE49-F238E27FC236}">
              <a16:creationId xmlns:a16="http://schemas.microsoft.com/office/drawing/2014/main" xmlns="" id="{EE11C1C2-3862-404F-ADB6-66732C3BE514}"/>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51" name="【福祉施設】&#10;一人当たり面積最大値テキスト">
          <a:extLst>
            <a:ext uri="{FF2B5EF4-FFF2-40B4-BE49-F238E27FC236}">
              <a16:creationId xmlns:a16="http://schemas.microsoft.com/office/drawing/2014/main" xmlns="" id="{A9CC4C78-90D4-4594-BB31-591D843E1914}"/>
            </a:ext>
          </a:extLst>
        </xdr:cNvPr>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52" name="直線コネクタ 351">
          <a:extLst>
            <a:ext uri="{FF2B5EF4-FFF2-40B4-BE49-F238E27FC236}">
              <a16:creationId xmlns:a16="http://schemas.microsoft.com/office/drawing/2014/main" xmlns="" id="{34CFBD65-A5B6-444C-A951-35D2A646320A}"/>
            </a:ext>
          </a:extLst>
        </xdr:cNvPr>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59072</xdr:rowOff>
    </xdr:from>
    <xdr:ext cx="469744" cy="259045"/>
    <xdr:sp macro="" textlink="">
      <xdr:nvSpPr>
        <xdr:cNvPr id="353" name="【福祉施設】&#10;一人当たり面積平均値テキスト">
          <a:extLst>
            <a:ext uri="{FF2B5EF4-FFF2-40B4-BE49-F238E27FC236}">
              <a16:creationId xmlns:a16="http://schemas.microsoft.com/office/drawing/2014/main" xmlns="" id="{53622686-9C28-449C-AC77-2B989397A925}"/>
            </a:ext>
          </a:extLst>
        </xdr:cNvPr>
        <xdr:cNvSpPr txBox="1"/>
      </xdr:nvSpPr>
      <xdr:spPr>
        <a:xfrm>
          <a:off x="10515600" y="1446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54" name="フローチャート: 判断 353">
          <a:extLst>
            <a:ext uri="{FF2B5EF4-FFF2-40B4-BE49-F238E27FC236}">
              <a16:creationId xmlns:a16="http://schemas.microsoft.com/office/drawing/2014/main" xmlns="" id="{4AACB401-D2CF-49FF-8A11-2E35A2540C2B}"/>
            </a:ext>
          </a:extLst>
        </xdr:cNvPr>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55" name="フローチャート: 判断 354">
          <a:extLst>
            <a:ext uri="{FF2B5EF4-FFF2-40B4-BE49-F238E27FC236}">
              <a16:creationId xmlns:a16="http://schemas.microsoft.com/office/drawing/2014/main" xmlns="" id="{A1C03124-0562-47F9-8E3D-594E2D1062BD}"/>
            </a:ext>
          </a:extLst>
        </xdr:cNvPr>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56" name="フローチャート: 判断 355">
          <a:extLst>
            <a:ext uri="{FF2B5EF4-FFF2-40B4-BE49-F238E27FC236}">
              <a16:creationId xmlns:a16="http://schemas.microsoft.com/office/drawing/2014/main" xmlns="" id="{8830CB1D-2C6F-4ADB-88B7-3D34142429AD}"/>
            </a:ext>
          </a:extLst>
        </xdr:cNvPr>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57" name="フローチャート: 判断 356">
          <a:extLst>
            <a:ext uri="{FF2B5EF4-FFF2-40B4-BE49-F238E27FC236}">
              <a16:creationId xmlns:a16="http://schemas.microsoft.com/office/drawing/2014/main" xmlns="" id="{27475F5E-2953-434F-9575-CD9D5088FE32}"/>
            </a:ext>
          </a:extLst>
        </xdr:cNvPr>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358" name="フローチャート: 判断 357">
          <a:extLst>
            <a:ext uri="{FF2B5EF4-FFF2-40B4-BE49-F238E27FC236}">
              <a16:creationId xmlns:a16="http://schemas.microsoft.com/office/drawing/2014/main" xmlns="" id="{9700D0D7-3A0B-4401-BEC6-5186F90F9192}"/>
            </a:ext>
          </a:extLst>
        </xdr:cNvPr>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9B07B09F-12E7-4AA0-A242-12570DB9E99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C77E5D02-CD15-47ED-B459-C8A9D2A6DF6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6634BE2B-A033-4348-9739-2A8C5A61626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690795B3-2046-4911-9C53-72C28379618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xmlns="" id="{730D61A6-A5F3-48DF-B66D-6D17E58B2BD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50164</xdr:rowOff>
    </xdr:from>
    <xdr:to>
      <xdr:col>55</xdr:col>
      <xdr:colOff>50800</xdr:colOff>
      <xdr:row>79</xdr:row>
      <xdr:rowOff>151764</xdr:rowOff>
    </xdr:to>
    <xdr:sp macro="" textlink="">
      <xdr:nvSpPr>
        <xdr:cNvPr id="364" name="楕円 363">
          <a:extLst>
            <a:ext uri="{FF2B5EF4-FFF2-40B4-BE49-F238E27FC236}">
              <a16:creationId xmlns:a16="http://schemas.microsoft.com/office/drawing/2014/main" xmlns="" id="{9C21A183-691B-4F08-8F2F-AB863E375C7D}"/>
            </a:ext>
          </a:extLst>
        </xdr:cNvPr>
        <xdr:cNvSpPr/>
      </xdr:nvSpPr>
      <xdr:spPr>
        <a:xfrm>
          <a:off x="104267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73041</xdr:rowOff>
    </xdr:from>
    <xdr:ext cx="469744" cy="259045"/>
    <xdr:sp macro="" textlink="">
      <xdr:nvSpPr>
        <xdr:cNvPr id="365" name="【福祉施設】&#10;一人当たり面積該当値テキスト">
          <a:extLst>
            <a:ext uri="{FF2B5EF4-FFF2-40B4-BE49-F238E27FC236}">
              <a16:creationId xmlns:a16="http://schemas.microsoft.com/office/drawing/2014/main" xmlns="" id="{8EFF467A-D105-4A69-8E89-EA78D034CD2D}"/>
            </a:ext>
          </a:extLst>
        </xdr:cNvPr>
        <xdr:cNvSpPr txBox="1"/>
      </xdr:nvSpPr>
      <xdr:spPr>
        <a:xfrm>
          <a:off x="10515600"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71120</xdr:rowOff>
    </xdr:from>
    <xdr:to>
      <xdr:col>50</xdr:col>
      <xdr:colOff>165100</xdr:colOff>
      <xdr:row>80</xdr:row>
      <xdr:rowOff>1270</xdr:rowOff>
    </xdr:to>
    <xdr:sp macro="" textlink="">
      <xdr:nvSpPr>
        <xdr:cNvPr id="366" name="楕円 365">
          <a:extLst>
            <a:ext uri="{FF2B5EF4-FFF2-40B4-BE49-F238E27FC236}">
              <a16:creationId xmlns:a16="http://schemas.microsoft.com/office/drawing/2014/main" xmlns="" id="{D5D68514-7AB6-49C2-8F45-BF0DD958034C}"/>
            </a:ext>
          </a:extLst>
        </xdr:cNvPr>
        <xdr:cNvSpPr/>
      </xdr:nvSpPr>
      <xdr:spPr>
        <a:xfrm>
          <a:off x="9588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100964</xdr:rowOff>
    </xdr:from>
    <xdr:to>
      <xdr:col>55</xdr:col>
      <xdr:colOff>0</xdr:colOff>
      <xdr:row>79</xdr:row>
      <xdr:rowOff>121920</xdr:rowOff>
    </xdr:to>
    <xdr:cxnSp macro="">
      <xdr:nvCxnSpPr>
        <xdr:cNvPr id="367" name="直線コネクタ 366">
          <a:extLst>
            <a:ext uri="{FF2B5EF4-FFF2-40B4-BE49-F238E27FC236}">
              <a16:creationId xmlns:a16="http://schemas.microsoft.com/office/drawing/2014/main" xmlns="" id="{69039F21-5EA4-43FC-8FA4-D9C4ACB8B9C5}"/>
            </a:ext>
          </a:extLst>
        </xdr:cNvPr>
        <xdr:cNvCxnSpPr/>
      </xdr:nvCxnSpPr>
      <xdr:spPr>
        <a:xfrm flipV="1">
          <a:off x="9639300" y="136455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74930</xdr:rowOff>
    </xdr:from>
    <xdr:to>
      <xdr:col>46</xdr:col>
      <xdr:colOff>38100</xdr:colOff>
      <xdr:row>80</xdr:row>
      <xdr:rowOff>5080</xdr:rowOff>
    </xdr:to>
    <xdr:sp macro="" textlink="">
      <xdr:nvSpPr>
        <xdr:cNvPr id="368" name="楕円 367">
          <a:extLst>
            <a:ext uri="{FF2B5EF4-FFF2-40B4-BE49-F238E27FC236}">
              <a16:creationId xmlns:a16="http://schemas.microsoft.com/office/drawing/2014/main" xmlns="" id="{EEE5DB65-5D70-4E25-A2E6-2BC940680191}"/>
            </a:ext>
          </a:extLst>
        </xdr:cNvPr>
        <xdr:cNvSpPr/>
      </xdr:nvSpPr>
      <xdr:spPr>
        <a:xfrm>
          <a:off x="8699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121920</xdr:rowOff>
    </xdr:from>
    <xdr:to>
      <xdr:col>50</xdr:col>
      <xdr:colOff>114300</xdr:colOff>
      <xdr:row>79</xdr:row>
      <xdr:rowOff>125730</xdr:rowOff>
    </xdr:to>
    <xdr:cxnSp macro="">
      <xdr:nvCxnSpPr>
        <xdr:cNvPr id="369" name="直線コネクタ 368">
          <a:extLst>
            <a:ext uri="{FF2B5EF4-FFF2-40B4-BE49-F238E27FC236}">
              <a16:creationId xmlns:a16="http://schemas.microsoft.com/office/drawing/2014/main" xmlns="" id="{3E74BA5B-C763-47CC-BA0D-0E9C9B2A123F}"/>
            </a:ext>
          </a:extLst>
        </xdr:cNvPr>
        <xdr:cNvCxnSpPr/>
      </xdr:nvCxnSpPr>
      <xdr:spPr>
        <a:xfrm flipV="1">
          <a:off x="8750300" y="13666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80645</xdr:rowOff>
    </xdr:from>
    <xdr:to>
      <xdr:col>41</xdr:col>
      <xdr:colOff>101600</xdr:colOff>
      <xdr:row>80</xdr:row>
      <xdr:rowOff>10795</xdr:rowOff>
    </xdr:to>
    <xdr:sp macro="" textlink="">
      <xdr:nvSpPr>
        <xdr:cNvPr id="370" name="楕円 369">
          <a:extLst>
            <a:ext uri="{FF2B5EF4-FFF2-40B4-BE49-F238E27FC236}">
              <a16:creationId xmlns:a16="http://schemas.microsoft.com/office/drawing/2014/main" xmlns="" id="{CCC03C95-9AF4-4079-ABE8-82148BDCF26B}"/>
            </a:ext>
          </a:extLst>
        </xdr:cNvPr>
        <xdr:cNvSpPr/>
      </xdr:nvSpPr>
      <xdr:spPr>
        <a:xfrm>
          <a:off x="78105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125730</xdr:rowOff>
    </xdr:from>
    <xdr:to>
      <xdr:col>45</xdr:col>
      <xdr:colOff>177800</xdr:colOff>
      <xdr:row>79</xdr:row>
      <xdr:rowOff>131445</xdr:rowOff>
    </xdr:to>
    <xdr:cxnSp macro="">
      <xdr:nvCxnSpPr>
        <xdr:cNvPr id="371" name="直線コネクタ 370">
          <a:extLst>
            <a:ext uri="{FF2B5EF4-FFF2-40B4-BE49-F238E27FC236}">
              <a16:creationId xmlns:a16="http://schemas.microsoft.com/office/drawing/2014/main" xmlns="" id="{B4872420-F5EF-456D-96DD-A5A8C2E0F281}"/>
            </a:ext>
          </a:extLst>
        </xdr:cNvPr>
        <xdr:cNvCxnSpPr/>
      </xdr:nvCxnSpPr>
      <xdr:spPr>
        <a:xfrm flipV="1">
          <a:off x="7861300" y="136702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78739</xdr:rowOff>
    </xdr:from>
    <xdr:to>
      <xdr:col>36</xdr:col>
      <xdr:colOff>165100</xdr:colOff>
      <xdr:row>80</xdr:row>
      <xdr:rowOff>8889</xdr:rowOff>
    </xdr:to>
    <xdr:sp macro="" textlink="">
      <xdr:nvSpPr>
        <xdr:cNvPr id="372" name="楕円 371">
          <a:extLst>
            <a:ext uri="{FF2B5EF4-FFF2-40B4-BE49-F238E27FC236}">
              <a16:creationId xmlns:a16="http://schemas.microsoft.com/office/drawing/2014/main" xmlns="" id="{8D3B7C7E-CF73-492B-B0D7-39D38D2CFAD5}"/>
            </a:ext>
          </a:extLst>
        </xdr:cNvPr>
        <xdr:cNvSpPr/>
      </xdr:nvSpPr>
      <xdr:spPr>
        <a:xfrm>
          <a:off x="6921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129539</xdr:rowOff>
    </xdr:from>
    <xdr:to>
      <xdr:col>41</xdr:col>
      <xdr:colOff>50800</xdr:colOff>
      <xdr:row>79</xdr:row>
      <xdr:rowOff>131445</xdr:rowOff>
    </xdr:to>
    <xdr:cxnSp macro="">
      <xdr:nvCxnSpPr>
        <xdr:cNvPr id="373" name="直線コネクタ 372">
          <a:extLst>
            <a:ext uri="{FF2B5EF4-FFF2-40B4-BE49-F238E27FC236}">
              <a16:creationId xmlns:a16="http://schemas.microsoft.com/office/drawing/2014/main" xmlns="" id="{90D62FDB-DD50-48D8-853F-B95CB56F43D5}"/>
            </a:ext>
          </a:extLst>
        </xdr:cNvPr>
        <xdr:cNvCxnSpPr/>
      </xdr:nvCxnSpPr>
      <xdr:spPr>
        <a:xfrm>
          <a:off x="6972300" y="136740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154322</xdr:rowOff>
    </xdr:from>
    <xdr:ext cx="469744" cy="259045"/>
    <xdr:sp macro="" textlink="">
      <xdr:nvSpPr>
        <xdr:cNvPr id="374" name="n_1aveValue【福祉施設】&#10;一人当たり面積">
          <a:extLst>
            <a:ext uri="{FF2B5EF4-FFF2-40B4-BE49-F238E27FC236}">
              <a16:creationId xmlns:a16="http://schemas.microsoft.com/office/drawing/2014/main" xmlns="" id="{9418CEFC-0508-49EA-9B04-37D791FCC2FD}"/>
            </a:ext>
          </a:extLst>
        </xdr:cNvPr>
        <xdr:cNvSpPr txBox="1"/>
      </xdr:nvSpPr>
      <xdr:spPr>
        <a:xfrm>
          <a:off x="93917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160038</xdr:rowOff>
    </xdr:from>
    <xdr:ext cx="469744" cy="259045"/>
    <xdr:sp macro="" textlink="">
      <xdr:nvSpPr>
        <xdr:cNvPr id="375" name="n_2aveValue【福祉施設】&#10;一人当たり面積">
          <a:extLst>
            <a:ext uri="{FF2B5EF4-FFF2-40B4-BE49-F238E27FC236}">
              <a16:creationId xmlns:a16="http://schemas.microsoft.com/office/drawing/2014/main" xmlns="" id="{C647EC7A-8E2C-403F-A854-CDAB4D807BE0}"/>
            </a:ext>
          </a:extLst>
        </xdr:cNvPr>
        <xdr:cNvSpPr txBox="1"/>
      </xdr:nvSpPr>
      <xdr:spPr>
        <a:xfrm>
          <a:off x="8515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110507</xdr:rowOff>
    </xdr:from>
    <xdr:ext cx="469744" cy="259045"/>
    <xdr:sp macro="" textlink="">
      <xdr:nvSpPr>
        <xdr:cNvPr id="376" name="n_3aveValue【福祉施設】&#10;一人当たり面積">
          <a:extLst>
            <a:ext uri="{FF2B5EF4-FFF2-40B4-BE49-F238E27FC236}">
              <a16:creationId xmlns:a16="http://schemas.microsoft.com/office/drawing/2014/main" xmlns="" id="{ACAD5D9E-1023-4F87-99D9-245C260D4095}"/>
            </a:ext>
          </a:extLst>
        </xdr:cNvPr>
        <xdr:cNvSpPr txBox="1"/>
      </xdr:nvSpPr>
      <xdr:spPr>
        <a:xfrm>
          <a:off x="7626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146702</xdr:rowOff>
    </xdr:from>
    <xdr:ext cx="469744" cy="259045"/>
    <xdr:sp macro="" textlink="">
      <xdr:nvSpPr>
        <xdr:cNvPr id="377" name="n_4aveValue【福祉施設】&#10;一人当たり面積">
          <a:extLst>
            <a:ext uri="{FF2B5EF4-FFF2-40B4-BE49-F238E27FC236}">
              <a16:creationId xmlns:a16="http://schemas.microsoft.com/office/drawing/2014/main" xmlns="" id="{5C7E46AC-C6FE-4055-8BDD-FE4434ADFD8D}"/>
            </a:ext>
          </a:extLst>
        </xdr:cNvPr>
        <xdr:cNvSpPr txBox="1"/>
      </xdr:nvSpPr>
      <xdr:spPr>
        <a:xfrm>
          <a:off x="67374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17797</xdr:rowOff>
    </xdr:from>
    <xdr:ext cx="469744" cy="259045"/>
    <xdr:sp macro="" textlink="">
      <xdr:nvSpPr>
        <xdr:cNvPr id="378" name="n_1mainValue【福祉施設】&#10;一人当たり面積">
          <a:extLst>
            <a:ext uri="{FF2B5EF4-FFF2-40B4-BE49-F238E27FC236}">
              <a16:creationId xmlns:a16="http://schemas.microsoft.com/office/drawing/2014/main" xmlns="" id="{622A03B4-D606-4921-804E-29490B92ACFD}"/>
            </a:ext>
          </a:extLst>
        </xdr:cNvPr>
        <xdr:cNvSpPr txBox="1"/>
      </xdr:nvSpPr>
      <xdr:spPr>
        <a:xfrm>
          <a:off x="9391727" y="1339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21607</xdr:rowOff>
    </xdr:from>
    <xdr:ext cx="469744" cy="259045"/>
    <xdr:sp macro="" textlink="">
      <xdr:nvSpPr>
        <xdr:cNvPr id="379" name="n_2mainValue【福祉施設】&#10;一人当たり面積">
          <a:extLst>
            <a:ext uri="{FF2B5EF4-FFF2-40B4-BE49-F238E27FC236}">
              <a16:creationId xmlns:a16="http://schemas.microsoft.com/office/drawing/2014/main" xmlns="" id="{1FB8D246-41CF-406B-A30F-2B1D26C23988}"/>
            </a:ext>
          </a:extLst>
        </xdr:cNvPr>
        <xdr:cNvSpPr txBox="1"/>
      </xdr:nvSpPr>
      <xdr:spPr>
        <a:xfrm>
          <a:off x="8515427"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27322</xdr:rowOff>
    </xdr:from>
    <xdr:ext cx="469744" cy="259045"/>
    <xdr:sp macro="" textlink="">
      <xdr:nvSpPr>
        <xdr:cNvPr id="380" name="n_3mainValue【福祉施設】&#10;一人当たり面積">
          <a:extLst>
            <a:ext uri="{FF2B5EF4-FFF2-40B4-BE49-F238E27FC236}">
              <a16:creationId xmlns:a16="http://schemas.microsoft.com/office/drawing/2014/main" xmlns="" id="{62E9FA9A-5DEF-487D-8649-A4F2C380B4B0}"/>
            </a:ext>
          </a:extLst>
        </xdr:cNvPr>
        <xdr:cNvSpPr txBox="1"/>
      </xdr:nvSpPr>
      <xdr:spPr>
        <a:xfrm>
          <a:off x="7626427" y="1340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25416</xdr:rowOff>
    </xdr:from>
    <xdr:ext cx="469744" cy="259045"/>
    <xdr:sp macro="" textlink="">
      <xdr:nvSpPr>
        <xdr:cNvPr id="381" name="n_4mainValue【福祉施設】&#10;一人当たり面積">
          <a:extLst>
            <a:ext uri="{FF2B5EF4-FFF2-40B4-BE49-F238E27FC236}">
              <a16:creationId xmlns:a16="http://schemas.microsoft.com/office/drawing/2014/main" xmlns="" id="{BD0F0E5F-EE97-423B-89E6-7A736C61D7AE}"/>
            </a:ext>
          </a:extLst>
        </xdr:cNvPr>
        <xdr:cNvSpPr txBox="1"/>
      </xdr:nvSpPr>
      <xdr:spPr>
        <a:xfrm>
          <a:off x="6737427"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xmlns="" id="{56409BF0-C812-4914-955A-6F60E2A5B03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xmlns="" id="{1A3D6DC5-C6CA-43BA-B4F2-820DEB9D712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xmlns="" id="{2C5958FE-C0C6-49CB-AF6B-AC59C14F0EE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xmlns="" id="{A6CDBF00-F194-454F-A73F-25CCD2A63B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xmlns="" id="{F8C8F5A5-5211-435E-9F26-998FCA3BE7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xmlns="" id="{6AA98FDC-C007-4E29-8593-1C773F81FE0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xmlns="" id="{A2F94805-04CF-43A9-8926-22E098D593A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xmlns="" id="{130BBBED-C722-4097-B00D-CAFBBEC8310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xmlns="" id="{5EBE8881-7DEA-4A45-963D-4DD7C3B63E1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xmlns="" id="{D4A87862-D8B2-4708-AA41-445F616FE97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xmlns="" id="{065BE663-1790-4630-93A6-86B07AA7A1E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xmlns="" id="{F679EE0A-68CB-426A-B7F6-8F1D6EFE1CB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xmlns="" id="{D8A42124-589C-4AE4-806E-393A7E3DE4D2}"/>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xmlns="" id="{362EFAEC-36B5-4B83-B330-18966CCF87D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xmlns="" id="{389B47A9-AD2E-411E-93BE-94E4D0B2DF8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xmlns="" id="{BFE37C45-5E7A-4373-9A8A-421D1312F7B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xmlns="" id="{ACAC5AD6-4B2F-4AA6-918E-26CD80C0CBA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xmlns="" id="{AB02EF14-E762-4C73-AB0C-E27D1B73F3E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xmlns="" id="{7FFC6E55-77AC-40A3-9C63-776E0E3758D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xmlns="" id="{8734A8CF-A760-4239-B3AC-7C241C6822C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xmlns="" id="{A288A572-233D-4414-A5A0-0B63ADD77B3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xmlns="" id="{4FFAA994-472D-4061-92B0-428E5E647AA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xmlns="" id="{9648A743-6842-435E-B81A-40C4F0F4F71D}"/>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xmlns="" id="{97804FA0-3283-4F89-B299-6BD6764E808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406" name="直線コネクタ 405">
          <a:extLst>
            <a:ext uri="{FF2B5EF4-FFF2-40B4-BE49-F238E27FC236}">
              <a16:creationId xmlns:a16="http://schemas.microsoft.com/office/drawing/2014/main" xmlns="" id="{DEBDB5E6-6D36-4B80-A050-69F3F3AF0D14}"/>
            </a:ext>
          </a:extLst>
        </xdr:cNvPr>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407" name="【市民会館】&#10;有形固定資産減価償却率最小値テキスト">
          <a:extLst>
            <a:ext uri="{FF2B5EF4-FFF2-40B4-BE49-F238E27FC236}">
              <a16:creationId xmlns:a16="http://schemas.microsoft.com/office/drawing/2014/main" xmlns="" id="{3AF8B1A0-FE93-431C-9A41-EA93BBF8CC2E}"/>
            </a:ext>
          </a:extLst>
        </xdr:cNvPr>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408" name="直線コネクタ 407">
          <a:extLst>
            <a:ext uri="{FF2B5EF4-FFF2-40B4-BE49-F238E27FC236}">
              <a16:creationId xmlns:a16="http://schemas.microsoft.com/office/drawing/2014/main" xmlns="" id="{3428CBD3-85A5-4A9B-9039-D64C8D7531C7}"/>
            </a:ext>
          </a:extLst>
        </xdr:cNvPr>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409" name="【市民会館】&#10;有形固定資産減価償却率最大値テキスト">
          <a:extLst>
            <a:ext uri="{FF2B5EF4-FFF2-40B4-BE49-F238E27FC236}">
              <a16:creationId xmlns:a16="http://schemas.microsoft.com/office/drawing/2014/main" xmlns="" id="{FD1D0CE0-E65F-4443-94D4-2689F76DC023}"/>
            </a:ext>
          </a:extLst>
        </xdr:cNvPr>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410" name="直線コネクタ 409">
          <a:extLst>
            <a:ext uri="{FF2B5EF4-FFF2-40B4-BE49-F238E27FC236}">
              <a16:creationId xmlns:a16="http://schemas.microsoft.com/office/drawing/2014/main" xmlns="" id="{F02A9A45-A8CD-4F2B-B742-A2B98A5E8D1A}"/>
            </a:ext>
          </a:extLst>
        </xdr:cNvPr>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411" name="【市民会館】&#10;有形固定資産減価償却率平均値テキスト">
          <a:extLst>
            <a:ext uri="{FF2B5EF4-FFF2-40B4-BE49-F238E27FC236}">
              <a16:creationId xmlns:a16="http://schemas.microsoft.com/office/drawing/2014/main" xmlns="" id="{893E49DA-43B6-4426-BC75-8CC29BEDCFF5}"/>
            </a:ext>
          </a:extLst>
        </xdr:cNvPr>
        <xdr:cNvSpPr txBox="1"/>
      </xdr:nvSpPr>
      <xdr:spPr>
        <a:xfrm>
          <a:off x="4673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412" name="フローチャート: 判断 411">
          <a:extLst>
            <a:ext uri="{FF2B5EF4-FFF2-40B4-BE49-F238E27FC236}">
              <a16:creationId xmlns:a16="http://schemas.microsoft.com/office/drawing/2014/main" xmlns="" id="{19935152-B0B3-4465-94EB-8461B3234DA2}"/>
            </a:ext>
          </a:extLst>
        </xdr:cNvPr>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413" name="フローチャート: 判断 412">
          <a:extLst>
            <a:ext uri="{FF2B5EF4-FFF2-40B4-BE49-F238E27FC236}">
              <a16:creationId xmlns:a16="http://schemas.microsoft.com/office/drawing/2014/main" xmlns="" id="{224C08F9-D2F7-423F-9BC6-6456B2D888F2}"/>
            </a:ext>
          </a:extLst>
        </xdr:cNvPr>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414" name="フローチャート: 判断 413">
          <a:extLst>
            <a:ext uri="{FF2B5EF4-FFF2-40B4-BE49-F238E27FC236}">
              <a16:creationId xmlns:a16="http://schemas.microsoft.com/office/drawing/2014/main" xmlns="" id="{0E18A89B-94F7-48DC-A69B-E5A44D098CAB}"/>
            </a:ext>
          </a:extLst>
        </xdr:cNvPr>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415" name="フローチャート: 判断 414">
          <a:extLst>
            <a:ext uri="{FF2B5EF4-FFF2-40B4-BE49-F238E27FC236}">
              <a16:creationId xmlns:a16="http://schemas.microsoft.com/office/drawing/2014/main" xmlns="" id="{C34C00C7-F0AE-4F49-A942-3FE7012CF9B7}"/>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416" name="フローチャート: 判断 415">
          <a:extLst>
            <a:ext uri="{FF2B5EF4-FFF2-40B4-BE49-F238E27FC236}">
              <a16:creationId xmlns:a16="http://schemas.microsoft.com/office/drawing/2014/main" xmlns="" id="{172D322A-B704-4090-A054-A6B587693465}"/>
            </a:ext>
          </a:extLst>
        </xdr:cNvPr>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695A7AF2-11AF-48FB-AFC6-39178985F9E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C97B1BC6-91B2-4CF3-AD89-5A27651EF3D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3B390CFD-A748-452A-9633-586FF75E22B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5C33A2A9-EF6D-4093-A8CF-69B61548C78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xmlns="" id="{2A9E23FB-6718-4352-A5BA-AA1D58EB910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422" name="楕円 421">
          <a:extLst>
            <a:ext uri="{FF2B5EF4-FFF2-40B4-BE49-F238E27FC236}">
              <a16:creationId xmlns:a16="http://schemas.microsoft.com/office/drawing/2014/main" xmlns="" id="{84F6C163-ECD0-4673-94C0-A9E33F394DBC}"/>
            </a:ext>
          </a:extLst>
        </xdr:cNvPr>
        <xdr:cNvSpPr/>
      </xdr:nvSpPr>
      <xdr:spPr>
        <a:xfrm>
          <a:off x="4584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38116</xdr:rowOff>
    </xdr:from>
    <xdr:ext cx="405111" cy="259045"/>
    <xdr:sp macro="" textlink="">
      <xdr:nvSpPr>
        <xdr:cNvPr id="423" name="【市民会館】&#10;有形固定資産減価償却率該当値テキスト">
          <a:extLst>
            <a:ext uri="{FF2B5EF4-FFF2-40B4-BE49-F238E27FC236}">
              <a16:creationId xmlns:a16="http://schemas.microsoft.com/office/drawing/2014/main" xmlns="" id="{35EC5FE4-2C34-43D9-A931-E85EA1F3C432}"/>
            </a:ext>
          </a:extLst>
        </xdr:cNvPr>
        <xdr:cNvSpPr txBox="1"/>
      </xdr:nvSpPr>
      <xdr:spPr>
        <a:xfrm>
          <a:off x="4673600"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164464</xdr:rowOff>
    </xdr:from>
    <xdr:to>
      <xdr:col>20</xdr:col>
      <xdr:colOff>38100</xdr:colOff>
      <xdr:row>105</xdr:row>
      <xdr:rowOff>94614</xdr:rowOff>
    </xdr:to>
    <xdr:sp macro="" textlink="">
      <xdr:nvSpPr>
        <xdr:cNvPr id="424" name="楕円 423">
          <a:extLst>
            <a:ext uri="{FF2B5EF4-FFF2-40B4-BE49-F238E27FC236}">
              <a16:creationId xmlns:a16="http://schemas.microsoft.com/office/drawing/2014/main" xmlns="" id="{F35ACDAB-8911-46D1-BE92-F3DF07593475}"/>
            </a:ext>
          </a:extLst>
        </xdr:cNvPr>
        <xdr:cNvSpPr/>
      </xdr:nvSpPr>
      <xdr:spPr>
        <a:xfrm>
          <a:off x="3746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105</xdr:row>
      <xdr:rowOff>43814</xdr:rowOff>
    </xdr:to>
    <xdr:cxnSp macro="">
      <xdr:nvCxnSpPr>
        <xdr:cNvPr id="425" name="直線コネクタ 424">
          <a:extLst>
            <a:ext uri="{FF2B5EF4-FFF2-40B4-BE49-F238E27FC236}">
              <a16:creationId xmlns:a16="http://schemas.microsoft.com/office/drawing/2014/main" xmlns="" id="{776551B6-EB88-42FE-91FB-49628910A9EF}"/>
            </a:ext>
          </a:extLst>
        </xdr:cNvPr>
        <xdr:cNvCxnSpPr/>
      </xdr:nvCxnSpPr>
      <xdr:spPr>
        <a:xfrm flipV="1">
          <a:off x="3797300" y="17941289"/>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124461</xdr:rowOff>
    </xdr:from>
    <xdr:to>
      <xdr:col>15</xdr:col>
      <xdr:colOff>101600</xdr:colOff>
      <xdr:row>105</xdr:row>
      <xdr:rowOff>54611</xdr:rowOff>
    </xdr:to>
    <xdr:sp macro="" textlink="">
      <xdr:nvSpPr>
        <xdr:cNvPr id="426" name="楕円 425">
          <a:extLst>
            <a:ext uri="{FF2B5EF4-FFF2-40B4-BE49-F238E27FC236}">
              <a16:creationId xmlns:a16="http://schemas.microsoft.com/office/drawing/2014/main" xmlns="" id="{A4DAAB9A-81AE-42E1-B904-21672CA74238}"/>
            </a:ext>
          </a:extLst>
        </xdr:cNvPr>
        <xdr:cNvSpPr/>
      </xdr:nvSpPr>
      <xdr:spPr>
        <a:xfrm>
          <a:off x="2857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3811</xdr:rowOff>
    </xdr:from>
    <xdr:to>
      <xdr:col>19</xdr:col>
      <xdr:colOff>177800</xdr:colOff>
      <xdr:row>105</xdr:row>
      <xdr:rowOff>43814</xdr:rowOff>
    </xdr:to>
    <xdr:cxnSp macro="">
      <xdr:nvCxnSpPr>
        <xdr:cNvPr id="427" name="直線コネクタ 426">
          <a:extLst>
            <a:ext uri="{FF2B5EF4-FFF2-40B4-BE49-F238E27FC236}">
              <a16:creationId xmlns:a16="http://schemas.microsoft.com/office/drawing/2014/main" xmlns="" id="{151D8F07-A1EE-4206-92BF-85F75267B2CC}"/>
            </a:ext>
          </a:extLst>
        </xdr:cNvPr>
        <xdr:cNvCxnSpPr/>
      </xdr:nvCxnSpPr>
      <xdr:spPr>
        <a:xfrm>
          <a:off x="2908300" y="180060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84455</xdr:rowOff>
    </xdr:from>
    <xdr:to>
      <xdr:col>10</xdr:col>
      <xdr:colOff>165100</xdr:colOff>
      <xdr:row>105</xdr:row>
      <xdr:rowOff>14605</xdr:rowOff>
    </xdr:to>
    <xdr:sp macro="" textlink="">
      <xdr:nvSpPr>
        <xdr:cNvPr id="428" name="楕円 427">
          <a:extLst>
            <a:ext uri="{FF2B5EF4-FFF2-40B4-BE49-F238E27FC236}">
              <a16:creationId xmlns:a16="http://schemas.microsoft.com/office/drawing/2014/main" xmlns="" id="{B09EE865-1C2C-4041-A6CE-50D3590E7301}"/>
            </a:ext>
          </a:extLst>
        </xdr:cNvPr>
        <xdr:cNvSpPr/>
      </xdr:nvSpPr>
      <xdr:spPr>
        <a:xfrm>
          <a:off x="1968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135255</xdr:rowOff>
    </xdr:from>
    <xdr:to>
      <xdr:col>15</xdr:col>
      <xdr:colOff>50800</xdr:colOff>
      <xdr:row>105</xdr:row>
      <xdr:rowOff>3811</xdr:rowOff>
    </xdr:to>
    <xdr:cxnSp macro="">
      <xdr:nvCxnSpPr>
        <xdr:cNvPr id="429" name="直線コネクタ 428">
          <a:extLst>
            <a:ext uri="{FF2B5EF4-FFF2-40B4-BE49-F238E27FC236}">
              <a16:creationId xmlns:a16="http://schemas.microsoft.com/office/drawing/2014/main" xmlns="" id="{F1CDEC02-CC1F-47F0-B061-6B3518AF8431}"/>
            </a:ext>
          </a:extLst>
        </xdr:cNvPr>
        <xdr:cNvCxnSpPr/>
      </xdr:nvCxnSpPr>
      <xdr:spPr>
        <a:xfrm>
          <a:off x="2019300" y="179660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78739</xdr:rowOff>
    </xdr:from>
    <xdr:to>
      <xdr:col>6</xdr:col>
      <xdr:colOff>38100</xdr:colOff>
      <xdr:row>105</xdr:row>
      <xdr:rowOff>8889</xdr:rowOff>
    </xdr:to>
    <xdr:sp macro="" textlink="">
      <xdr:nvSpPr>
        <xdr:cNvPr id="430" name="楕円 429">
          <a:extLst>
            <a:ext uri="{FF2B5EF4-FFF2-40B4-BE49-F238E27FC236}">
              <a16:creationId xmlns:a16="http://schemas.microsoft.com/office/drawing/2014/main" xmlns="" id="{C8F7ED4D-7A5D-496C-8B2A-DE403416F78E}"/>
            </a:ext>
          </a:extLst>
        </xdr:cNvPr>
        <xdr:cNvSpPr/>
      </xdr:nvSpPr>
      <xdr:spPr>
        <a:xfrm>
          <a:off x="1079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129539</xdr:rowOff>
    </xdr:from>
    <xdr:to>
      <xdr:col>10</xdr:col>
      <xdr:colOff>114300</xdr:colOff>
      <xdr:row>104</xdr:row>
      <xdr:rowOff>135255</xdr:rowOff>
    </xdr:to>
    <xdr:cxnSp macro="">
      <xdr:nvCxnSpPr>
        <xdr:cNvPr id="431" name="直線コネクタ 430">
          <a:extLst>
            <a:ext uri="{FF2B5EF4-FFF2-40B4-BE49-F238E27FC236}">
              <a16:creationId xmlns:a16="http://schemas.microsoft.com/office/drawing/2014/main" xmlns="" id="{F0C64BEB-D9D7-47BB-BDDA-2A09D576AB96}"/>
            </a:ext>
          </a:extLst>
        </xdr:cNvPr>
        <xdr:cNvCxnSpPr/>
      </xdr:nvCxnSpPr>
      <xdr:spPr>
        <a:xfrm>
          <a:off x="1130300" y="179603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432" name="n_1aveValue【市民会館】&#10;有形固定資産減価償却率">
          <a:extLst>
            <a:ext uri="{FF2B5EF4-FFF2-40B4-BE49-F238E27FC236}">
              <a16:creationId xmlns:a16="http://schemas.microsoft.com/office/drawing/2014/main" xmlns="" id="{5C0883BC-2C27-4BAE-B5C0-64236D502958}"/>
            </a:ext>
          </a:extLst>
        </xdr:cNvPr>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433" name="n_2aveValue【市民会館】&#10;有形固定資産減価償却率">
          <a:extLst>
            <a:ext uri="{FF2B5EF4-FFF2-40B4-BE49-F238E27FC236}">
              <a16:creationId xmlns:a16="http://schemas.microsoft.com/office/drawing/2014/main" xmlns="" id="{00323EBD-0B8E-4542-A944-48371198A89F}"/>
            </a:ext>
          </a:extLst>
        </xdr:cNvPr>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34" name="n_3aveValue【市民会館】&#10;有形固定資産減価償却率">
          <a:extLst>
            <a:ext uri="{FF2B5EF4-FFF2-40B4-BE49-F238E27FC236}">
              <a16:creationId xmlns:a16="http://schemas.microsoft.com/office/drawing/2014/main" xmlns="" id="{DDA52D76-3ED0-466A-A901-01A62758CA6A}"/>
            </a:ext>
          </a:extLst>
        </xdr:cNvPr>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35" name="n_4aveValue【市民会館】&#10;有形固定資産減価償却率">
          <a:extLst>
            <a:ext uri="{FF2B5EF4-FFF2-40B4-BE49-F238E27FC236}">
              <a16:creationId xmlns:a16="http://schemas.microsoft.com/office/drawing/2014/main" xmlns="" id="{39FBB3E2-CCB6-452A-A7C1-D61F4DE1EBF0}"/>
            </a:ext>
          </a:extLst>
        </xdr:cNvPr>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85741</xdr:rowOff>
    </xdr:from>
    <xdr:ext cx="405111" cy="259045"/>
    <xdr:sp macro="" textlink="">
      <xdr:nvSpPr>
        <xdr:cNvPr id="436" name="n_1mainValue【市民会館】&#10;有形固定資産減価償却率">
          <a:extLst>
            <a:ext uri="{FF2B5EF4-FFF2-40B4-BE49-F238E27FC236}">
              <a16:creationId xmlns:a16="http://schemas.microsoft.com/office/drawing/2014/main" xmlns="" id="{323F829D-0C68-458D-A656-C7CE12164EBF}"/>
            </a:ext>
          </a:extLst>
        </xdr:cNvPr>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45738</xdr:rowOff>
    </xdr:from>
    <xdr:ext cx="405111" cy="259045"/>
    <xdr:sp macro="" textlink="">
      <xdr:nvSpPr>
        <xdr:cNvPr id="437" name="n_2mainValue【市民会館】&#10;有形固定資産減価償却率">
          <a:extLst>
            <a:ext uri="{FF2B5EF4-FFF2-40B4-BE49-F238E27FC236}">
              <a16:creationId xmlns:a16="http://schemas.microsoft.com/office/drawing/2014/main" xmlns="" id="{AE1A039F-A07A-4E67-A426-5FA8FE83725C}"/>
            </a:ext>
          </a:extLst>
        </xdr:cNvPr>
        <xdr:cNvSpPr txBox="1"/>
      </xdr:nvSpPr>
      <xdr:spPr>
        <a:xfrm>
          <a:off x="2705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5732</xdr:rowOff>
    </xdr:from>
    <xdr:ext cx="405111" cy="259045"/>
    <xdr:sp macro="" textlink="">
      <xdr:nvSpPr>
        <xdr:cNvPr id="438" name="n_3mainValue【市民会館】&#10;有形固定資産減価償却率">
          <a:extLst>
            <a:ext uri="{FF2B5EF4-FFF2-40B4-BE49-F238E27FC236}">
              <a16:creationId xmlns:a16="http://schemas.microsoft.com/office/drawing/2014/main" xmlns="" id="{B27B2B92-6D3D-406B-9153-D957BE249776}"/>
            </a:ext>
          </a:extLst>
        </xdr:cNvPr>
        <xdr:cNvSpPr txBox="1"/>
      </xdr:nvSpPr>
      <xdr:spPr>
        <a:xfrm>
          <a:off x="1816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xdr:rowOff>
    </xdr:from>
    <xdr:ext cx="405111" cy="259045"/>
    <xdr:sp macro="" textlink="">
      <xdr:nvSpPr>
        <xdr:cNvPr id="439" name="n_4mainValue【市民会館】&#10;有形固定資産減価償却率">
          <a:extLst>
            <a:ext uri="{FF2B5EF4-FFF2-40B4-BE49-F238E27FC236}">
              <a16:creationId xmlns:a16="http://schemas.microsoft.com/office/drawing/2014/main" xmlns="" id="{88346113-5337-43C5-A3D7-406E2A40D65B}"/>
            </a:ext>
          </a:extLst>
        </xdr:cNvPr>
        <xdr:cNvSpPr txBox="1"/>
      </xdr:nvSpPr>
      <xdr:spPr>
        <a:xfrm>
          <a:off x="9277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xmlns="" id="{485F93F1-B0A5-43FC-8FF8-652A8E6CBF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xmlns="" id="{85D00792-0476-473E-8F1E-7E7519EE81C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xmlns="" id="{4314769A-39FB-4F91-A9CE-E65E4A87E1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xmlns="" id="{ABC65737-DC54-468D-B824-D89779C5642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xmlns="" id="{F007F65A-CDC9-4DC3-84E7-3A240186185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xmlns="" id="{40399094-C4B6-4F70-AEE4-D42C17C6EAE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xmlns="" id="{A67F9556-1FF6-4564-B864-ACAB9B5AA8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xmlns="" id="{46AC66AC-EDD0-4B59-8A82-69128399834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xmlns="" id="{94C0DE94-78AB-4F09-88C3-6DD236D60A2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xmlns="" id="{14FBA91D-7996-4B59-87D3-60F098F1785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xmlns="" id="{42612EC9-17F9-476D-A15B-35064F56FAE1}"/>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xmlns="" id="{0029A314-75A6-4DC0-985C-1044C9B2F625}"/>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xmlns="" id="{50A414DF-56AB-493A-8F33-2EE6E7413C8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a:extLst>
            <a:ext uri="{FF2B5EF4-FFF2-40B4-BE49-F238E27FC236}">
              <a16:creationId xmlns:a16="http://schemas.microsoft.com/office/drawing/2014/main" xmlns="" id="{809B54D6-E19D-4C69-9745-0C651D49F51A}"/>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xmlns="" id="{E351E6F9-5DC9-409B-BA76-C8AB57DD1AB2}"/>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a:extLst>
            <a:ext uri="{FF2B5EF4-FFF2-40B4-BE49-F238E27FC236}">
              <a16:creationId xmlns:a16="http://schemas.microsoft.com/office/drawing/2014/main" xmlns="" id="{82ADB343-70D1-4C9D-B17C-F2358F110DE8}"/>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xmlns="" id="{82E51CB3-84A8-4F80-9E8C-20FE06959572}"/>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a:extLst>
            <a:ext uri="{FF2B5EF4-FFF2-40B4-BE49-F238E27FC236}">
              <a16:creationId xmlns:a16="http://schemas.microsoft.com/office/drawing/2014/main" xmlns="" id="{835A1E89-5818-4D40-85E4-0B59A1A61B5D}"/>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xmlns="" id="{D37AEDF4-E06D-42BF-8C87-F5A6B7F1A7F6}"/>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a:extLst>
            <a:ext uri="{FF2B5EF4-FFF2-40B4-BE49-F238E27FC236}">
              <a16:creationId xmlns:a16="http://schemas.microsoft.com/office/drawing/2014/main" xmlns="" id="{79873ECB-A4CA-4606-87A4-4CF7A40BEBB2}"/>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xmlns="" id="{EBAA19E0-1395-46F9-A49D-49B74CA6411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a:extLst>
            <a:ext uri="{FF2B5EF4-FFF2-40B4-BE49-F238E27FC236}">
              <a16:creationId xmlns:a16="http://schemas.microsoft.com/office/drawing/2014/main" xmlns="" id="{50D4B0CB-246E-4DAE-874E-8A235A0836C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xmlns="" id="{DD3E93F8-0A62-40EB-985A-402DA1A90D5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xmlns="" id="{3EC550A9-EA06-41E2-96F9-D21926DB6B0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xmlns="" id="{BC6B3542-C895-4690-B1F3-4AA79F101E0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465" name="直線コネクタ 464">
          <a:extLst>
            <a:ext uri="{FF2B5EF4-FFF2-40B4-BE49-F238E27FC236}">
              <a16:creationId xmlns:a16="http://schemas.microsoft.com/office/drawing/2014/main" xmlns="" id="{0CB077A7-AA9A-4412-A72B-CED8040BB34F}"/>
            </a:ext>
          </a:extLst>
        </xdr:cNvPr>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6" name="【市民会館】&#10;一人当たり面積最小値テキスト">
          <a:extLst>
            <a:ext uri="{FF2B5EF4-FFF2-40B4-BE49-F238E27FC236}">
              <a16:creationId xmlns:a16="http://schemas.microsoft.com/office/drawing/2014/main" xmlns="" id="{35D16A9B-5B2A-4D39-9C07-CDF7B8244A3E}"/>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7" name="直線コネクタ 466">
          <a:extLst>
            <a:ext uri="{FF2B5EF4-FFF2-40B4-BE49-F238E27FC236}">
              <a16:creationId xmlns:a16="http://schemas.microsoft.com/office/drawing/2014/main" xmlns="" id="{BA6B0A68-3231-4F44-B27A-0A8052A6454D}"/>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8" name="【市民会館】&#10;一人当たり面積最大値テキスト">
          <a:extLst>
            <a:ext uri="{FF2B5EF4-FFF2-40B4-BE49-F238E27FC236}">
              <a16:creationId xmlns:a16="http://schemas.microsoft.com/office/drawing/2014/main" xmlns="" id="{530AF8DE-67B1-44E4-BE07-F5E0D5371479}"/>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9" name="直線コネクタ 468">
          <a:extLst>
            <a:ext uri="{FF2B5EF4-FFF2-40B4-BE49-F238E27FC236}">
              <a16:creationId xmlns:a16="http://schemas.microsoft.com/office/drawing/2014/main" xmlns="" id="{41867F50-0D94-44CF-88DE-0A2F0AAA777B}"/>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97263</xdr:rowOff>
    </xdr:from>
    <xdr:ext cx="469744" cy="259045"/>
    <xdr:sp macro="" textlink="">
      <xdr:nvSpPr>
        <xdr:cNvPr id="470" name="【市民会館】&#10;一人当たり面積平均値テキスト">
          <a:extLst>
            <a:ext uri="{FF2B5EF4-FFF2-40B4-BE49-F238E27FC236}">
              <a16:creationId xmlns:a16="http://schemas.microsoft.com/office/drawing/2014/main" xmlns="" id="{44F1617A-AC4A-4D41-B80F-CAC2568D0C28}"/>
            </a:ext>
          </a:extLst>
        </xdr:cNvPr>
        <xdr:cNvSpPr txBox="1"/>
      </xdr:nvSpPr>
      <xdr:spPr>
        <a:xfrm>
          <a:off x="10515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71" name="フローチャート: 判断 470">
          <a:extLst>
            <a:ext uri="{FF2B5EF4-FFF2-40B4-BE49-F238E27FC236}">
              <a16:creationId xmlns:a16="http://schemas.microsoft.com/office/drawing/2014/main" xmlns="" id="{353E97BC-92F2-4066-A8E0-4B33102D14C7}"/>
            </a:ext>
          </a:extLst>
        </xdr:cNvPr>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472" name="フローチャート: 判断 471">
          <a:extLst>
            <a:ext uri="{FF2B5EF4-FFF2-40B4-BE49-F238E27FC236}">
              <a16:creationId xmlns:a16="http://schemas.microsoft.com/office/drawing/2014/main" xmlns="" id="{B0024567-CBE2-4CEC-B84A-1D72742B1EA6}"/>
            </a:ext>
          </a:extLst>
        </xdr:cNvPr>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73" name="フローチャート: 判断 472">
          <a:extLst>
            <a:ext uri="{FF2B5EF4-FFF2-40B4-BE49-F238E27FC236}">
              <a16:creationId xmlns:a16="http://schemas.microsoft.com/office/drawing/2014/main" xmlns="" id="{FAA0C239-EA37-4849-955D-3C320D461535}"/>
            </a:ext>
          </a:extLst>
        </xdr:cNvPr>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74" name="フローチャート: 判断 473">
          <a:extLst>
            <a:ext uri="{FF2B5EF4-FFF2-40B4-BE49-F238E27FC236}">
              <a16:creationId xmlns:a16="http://schemas.microsoft.com/office/drawing/2014/main" xmlns="" id="{48BE731D-AD28-427C-9349-1F9F618F6BBC}"/>
            </a:ext>
          </a:extLst>
        </xdr:cNvPr>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475" name="フローチャート: 判断 474">
          <a:extLst>
            <a:ext uri="{FF2B5EF4-FFF2-40B4-BE49-F238E27FC236}">
              <a16:creationId xmlns:a16="http://schemas.microsoft.com/office/drawing/2014/main" xmlns="" id="{A8B9E04E-56E6-4325-A460-C599CF4E0185}"/>
            </a:ext>
          </a:extLst>
        </xdr:cNvPr>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86799B92-67DF-4FFC-A646-A586E1C96F7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xmlns="" id="{BD71AE04-D69B-43A7-83A0-6C4F142EB98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xmlns="" id="{88229FBC-A4D4-4E12-AFAF-C02A5A28F32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xmlns="" id="{746EC6F5-E398-4F63-AA75-B34745B41BC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xmlns="" id="{FE0F7FDE-2CB3-416A-A579-8D3553CC00A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125005</xdr:rowOff>
    </xdr:from>
    <xdr:to>
      <xdr:col>55</xdr:col>
      <xdr:colOff>50800</xdr:colOff>
      <xdr:row>107</xdr:row>
      <xdr:rowOff>55155</xdr:rowOff>
    </xdr:to>
    <xdr:sp macro="" textlink="">
      <xdr:nvSpPr>
        <xdr:cNvPr id="481" name="楕円 480">
          <a:extLst>
            <a:ext uri="{FF2B5EF4-FFF2-40B4-BE49-F238E27FC236}">
              <a16:creationId xmlns:a16="http://schemas.microsoft.com/office/drawing/2014/main" xmlns="" id="{B605C014-016B-453E-9029-13A4AF214D66}"/>
            </a:ext>
          </a:extLst>
        </xdr:cNvPr>
        <xdr:cNvSpPr/>
      </xdr:nvSpPr>
      <xdr:spPr>
        <a:xfrm>
          <a:off x="104267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103432</xdr:rowOff>
    </xdr:from>
    <xdr:ext cx="469744" cy="259045"/>
    <xdr:sp macro="" textlink="">
      <xdr:nvSpPr>
        <xdr:cNvPr id="482" name="【市民会館】&#10;一人当たり面積該当値テキスト">
          <a:extLst>
            <a:ext uri="{FF2B5EF4-FFF2-40B4-BE49-F238E27FC236}">
              <a16:creationId xmlns:a16="http://schemas.microsoft.com/office/drawing/2014/main" xmlns="" id="{DCE45A1E-964A-466A-A9E8-E64385F6D3FF}"/>
            </a:ext>
          </a:extLst>
        </xdr:cNvPr>
        <xdr:cNvSpPr txBox="1"/>
      </xdr:nvSpPr>
      <xdr:spPr>
        <a:xfrm>
          <a:off x="10515600"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128270</xdr:rowOff>
    </xdr:from>
    <xdr:to>
      <xdr:col>50</xdr:col>
      <xdr:colOff>165100</xdr:colOff>
      <xdr:row>107</xdr:row>
      <xdr:rowOff>58420</xdr:rowOff>
    </xdr:to>
    <xdr:sp macro="" textlink="">
      <xdr:nvSpPr>
        <xdr:cNvPr id="483" name="楕円 482">
          <a:extLst>
            <a:ext uri="{FF2B5EF4-FFF2-40B4-BE49-F238E27FC236}">
              <a16:creationId xmlns:a16="http://schemas.microsoft.com/office/drawing/2014/main" xmlns="" id="{AACE0374-9B3C-428C-97C4-032B82AE15CD}"/>
            </a:ext>
          </a:extLst>
        </xdr:cNvPr>
        <xdr:cNvSpPr/>
      </xdr:nvSpPr>
      <xdr:spPr>
        <a:xfrm>
          <a:off x="958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4355</xdr:rowOff>
    </xdr:from>
    <xdr:to>
      <xdr:col>55</xdr:col>
      <xdr:colOff>0</xdr:colOff>
      <xdr:row>107</xdr:row>
      <xdr:rowOff>7620</xdr:rowOff>
    </xdr:to>
    <xdr:cxnSp macro="">
      <xdr:nvCxnSpPr>
        <xdr:cNvPr id="484" name="直線コネクタ 483">
          <a:extLst>
            <a:ext uri="{FF2B5EF4-FFF2-40B4-BE49-F238E27FC236}">
              <a16:creationId xmlns:a16="http://schemas.microsoft.com/office/drawing/2014/main" xmlns="" id="{6CA3EC79-BA5E-4D69-95D0-3A6D5D8C080B}"/>
            </a:ext>
          </a:extLst>
        </xdr:cNvPr>
        <xdr:cNvCxnSpPr/>
      </xdr:nvCxnSpPr>
      <xdr:spPr>
        <a:xfrm flipV="1">
          <a:off x="9639300" y="1834950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128270</xdr:rowOff>
    </xdr:from>
    <xdr:to>
      <xdr:col>46</xdr:col>
      <xdr:colOff>38100</xdr:colOff>
      <xdr:row>107</xdr:row>
      <xdr:rowOff>58420</xdr:rowOff>
    </xdr:to>
    <xdr:sp macro="" textlink="">
      <xdr:nvSpPr>
        <xdr:cNvPr id="485" name="楕円 484">
          <a:extLst>
            <a:ext uri="{FF2B5EF4-FFF2-40B4-BE49-F238E27FC236}">
              <a16:creationId xmlns:a16="http://schemas.microsoft.com/office/drawing/2014/main" xmlns="" id="{996A5E21-5D2F-47F6-9AEB-F5ABD286E869}"/>
            </a:ext>
          </a:extLst>
        </xdr:cNvPr>
        <xdr:cNvSpPr/>
      </xdr:nvSpPr>
      <xdr:spPr>
        <a:xfrm>
          <a:off x="869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7620</xdr:rowOff>
    </xdr:from>
    <xdr:to>
      <xdr:col>50</xdr:col>
      <xdr:colOff>114300</xdr:colOff>
      <xdr:row>107</xdr:row>
      <xdr:rowOff>7620</xdr:rowOff>
    </xdr:to>
    <xdr:cxnSp macro="">
      <xdr:nvCxnSpPr>
        <xdr:cNvPr id="486" name="直線コネクタ 485">
          <a:extLst>
            <a:ext uri="{FF2B5EF4-FFF2-40B4-BE49-F238E27FC236}">
              <a16:creationId xmlns:a16="http://schemas.microsoft.com/office/drawing/2014/main" xmlns="" id="{CDB2DE1E-DEB8-4745-938B-65B125B65AF1}"/>
            </a:ext>
          </a:extLst>
        </xdr:cNvPr>
        <xdr:cNvCxnSpPr/>
      </xdr:nvCxnSpPr>
      <xdr:spPr>
        <a:xfrm>
          <a:off x="8750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129902</xdr:rowOff>
    </xdr:from>
    <xdr:to>
      <xdr:col>41</xdr:col>
      <xdr:colOff>101600</xdr:colOff>
      <xdr:row>107</xdr:row>
      <xdr:rowOff>60052</xdr:rowOff>
    </xdr:to>
    <xdr:sp macro="" textlink="">
      <xdr:nvSpPr>
        <xdr:cNvPr id="487" name="楕円 486">
          <a:extLst>
            <a:ext uri="{FF2B5EF4-FFF2-40B4-BE49-F238E27FC236}">
              <a16:creationId xmlns:a16="http://schemas.microsoft.com/office/drawing/2014/main" xmlns="" id="{DBB3ABBC-29E2-4692-94FC-28AEA320EF02}"/>
            </a:ext>
          </a:extLst>
        </xdr:cNvPr>
        <xdr:cNvSpPr/>
      </xdr:nvSpPr>
      <xdr:spPr>
        <a:xfrm>
          <a:off x="7810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7620</xdr:rowOff>
    </xdr:from>
    <xdr:to>
      <xdr:col>45</xdr:col>
      <xdr:colOff>177800</xdr:colOff>
      <xdr:row>107</xdr:row>
      <xdr:rowOff>9252</xdr:rowOff>
    </xdr:to>
    <xdr:cxnSp macro="">
      <xdr:nvCxnSpPr>
        <xdr:cNvPr id="488" name="直線コネクタ 487">
          <a:extLst>
            <a:ext uri="{FF2B5EF4-FFF2-40B4-BE49-F238E27FC236}">
              <a16:creationId xmlns:a16="http://schemas.microsoft.com/office/drawing/2014/main" xmlns="" id="{810529A4-8F75-4C77-9B8F-40C3ED1AFDDD}"/>
            </a:ext>
          </a:extLst>
        </xdr:cNvPr>
        <xdr:cNvCxnSpPr/>
      </xdr:nvCxnSpPr>
      <xdr:spPr>
        <a:xfrm flipV="1">
          <a:off x="7861300" y="1835277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129902</xdr:rowOff>
    </xdr:from>
    <xdr:to>
      <xdr:col>36</xdr:col>
      <xdr:colOff>165100</xdr:colOff>
      <xdr:row>107</xdr:row>
      <xdr:rowOff>60052</xdr:rowOff>
    </xdr:to>
    <xdr:sp macro="" textlink="">
      <xdr:nvSpPr>
        <xdr:cNvPr id="489" name="楕円 488">
          <a:extLst>
            <a:ext uri="{FF2B5EF4-FFF2-40B4-BE49-F238E27FC236}">
              <a16:creationId xmlns:a16="http://schemas.microsoft.com/office/drawing/2014/main" xmlns="" id="{E0F0ED25-09A7-4A59-B279-A7CF5DD16DC7}"/>
            </a:ext>
          </a:extLst>
        </xdr:cNvPr>
        <xdr:cNvSpPr/>
      </xdr:nvSpPr>
      <xdr:spPr>
        <a:xfrm>
          <a:off x="6921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9252</xdr:rowOff>
    </xdr:from>
    <xdr:to>
      <xdr:col>41</xdr:col>
      <xdr:colOff>50800</xdr:colOff>
      <xdr:row>107</xdr:row>
      <xdr:rowOff>9252</xdr:rowOff>
    </xdr:to>
    <xdr:cxnSp macro="">
      <xdr:nvCxnSpPr>
        <xdr:cNvPr id="490" name="直線コネクタ 489">
          <a:extLst>
            <a:ext uri="{FF2B5EF4-FFF2-40B4-BE49-F238E27FC236}">
              <a16:creationId xmlns:a16="http://schemas.microsoft.com/office/drawing/2014/main" xmlns="" id="{327CA66B-927A-438E-88DC-351A9F3368B5}"/>
            </a:ext>
          </a:extLst>
        </xdr:cNvPr>
        <xdr:cNvCxnSpPr/>
      </xdr:nvCxnSpPr>
      <xdr:spPr>
        <a:xfrm>
          <a:off x="6972300" y="183544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47189</xdr:rowOff>
    </xdr:from>
    <xdr:ext cx="469744" cy="259045"/>
    <xdr:sp macro="" textlink="">
      <xdr:nvSpPr>
        <xdr:cNvPr id="491" name="n_1aveValue【市民会館】&#10;一人当たり面積">
          <a:extLst>
            <a:ext uri="{FF2B5EF4-FFF2-40B4-BE49-F238E27FC236}">
              <a16:creationId xmlns:a16="http://schemas.microsoft.com/office/drawing/2014/main" xmlns="" id="{76F49C34-2246-4146-BFF6-F0F267DC8222}"/>
            </a:ext>
          </a:extLst>
        </xdr:cNvPr>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492" name="n_2aveValue【市民会館】&#10;一人当たり面積">
          <a:extLst>
            <a:ext uri="{FF2B5EF4-FFF2-40B4-BE49-F238E27FC236}">
              <a16:creationId xmlns:a16="http://schemas.microsoft.com/office/drawing/2014/main" xmlns="" id="{8C2B82A2-E9B0-4473-8C49-35CD75D89ED8}"/>
            </a:ext>
          </a:extLst>
        </xdr:cNvPr>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493" name="n_3aveValue【市民会館】&#10;一人当たり面積">
          <a:extLst>
            <a:ext uri="{FF2B5EF4-FFF2-40B4-BE49-F238E27FC236}">
              <a16:creationId xmlns:a16="http://schemas.microsoft.com/office/drawing/2014/main" xmlns="" id="{B795AE3A-8DA2-4F78-B450-FE9C03B1BD68}"/>
            </a:ext>
          </a:extLst>
        </xdr:cNvPr>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494" name="n_4aveValue【市民会館】&#10;一人当たり面積">
          <a:extLst>
            <a:ext uri="{FF2B5EF4-FFF2-40B4-BE49-F238E27FC236}">
              <a16:creationId xmlns:a16="http://schemas.microsoft.com/office/drawing/2014/main" xmlns="" id="{1F0F3417-4E87-473C-A392-0E5C2E564CB7}"/>
            </a:ext>
          </a:extLst>
        </xdr:cNvPr>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49547</xdr:rowOff>
    </xdr:from>
    <xdr:ext cx="469744" cy="259045"/>
    <xdr:sp macro="" textlink="">
      <xdr:nvSpPr>
        <xdr:cNvPr id="495" name="n_1mainValue【市民会館】&#10;一人当たり面積">
          <a:extLst>
            <a:ext uri="{FF2B5EF4-FFF2-40B4-BE49-F238E27FC236}">
              <a16:creationId xmlns:a16="http://schemas.microsoft.com/office/drawing/2014/main" xmlns="" id="{D3DF07F8-D453-4213-883F-07AC47C34AF0}"/>
            </a:ext>
          </a:extLst>
        </xdr:cNvPr>
        <xdr:cNvSpPr txBox="1"/>
      </xdr:nvSpPr>
      <xdr:spPr>
        <a:xfrm>
          <a:off x="9391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49547</xdr:rowOff>
    </xdr:from>
    <xdr:ext cx="469744" cy="259045"/>
    <xdr:sp macro="" textlink="">
      <xdr:nvSpPr>
        <xdr:cNvPr id="496" name="n_2mainValue【市民会館】&#10;一人当たり面積">
          <a:extLst>
            <a:ext uri="{FF2B5EF4-FFF2-40B4-BE49-F238E27FC236}">
              <a16:creationId xmlns:a16="http://schemas.microsoft.com/office/drawing/2014/main" xmlns="" id="{520F1A3A-C0C2-4155-9957-4F43F481B2D2}"/>
            </a:ext>
          </a:extLst>
        </xdr:cNvPr>
        <xdr:cNvSpPr txBox="1"/>
      </xdr:nvSpPr>
      <xdr:spPr>
        <a:xfrm>
          <a:off x="8515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51179</xdr:rowOff>
    </xdr:from>
    <xdr:ext cx="469744" cy="259045"/>
    <xdr:sp macro="" textlink="">
      <xdr:nvSpPr>
        <xdr:cNvPr id="497" name="n_3mainValue【市民会館】&#10;一人当たり面積">
          <a:extLst>
            <a:ext uri="{FF2B5EF4-FFF2-40B4-BE49-F238E27FC236}">
              <a16:creationId xmlns:a16="http://schemas.microsoft.com/office/drawing/2014/main" xmlns="" id="{A87B17EA-8C14-42D8-8846-BFF92DCDF7B9}"/>
            </a:ext>
          </a:extLst>
        </xdr:cNvPr>
        <xdr:cNvSpPr txBox="1"/>
      </xdr:nvSpPr>
      <xdr:spPr>
        <a:xfrm>
          <a:off x="7626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51179</xdr:rowOff>
    </xdr:from>
    <xdr:ext cx="469744" cy="259045"/>
    <xdr:sp macro="" textlink="">
      <xdr:nvSpPr>
        <xdr:cNvPr id="498" name="n_4mainValue【市民会館】&#10;一人当たり面積">
          <a:extLst>
            <a:ext uri="{FF2B5EF4-FFF2-40B4-BE49-F238E27FC236}">
              <a16:creationId xmlns:a16="http://schemas.microsoft.com/office/drawing/2014/main" xmlns="" id="{3C762651-8113-48A4-8A4E-91CEA751C640}"/>
            </a:ext>
          </a:extLst>
        </xdr:cNvPr>
        <xdr:cNvSpPr txBox="1"/>
      </xdr:nvSpPr>
      <xdr:spPr>
        <a:xfrm>
          <a:off x="6737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xmlns="" id="{DB56E6CB-4307-4E52-A67D-F6304E815F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xmlns="" id="{7097928E-53A4-467D-BE15-206C1509A10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xmlns="" id="{433387F9-48DE-415E-8D63-10EEED5B4C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xmlns="" id="{B332D43B-8F51-4AEC-A30F-EDA61A09580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xmlns="" id="{99E5F5B8-AF88-486B-B157-D1E0AEDB9F8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xmlns="" id="{4C4B7AA2-756D-439C-AAEC-BC6380FA4A9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xmlns="" id="{6C1D7668-1187-4176-B318-E2DD79EBFD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xmlns="" id="{0E6D14EE-9D08-4043-96D5-7852116B87B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xmlns="" id="{41FFB536-D97A-4CD5-B68F-489EC10C6D9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xmlns="" id="{227AB1B0-3830-4B70-B1F2-FF3FC0AB4EB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xmlns="" id="{81CFAF0F-565F-4391-BA75-611B2DAA2AF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xmlns="" id="{6DBAC1AD-9419-49DB-9609-04037DD521E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xmlns="" id="{8DCD7DB2-F0AA-473B-92DB-8670F9CE477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xmlns="" id="{80866A80-00D3-4AB5-96C4-0EB36375ED7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xmlns="" id="{DA8A90C3-474E-4346-80EF-2E525515EC9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xmlns="" id="{BA67B1B8-8EE9-4A73-8ABE-E7A73FAD320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xmlns="" id="{26C28E2E-E288-402B-AF64-2D2F2238376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xmlns="" id="{31AC02EC-3C63-47CC-896E-9A24B9C515D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xmlns="" id="{494C7155-6A6D-42B6-ACFB-BC7F30AAFA1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xmlns="" id="{C133AF29-6AD0-4945-9AD0-3AEA88BD8F8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xmlns="" id="{FF681EC7-6A34-415F-A0F1-3A832000C9B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xmlns="" id="{156F1EF7-5347-4C04-853C-256CCFFCAE0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xmlns="" id="{39B2C1C5-F503-4043-B714-A27BC47BD08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xmlns="" id="{5EDEE3BA-75B8-4F53-B586-871740396B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523" name="直線コネクタ 522">
          <a:extLst>
            <a:ext uri="{FF2B5EF4-FFF2-40B4-BE49-F238E27FC236}">
              <a16:creationId xmlns:a16="http://schemas.microsoft.com/office/drawing/2014/main" xmlns="" id="{D0909E88-66CC-4B90-B596-9B164B566AA4}"/>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4" name="【一般廃棄物処理施設】&#10;有形固定資産減価償却率最小値テキスト">
          <a:extLst>
            <a:ext uri="{FF2B5EF4-FFF2-40B4-BE49-F238E27FC236}">
              <a16:creationId xmlns:a16="http://schemas.microsoft.com/office/drawing/2014/main" xmlns="" id="{3D36E07A-25C6-4E1B-B9A9-B6D68B90A1C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5" name="直線コネクタ 524">
          <a:extLst>
            <a:ext uri="{FF2B5EF4-FFF2-40B4-BE49-F238E27FC236}">
              <a16:creationId xmlns:a16="http://schemas.microsoft.com/office/drawing/2014/main" xmlns="" id="{234C1A1A-A494-47F0-826E-32DA2251193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xmlns="" id="{7B6D8F98-1BA7-411C-A975-CC169DEF236E}"/>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527" name="直線コネクタ 526">
          <a:extLst>
            <a:ext uri="{FF2B5EF4-FFF2-40B4-BE49-F238E27FC236}">
              <a16:creationId xmlns:a16="http://schemas.microsoft.com/office/drawing/2014/main" xmlns="" id="{9970A316-EABF-49BB-98AC-1BC3BC5FB3B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xmlns="" id="{033798D7-878C-4487-80CF-7D6A9FC40819}"/>
            </a:ext>
          </a:extLst>
        </xdr:cNvPr>
        <xdr:cNvSpPr txBox="1"/>
      </xdr:nvSpPr>
      <xdr:spPr>
        <a:xfrm>
          <a:off x="16357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29" name="フローチャート: 判断 528">
          <a:extLst>
            <a:ext uri="{FF2B5EF4-FFF2-40B4-BE49-F238E27FC236}">
              <a16:creationId xmlns:a16="http://schemas.microsoft.com/office/drawing/2014/main" xmlns="" id="{51DD868C-207C-435B-A01F-25B44C49EB73}"/>
            </a:ext>
          </a:extLst>
        </xdr:cNvPr>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530" name="フローチャート: 判断 529">
          <a:extLst>
            <a:ext uri="{FF2B5EF4-FFF2-40B4-BE49-F238E27FC236}">
              <a16:creationId xmlns:a16="http://schemas.microsoft.com/office/drawing/2014/main" xmlns="" id="{80AC8D28-48D6-4B73-98A9-AF5D538417DC}"/>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531" name="フローチャート: 判断 530">
          <a:extLst>
            <a:ext uri="{FF2B5EF4-FFF2-40B4-BE49-F238E27FC236}">
              <a16:creationId xmlns:a16="http://schemas.microsoft.com/office/drawing/2014/main" xmlns="" id="{7265DCEE-E0E9-44EA-929C-74FAF39B5CE5}"/>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532" name="フローチャート: 判断 531">
          <a:extLst>
            <a:ext uri="{FF2B5EF4-FFF2-40B4-BE49-F238E27FC236}">
              <a16:creationId xmlns:a16="http://schemas.microsoft.com/office/drawing/2014/main" xmlns="" id="{EF29FFBF-62A5-4192-A553-32A3B93D0E68}"/>
            </a:ext>
          </a:extLst>
        </xdr:cNvPr>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533" name="フローチャート: 判断 532">
          <a:extLst>
            <a:ext uri="{FF2B5EF4-FFF2-40B4-BE49-F238E27FC236}">
              <a16:creationId xmlns:a16="http://schemas.microsoft.com/office/drawing/2014/main" xmlns="" id="{2C0B2A95-1638-4709-809F-1134AB1BFD07}"/>
            </a:ext>
          </a:extLst>
        </xdr:cNvPr>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6F46077B-A341-40FC-ACF4-A3E292C5A34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747B8FA3-0B5D-4A0F-8DC8-9B95E8A8F02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xmlns="" id="{9D1699EA-D75E-4191-88C6-3FEDCE7D983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xmlns="" id="{8B019C61-3B78-4ECD-BBAA-8DBA2A7EE41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xmlns="" id="{E1D597D6-978D-49DB-8B01-845BAC5BDF3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109220</xdr:rowOff>
    </xdr:from>
    <xdr:to>
      <xdr:col>85</xdr:col>
      <xdr:colOff>177800</xdr:colOff>
      <xdr:row>39</xdr:row>
      <xdr:rowOff>39370</xdr:rowOff>
    </xdr:to>
    <xdr:sp macro="" textlink="">
      <xdr:nvSpPr>
        <xdr:cNvPr id="539" name="楕円 538">
          <a:extLst>
            <a:ext uri="{FF2B5EF4-FFF2-40B4-BE49-F238E27FC236}">
              <a16:creationId xmlns:a16="http://schemas.microsoft.com/office/drawing/2014/main" xmlns="" id="{3C7AFC51-96FE-4183-B15F-0F241A56484E}"/>
            </a:ext>
          </a:extLst>
        </xdr:cNvPr>
        <xdr:cNvSpPr/>
      </xdr:nvSpPr>
      <xdr:spPr>
        <a:xfrm>
          <a:off x="16268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87647</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xmlns="" id="{DBE954BE-FD33-427F-8D51-4074CE9F182D}"/>
            </a:ext>
          </a:extLst>
        </xdr:cNvPr>
        <xdr:cNvSpPr txBox="1"/>
      </xdr:nvSpPr>
      <xdr:spPr>
        <a:xfrm>
          <a:off x="16357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31115</xdr:rowOff>
    </xdr:from>
    <xdr:to>
      <xdr:col>81</xdr:col>
      <xdr:colOff>101600</xdr:colOff>
      <xdr:row>38</xdr:row>
      <xdr:rowOff>132715</xdr:rowOff>
    </xdr:to>
    <xdr:sp macro="" textlink="">
      <xdr:nvSpPr>
        <xdr:cNvPr id="541" name="楕円 540">
          <a:extLst>
            <a:ext uri="{FF2B5EF4-FFF2-40B4-BE49-F238E27FC236}">
              <a16:creationId xmlns:a16="http://schemas.microsoft.com/office/drawing/2014/main" xmlns="" id="{38EC1C40-61AE-46F9-AE9D-D95574277638}"/>
            </a:ext>
          </a:extLst>
        </xdr:cNvPr>
        <xdr:cNvSpPr/>
      </xdr:nvSpPr>
      <xdr:spPr>
        <a:xfrm>
          <a:off x="1543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81915</xdr:rowOff>
    </xdr:from>
    <xdr:to>
      <xdr:col>85</xdr:col>
      <xdr:colOff>127000</xdr:colOff>
      <xdr:row>38</xdr:row>
      <xdr:rowOff>160020</xdr:rowOff>
    </xdr:to>
    <xdr:cxnSp macro="">
      <xdr:nvCxnSpPr>
        <xdr:cNvPr id="542" name="直線コネクタ 541">
          <a:extLst>
            <a:ext uri="{FF2B5EF4-FFF2-40B4-BE49-F238E27FC236}">
              <a16:creationId xmlns:a16="http://schemas.microsoft.com/office/drawing/2014/main" xmlns="" id="{AF657CB1-2E2C-4438-AC7B-2D7D3D792CFA}"/>
            </a:ext>
          </a:extLst>
        </xdr:cNvPr>
        <xdr:cNvCxnSpPr/>
      </xdr:nvCxnSpPr>
      <xdr:spPr>
        <a:xfrm>
          <a:off x="15481300" y="659701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43" name="楕円 542">
          <a:extLst>
            <a:ext uri="{FF2B5EF4-FFF2-40B4-BE49-F238E27FC236}">
              <a16:creationId xmlns:a16="http://schemas.microsoft.com/office/drawing/2014/main" xmlns="" id="{DC119298-3D45-462F-B665-AB64CF459CED}"/>
            </a:ext>
          </a:extLst>
        </xdr:cNvPr>
        <xdr:cNvSpPr/>
      </xdr:nvSpPr>
      <xdr:spPr>
        <a:xfrm>
          <a:off x="14541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22860</xdr:rowOff>
    </xdr:from>
    <xdr:to>
      <xdr:col>81</xdr:col>
      <xdr:colOff>50800</xdr:colOff>
      <xdr:row>38</xdr:row>
      <xdr:rowOff>81915</xdr:rowOff>
    </xdr:to>
    <xdr:cxnSp macro="">
      <xdr:nvCxnSpPr>
        <xdr:cNvPr id="544" name="直線コネクタ 543">
          <a:extLst>
            <a:ext uri="{FF2B5EF4-FFF2-40B4-BE49-F238E27FC236}">
              <a16:creationId xmlns:a16="http://schemas.microsoft.com/office/drawing/2014/main" xmlns="" id="{76D40EDB-7C84-4215-B6EA-815C9FC3AB51}"/>
            </a:ext>
          </a:extLst>
        </xdr:cNvPr>
        <xdr:cNvCxnSpPr/>
      </xdr:nvCxnSpPr>
      <xdr:spPr>
        <a:xfrm>
          <a:off x="14592300" y="653796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19685</xdr:rowOff>
    </xdr:from>
    <xdr:to>
      <xdr:col>72</xdr:col>
      <xdr:colOff>38100</xdr:colOff>
      <xdr:row>38</xdr:row>
      <xdr:rowOff>121285</xdr:rowOff>
    </xdr:to>
    <xdr:sp macro="" textlink="">
      <xdr:nvSpPr>
        <xdr:cNvPr id="545" name="楕円 544">
          <a:extLst>
            <a:ext uri="{FF2B5EF4-FFF2-40B4-BE49-F238E27FC236}">
              <a16:creationId xmlns:a16="http://schemas.microsoft.com/office/drawing/2014/main" xmlns="" id="{692EF9F1-6EA9-4194-A2D1-7109C66288EF}"/>
            </a:ext>
          </a:extLst>
        </xdr:cNvPr>
        <xdr:cNvSpPr/>
      </xdr:nvSpPr>
      <xdr:spPr>
        <a:xfrm>
          <a:off x="13652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22860</xdr:rowOff>
    </xdr:from>
    <xdr:to>
      <xdr:col>76</xdr:col>
      <xdr:colOff>114300</xdr:colOff>
      <xdr:row>38</xdr:row>
      <xdr:rowOff>70485</xdr:rowOff>
    </xdr:to>
    <xdr:cxnSp macro="">
      <xdr:nvCxnSpPr>
        <xdr:cNvPr id="546" name="直線コネクタ 545">
          <a:extLst>
            <a:ext uri="{FF2B5EF4-FFF2-40B4-BE49-F238E27FC236}">
              <a16:creationId xmlns:a16="http://schemas.microsoft.com/office/drawing/2014/main" xmlns="" id="{9541FF81-F128-4707-B0A7-814DA1B2F432}"/>
            </a:ext>
          </a:extLst>
        </xdr:cNvPr>
        <xdr:cNvCxnSpPr/>
      </xdr:nvCxnSpPr>
      <xdr:spPr>
        <a:xfrm flipV="1">
          <a:off x="13703300" y="65379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93980</xdr:rowOff>
    </xdr:from>
    <xdr:to>
      <xdr:col>67</xdr:col>
      <xdr:colOff>101600</xdr:colOff>
      <xdr:row>38</xdr:row>
      <xdr:rowOff>24130</xdr:rowOff>
    </xdr:to>
    <xdr:sp macro="" textlink="">
      <xdr:nvSpPr>
        <xdr:cNvPr id="547" name="楕円 546">
          <a:extLst>
            <a:ext uri="{FF2B5EF4-FFF2-40B4-BE49-F238E27FC236}">
              <a16:creationId xmlns:a16="http://schemas.microsoft.com/office/drawing/2014/main" xmlns="" id="{2074CE6F-2B60-4C67-BDED-2FE00ECED927}"/>
            </a:ext>
          </a:extLst>
        </xdr:cNvPr>
        <xdr:cNvSpPr/>
      </xdr:nvSpPr>
      <xdr:spPr>
        <a:xfrm>
          <a:off x="12763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144780</xdr:rowOff>
    </xdr:from>
    <xdr:to>
      <xdr:col>71</xdr:col>
      <xdr:colOff>177800</xdr:colOff>
      <xdr:row>38</xdr:row>
      <xdr:rowOff>70485</xdr:rowOff>
    </xdr:to>
    <xdr:cxnSp macro="">
      <xdr:nvCxnSpPr>
        <xdr:cNvPr id="548" name="直線コネクタ 547">
          <a:extLst>
            <a:ext uri="{FF2B5EF4-FFF2-40B4-BE49-F238E27FC236}">
              <a16:creationId xmlns:a16="http://schemas.microsoft.com/office/drawing/2014/main" xmlns="" id="{B0F7B566-62DF-42A2-BB19-369671EDCD53}"/>
            </a:ext>
          </a:extLst>
        </xdr:cNvPr>
        <xdr:cNvCxnSpPr/>
      </xdr:nvCxnSpPr>
      <xdr:spPr>
        <a:xfrm>
          <a:off x="12814300" y="648843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xmlns="" id="{8AEA34BE-06DA-4C02-BC94-951E05492843}"/>
            </a:ext>
          </a:extLst>
        </xdr:cNvPr>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xmlns="" id="{EB59ADAB-003C-4BAE-9F7A-06AB72D7344B}"/>
            </a:ext>
          </a:extLst>
        </xdr:cNvPr>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xmlns="" id="{07022B9A-8250-47DA-B4D7-A11CE0016994}"/>
            </a:ext>
          </a:extLst>
        </xdr:cNvPr>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24782</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xmlns="" id="{6D75AD0A-B426-48FF-B5FB-AD1BD97C5B87}"/>
            </a:ext>
          </a:extLst>
        </xdr:cNvPr>
        <xdr:cNvSpPr txBox="1"/>
      </xdr:nvSpPr>
      <xdr:spPr>
        <a:xfrm>
          <a:off x="12611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123842</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xmlns="" id="{7641DC89-38E5-449C-956F-CBC0100E92E2}"/>
            </a:ext>
          </a:extLst>
        </xdr:cNvPr>
        <xdr:cNvSpPr txBox="1"/>
      </xdr:nvSpPr>
      <xdr:spPr>
        <a:xfrm>
          <a:off x="15266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xmlns="" id="{0BEA4300-0D6F-463E-8578-1A1F44BB60C7}"/>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112412</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xmlns="" id="{031CAC07-AF41-4283-8CC5-303BA308F997}"/>
            </a:ext>
          </a:extLst>
        </xdr:cNvPr>
        <xdr:cNvSpPr txBox="1"/>
      </xdr:nvSpPr>
      <xdr:spPr>
        <a:xfrm>
          <a:off x="13500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xmlns="" id="{1EB171A5-F6BB-4792-8FD7-D3D1246B11C8}"/>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xmlns="" id="{B24CCBFB-BA38-4EB6-B5A5-85D2C1D9B7B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xmlns="" id="{9F3A060F-6E17-4556-BA5A-08C267722AF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xmlns="" id="{EA65B911-E0A2-4989-B58A-AAD66E56E38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xmlns="" id="{1C46F4F5-7627-4666-8CC1-F75BFD2A365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xmlns="" id="{EAB2B74F-491A-4BB8-9771-E6C5FA67BF8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xmlns="" id="{819E0234-B425-4716-A40A-EF9CBDFCF3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xmlns="" id="{A39A6D9A-D433-42AC-B897-45D2532341A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xmlns="" id="{9DA05BCE-1E1E-4225-B12A-08158CA9E48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xmlns="" id="{8B3F71F0-AE6D-4D56-9C7B-D1544E184A4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xmlns="" id="{06CC0F67-7CDA-4224-B4FB-F0FF9B1B23B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xmlns="" id="{F31131A0-06D5-4D8F-B36E-FD639C85787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xmlns="" id="{9560B25E-BD0B-4B35-821D-ECE46F5EB28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xmlns="" id="{7344AF23-94F7-4308-A5C2-BB769BDBE6A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xmlns="" id="{7E500719-6866-4D5D-B221-0B924095BB1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xmlns="" id="{2A132523-9DE0-475B-99AA-9EDF65860DA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xmlns="" id="{F1AFA56F-A535-4FB4-8E5D-345EC7A6832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xmlns="" id="{7DA8D286-D472-4CD2-B755-1C263EB38AF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xmlns="" id="{EDF215E5-B4ED-4C63-BE2F-9FE144E52EC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xmlns="" id="{7E220856-4B2F-4E67-8FB1-A8A7A452101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xmlns="" id="{0430C8EF-3D6F-439F-9B58-4652B597949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xmlns="" id="{CE5CE39E-E440-4CA7-A9F9-4BB1D99EF8B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578" name="直線コネクタ 577">
          <a:extLst>
            <a:ext uri="{FF2B5EF4-FFF2-40B4-BE49-F238E27FC236}">
              <a16:creationId xmlns:a16="http://schemas.microsoft.com/office/drawing/2014/main" xmlns="" id="{080226F8-AA06-4113-B955-C2CE78CF5D98}"/>
            </a:ext>
          </a:extLst>
        </xdr:cNvPr>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xmlns="" id="{132DBB47-C8B2-4491-A831-E78F539206D1}"/>
            </a:ext>
          </a:extLst>
        </xdr:cNvPr>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580" name="直線コネクタ 579">
          <a:extLst>
            <a:ext uri="{FF2B5EF4-FFF2-40B4-BE49-F238E27FC236}">
              <a16:creationId xmlns:a16="http://schemas.microsoft.com/office/drawing/2014/main" xmlns="" id="{8ABE630C-8046-44C1-AD76-169EF99C35EB}"/>
            </a:ext>
          </a:extLst>
        </xdr:cNvPr>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xmlns="" id="{4DE59DE0-093D-4952-9D11-B9439A37022D}"/>
            </a:ext>
          </a:extLst>
        </xdr:cNvPr>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582" name="直線コネクタ 581">
          <a:extLst>
            <a:ext uri="{FF2B5EF4-FFF2-40B4-BE49-F238E27FC236}">
              <a16:creationId xmlns:a16="http://schemas.microsoft.com/office/drawing/2014/main" xmlns="" id="{DF4DC750-6C9E-49D9-BC54-C9B267EFA19B}"/>
            </a:ext>
          </a:extLst>
        </xdr:cNvPr>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xmlns="" id="{7468A07B-87C0-4186-A6D5-D124E98F68DE}"/>
            </a:ext>
          </a:extLst>
        </xdr:cNvPr>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584" name="フローチャート: 判断 583">
          <a:extLst>
            <a:ext uri="{FF2B5EF4-FFF2-40B4-BE49-F238E27FC236}">
              <a16:creationId xmlns:a16="http://schemas.microsoft.com/office/drawing/2014/main" xmlns="" id="{D74EEB10-EB81-411C-B8EB-D246971F1F66}"/>
            </a:ext>
          </a:extLst>
        </xdr:cNvPr>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585" name="フローチャート: 判断 584">
          <a:extLst>
            <a:ext uri="{FF2B5EF4-FFF2-40B4-BE49-F238E27FC236}">
              <a16:creationId xmlns:a16="http://schemas.microsoft.com/office/drawing/2014/main" xmlns="" id="{896DF11E-6EF1-4C19-AB06-561D48528D67}"/>
            </a:ext>
          </a:extLst>
        </xdr:cNvPr>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586" name="フローチャート: 判断 585">
          <a:extLst>
            <a:ext uri="{FF2B5EF4-FFF2-40B4-BE49-F238E27FC236}">
              <a16:creationId xmlns:a16="http://schemas.microsoft.com/office/drawing/2014/main" xmlns="" id="{50C1DD60-D57B-4195-9CF9-FB01B1956E1A}"/>
            </a:ext>
          </a:extLst>
        </xdr:cNvPr>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587" name="フローチャート: 判断 586">
          <a:extLst>
            <a:ext uri="{FF2B5EF4-FFF2-40B4-BE49-F238E27FC236}">
              <a16:creationId xmlns:a16="http://schemas.microsoft.com/office/drawing/2014/main" xmlns="" id="{E3992D46-AF21-4BCD-8BC7-2AD37980404A}"/>
            </a:ext>
          </a:extLst>
        </xdr:cNvPr>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588" name="フローチャート: 判断 587">
          <a:extLst>
            <a:ext uri="{FF2B5EF4-FFF2-40B4-BE49-F238E27FC236}">
              <a16:creationId xmlns:a16="http://schemas.microsoft.com/office/drawing/2014/main" xmlns="" id="{971C60A1-4E1A-4C00-8DEF-0F33CF90DBD3}"/>
            </a:ext>
          </a:extLst>
        </xdr:cNvPr>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84D86DA6-DABF-443A-8F35-AF0B7E7F846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94B81240-ED94-40D7-B298-0D904DEB98E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FDBCF244-BB53-4470-A014-388F39412C3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xmlns="" id="{A51E44A3-AF2B-42B2-8FA2-C838BA00C10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xmlns="" id="{0D1276FF-C4D1-4F9D-A4D1-3D0A1A6BD4A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116508</xdr:rowOff>
    </xdr:from>
    <xdr:to>
      <xdr:col>116</xdr:col>
      <xdr:colOff>114300</xdr:colOff>
      <xdr:row>40</xdr:row>
      <xdr:rowOff>46658</xdr:rowOff>
    </xdr:to>
    <xdr:sp macro="" textlink="">
      <xdr:nvSpPr>
        <xdr:cNvPr id="594" name="楕円 593">
          <a:extLst>
            <a:ext uri="{FF2B5EF4-FFF2-40B4-BE49-F238E27FC236}">
              <a16:creationId xmlns:a16="http://schemas.microsoft.com/office/drawing/2014/main" xmlns="" id="{8F451F55-5E8E-437E-B064-9B8CFFAB7147}"/>
            </a:ext>
          </a:extLst>
        </xdr:cNvPr>
        <xdr:cNvSpPr/>
      </xdr:nvSpPr>
      <xdr:spPr>
        <a:xfrm>
          <a:off x="22110700" y="68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94935</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xmlns="" id="{72BA2DD6-A2EB-4620-8DF1-8AC32F209B36}"/>
            </a:ext>
          </a:extLst>
        </xdr:cNvPr>
        <xdr:cNvSpPr txBox="1"/>
      </xdr:nvSpPr>
      <xdr:spPr>
        <a:xfrm>
          <a:off x="22199600" y="678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119281</xdr:rowOff>
    </xdr:from>
    <xdr:to>
      <xdr:col>112</xdr:col>
      <xdr:colOff>38100</xdr:colOff>
      <xdr:row>40</xdr:row>
      <xdr:rowOff>49431</xdr:rowOff>
    </xdr:to>
    <xdr:sp macro="" textlink="">
      <xdr:nvSpPr>
        <xdr:cNvPr id="596" name="楕円 595">
          <a:extLst>
            <a:ext uri="{FF2B5EF4-FFF2-40B4-BE49-F238E27FC236}">
              <a16:creationId xmlns:a16="http://schemas.microsoft.com/office/drawing/2014/main" xmlns="" id="{3E8EF84E-E2BC-4894-B71B-64689D521D80}"/>
            </a:ext>
          </a:extLst>
        </xdr:cNvPr>
        <xdr:cNvSpPr/>
      </xdr:nvSpPr>
      <xdr:spPr>
        <a:xfrm>
          <a:off x="21272500" y="680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167308</xdr:rowOff>
    </xdr:from>
    <xdr:to>
      <xdr:col>116</xdr:col>
      <xdr:colOff>63500</xdr:colOff>
      <xdr:row>39</xdr:row>
      <xdr:rowOff>170081</xdr:rowOff>
    </xdr:to>
    <xdr:cxnSp macro="">
      <xdr:nvCxnSpPr>
        <xdr:cNvPr id="597" name="直線コネクタ 596">
          <a:extLst>
            <a:ext uri="{FF2B5EF4-FFF2-40B4-BE49-F238E27FC236}">
              <a16:creationId xmlns:a16="http://schemas.microsoft.com/office/drawing/2014/main" xmlns="" id="{EFD9CDCD-AA44-4CA9-B906-3AC922A3C955}"/>
            </a:ext>
          </a:extLst>
        </xdr:cNvPr>
        <xdr:cNvCxnSpPr/>
      </xdr:nvCxnSpPr>
      <xdr:spPr>
        <a:xfrm flipV="1">
          <a:off x="21323300" y="6853858"/>
          <a:ext cx="8382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125182</xdr:rowOff>
    </xdr:from>
    <xdr:to>
      <xdr:col>107</xdr:col>
      <xdr:colOff>101600</xdr:colOff>
      <xdr:row>40</xdr:row>
      <xdr:rowOff>55332</xdr:rowOff>
    </xdr:to>
    <xdr:sp macro="" textlink="">
      <xdr:nvSpPr>
        <xdr:cNvPr id="598" name="楕円 597">
          <a:extLst>
            <a:ext uri="{FF2B5EF4-FFF2-40B4-BE49-F238E27FC236}">
              <a16:creationId xmlns:a16="http://schemas.microsoft.com/office/drawing/2014/main" xmlns="" id="{2D60A1F4-BAF0-467D-9B9A-55CA0012ED21}"/>
            </a:ext>
          </a:extLst>
        </xdr:cNvPr>
        <xdr:cNvSpPr/>
      </xdr:nvSpPr>
      <xdr:spPr>
        <a:xfrm>
          <a:off x="20383500" y="68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170081</xdr:rowOff>
    </xdr:from>
    <xdr:to>
      <xdr:col>111</xdr:col>
      <xdr:colOff>177800</xdr:colOff>
      <xdr:row>40</xdr:row>
      <xdr:rowOff>4532</xdr:rowOff>
    </xdr:to>
    <xdr:cxnSp macro="">
      <xdr:nvCxnSpPr>
        <xdr:cNvPr id="599" name="直線コネクタ 598">
          <a:extLst>
            <a:ext uri="{FF2B5EF4-FFF2-40B4-BE49-F238E27FC236}">
              <a16:creationId xmlns:a16="http://schemas.microsoft.com/office/drawing/2014/main" xmlns="" id="{CA17CD9F-C2CF-4C1E-ADF9-6C5C196E2B0C}"/>
            </a:ext>
          </a:extLst>
        </xdr:cNvPr>
        <xdr:cNvCxnSpPr/>
      </xdr:nvCxnSpPr>
      <xdr:spPr>
        <a:xfrm flipV="1">
          <a:off x="20434300" y="6856631"/>
          <a:ext cx="8890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126674</xdr:rowOff>
    </xdr:from>
    <xdr:to>
      <xdr:col>102</xdr:col>
      <xdr:colOff>165100</xdr:colOff>
      <xdr:row>40</xdr:row>
      <xdr:rowOff>56824</xdr:rowOff>
    </xdr:to>
    <xdr:sp macro="" textlink="">
      <xdr:nvSpPr>
        <xdr:cNvPr id="600" name="楕円 599">
          <a:extLst>
            <a:ext uri="{FF2B5EF4-FFF2-40B4-BE49-F238E27FC236}">
              <a16:creationId xmlns:a16="http://schemas.microsoft.com/office/drawing/2014/main" xmlns="" id="{3369D78E-81B6-4CD9-B000-E192316C9C67}"/>
            </a:ext>
          </a:extLst>
        </xdr:cNvPr>
        <xdr:cNvSpPr/>
      </xdr:nvSpPr>
      <xdr:spPr>
        <a:xfrm>
          <a:off x="19494500" y="68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4532</xdr:rowOff>
    </xdr:from>
    <xdr:to>
      <xdr:col>107</xdr:col>
      <xdr:colOff>50800</xdr:colOff>
      <xdr:row>40</xdr:row>
      <xdr:rowOff>6024</xdr:rowOff>
    </xdr:to>
    <xdr:cxnSp macro="">
      <xdr:nvCxnSpPr>
        <xdr:cNvPr id="601" name="直線コネクタ 600">
          <a:extLst>
            <a:ext uri="{FF2B5EF4-FFF2-40B4-BE49-F238E27FC236}">
              <a16:creationId xmlns:a16="http://schemas.microsoft.com/office/drawing/2014/main" xmlns="" id="{37C74CB5-3C7B-4E3A-96DB-05B7063C155C}"/>
            </a:ext>
          </a:extLst>
        </xdr:cNvPr>
        <xdr:cNvCxnSpPr/>
      </xdr:nvCxnSpPr>
      <xdr:spPr>
        <a:xfrm flipV="1">
          <a:off x="19545300" y="6862532"/>
          <a:ext cx="8890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65021</xdr:rowOff>
    </xdr:from>
    <xdr:to>
      <xdr:col>98</xdr:col>
      <xdr:colOff>38100</xdr:colOff>
      <xdr:row>40</xdr:row>
      <xdr:rowOff>166621</xdr:rowOff>
    </xdr:to>
    <xdr:sp macro="" textlink="">
      <xdr:nvSpPr>
        <xdr:cNvPr id="602" name="楕円 601">
          <a:extLst>
            <a:ext uri="{FF2B5EF4-FFF2-40B4-BE49-F238E27FC236}">
              <a16:creationId xmlns:a16="http://schemas.microsoft.com/office/drawing/2014/main" xmlns="" id="{9D85DEC4-50FE-48CF-9B6A-933CE3D67C17}"/>
            </a:ext>
          </a:extLst>
        </xdr:cNvPr>
        <xdr:cNvSpPr/>
      </xdr:nvSpPr>
      <xdr:spPr>
        <a:xfrm>
          <a:off x="18605500" y="692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6024</xdr:rowOff>
    </xdr:from>
    <xdr:to>
      <xdr:col>102</xdr:col>
      <xdr:colOff>114300</xdr:colOff>
      <xdr:row>40</xdr:row>
      <xdr:rowOff>115821</xdr:rowOff>
    </xdr:to>
    <xdr:cxnSp macro="">
      <xdr:nvCxnSpPr>
        <xdr:cNvPr id="603" name="直線コネクタ 602">
          <a:extLst>
            <a:ext uri="{FF2B5EF4-FFF2-40B4-BE49-F238E27FC236}">
              <a16:creationId xmlns:a16="http://schemas.microsoft.com/office/drawing/2014/main" xmlns="" id="{1ABBDE78-22CD-4A7C-891E-B830ECEDF28D}"/>
            </a:ext>
          </a:extLst>
        </xdr:cNvPr>
        <xdr:cNvCxnSpPr/>
      </xdr:nvCxnSpPr>
      <xdr:spPr>
        <a:xfrm flipV="1">
          <a:off x="18656300" y="6864024"/>
          <a:ext cx="889000" cy="10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604" name="n_1aveValue【一般廃棄物処理施設】&#10;一人当たり有形固定資産（償却資産）額">
          <a:extLst>
            <a:ext uri="{FF2B5EF4-FFF2-40B4-BE49-F238E27FC236}">
              <a16:creationId xmlns:a16="http://schemas.microsoft.com/office/drawing/2014/main" xmlns="" id="{E96D33E2-F7E3-4AFB-BD2E-431342E01796}"/>
            </a:ext>
          </a:extLst>
        </xdr:cNvPr>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605" name="n_2aveValue【一般廃棄物処理施設】&#10;一人当たり有形固定資産（償却資産）額">
          <a:extLst>
            <a:ext uri="{FF2B5EF4-FFF2-40B4-BE49-F238E27FC236}">
              <a16:creationId xmlns:a16="http://schemas.microsoft.com/office/drawing/2014/main" xmlns="" id="{8F469671-7955-497A-9808-D154FD4AC70F}"/>
            </a:ext>
          </a:extLst>
        </xdr:cNvPr>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606" name="n_3aveValue【一般廃棄物処理施設】&#10;一人当たり有形固定資産（償却資産）額">
          <a:extLst>
            <a:ext uri="{FF2B5EF4-FFF2-40B4-BE49-F238E27FC236}">
              <a16:creationId xmlns:a16="http://schemas.microsoft.com/office/drawing/2014/main" xmlns="" id="{952B6B0D-05DD-46EC-8A33-8C183155A7A0}"/>
            </a:ext>
          </a:extLst>
        </xdr:cNvPr>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607" name="n_4aveValue【一般廃棄物処理施設】&#10;一人当たり有形固定資産（償却資産）額">
          <a:extLst>
            <a:ext uri="{FF2B5EF4-FFF2-40B4-BE49-F238E27FC236}">
              <a16:creationId xmlns:a16="http://schemas.microsoft.com/office/drawing/2014/main" xmlns="" id="{2CAFE3E8-B31A-4C27-B7A5-560E4E1D6777}"/>
            </a:ext>
          </a:extLst>
        </xdr:cNvPr>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40558</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xmlns="" id="{A2313067-F0A2-4D58-B26C-3DCD4DBE4E2F}"/>
            </a:ext>
          </a:extLst>
        </xdr:cNvPr>
        <xdr:cNvSpPr txBox="1"/>
      </xdr:nvSpPr>
      <xdr:spPr>
        <a:xfrm>
          <a:off x="21011095" y="689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46459</xdr:rowOff>
    </xdr:from>
    <xdr:ext cx="599010" cy="259045"/>
    <xdr:sp macro="" textlink="">
      <xdr:nvSpPr>
        <xdr:cNvPr id="609" name="n_2mainValue【一般廃棄物処理施設】&#10;一人当たり有形固定資産（償却資産）額">
          <a:extLst>
            <a:ext uri="{FF2B5EF4-FFF2-40B4-BE49-F238E27FC236}">
              <a16:creationId xmlns:a16="http://schemas.microsoft.com/office/drawing/2014/main" xmlns="" id="{2F496BAA-26E0-4F13-B4F7-5DB8CDEA7354}"/>
            </a:ext>
          </a:extLst>
        </xdr:cNvPr>
        <xdr:cNvSpPr txBox="1"/>
      </xdr:nvSpPr>
      <xdr:spPr>
        <a:xfrm>
          <a:off x="20134795" y="690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47951</xdr:rowOff>
    </xdr:from>
    <xdr:ext cx="599010" cy="259045"/>
    <xdr:sp macro="" textlink="">
      <xdr:nvSpPr>
        <xdr:cNvPr id="610" name="n_3mainValue【一般廃棄物処理施設】&#10;一人当たり有形固定資産（償却資産）額">
          <a:extLst>
            <a:ext uri="{FF2B5EF4-FFF2-40B4-BE49-F238E27FC236}">
              <a16:creationId xmlns:a16="http://schemas.microsoft.com/office/drawing/2014/main" xmlns="" id="{B060176E-45A4-4EAF-9465-0BECD148D545}"/>
            </a:ext>
          </a:extLst>
        </xdr:cNvPr>
        <xdr:cNvSpPr txBox="1"/>
      </xdr:nvSpPr>
      <xdr:spPr>
        <a:xfrm>
          <a:off x="19245795" y="690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157748</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xmlns="" id="{1A5404E5-558F-46BA-B2FE-EB4DA37ADC72}"/>
            </a:ext>
          </a:extLst>
        </xdr:cNvPr>
        <xdr:cNvSpPr txBox="1"/>
      </xdr:nvSpPr>
      <xdr:spPr>
        <a:xfrm>
          <a:off x="18389111" y="70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xmlns="" id="{AA336347-7ACF-41DD-BC03-49F53050F4D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xmlns="" id="{163C91E7-E888-4001-B365-861CE78B7DF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xmlns="" id="{C7D90AC6-6082-47C4-B2B5-E672A20775F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xmlns="" id="{CD0705E1-4DBA-42F2-A0E6-82396BB8E5D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xmlns="" id="{82E4BE95-0A1B-4545-B0D8-DF070BB8A44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xmlns="" id="{1C5F26B8-EF33-4168-9DA4-640AF85819D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xmlns="" id="{C20D0D3B-7FC6-40E5-B0DD-68E71035379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xmlns="" id="{C2AE7C8A-1C3A-4E11-AF9D-CADFC1F2B7B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a:extLst>
            <a:ext uri="{FF2B5EF4-FFF2-40B4-BE49-F238E27FC236}">
              <a16:creationId xmlns:a16="http://schemas.microsoft.com/office/drawing/2014/main" xmlns="" id="{F1FD5732-463E-4B99-A9A0-0F02A3F0CC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a:extLst>
            <a:ext uri="{FF2B5EF4-FFF2-40B4-BE49-F238E27FC236}">
              <a16:creationId xmlns:a16="http://schemas.microsoft.com/office/drawing/2014/main" xmlns="" id="{4CDD8413-A004-45BE-8380-3B1F46F5E14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a:extLst>
            <a:ext uri="{FF2B5EF4-FFF2-40B4-BE49-F238E27FC236}">
              <a16:creationId xmlns:a16="http://schemas.microsoft.com/office/drawing/2014/main" xmlns="" id="{92322D26-90B3-480C-B18C-58A1E1C613A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a:extLst>
            <a:ext uri="{FF2B5EF4-FFF2-40B4-BE49-F238E27FC236}">
              <a16:creationId xmlns:a16="http://schemas.microsoft.com/office/drawing/2014/main" xmlns="" id="{E8852377-8F01-4097-81E5-E753BB24988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a:extLst>
            <a:ext uri="{FF2B5EF4-FFF2-40B4-BE49-F238E27FC236}">
              <a16:creationId xmlns:a16="http://schemas.microsoft.com/office/drawing/2014/main" xmlns="" id="{788F106F-BA8C-4B97-9A3F-9899DF52B9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a:extLst>
            <a:ext uri="{FF2B5EF4-FFF2-40B4-BE49-F238E27FC236}">
              <a16:creationId xmlns:a16="http://schemas.microsoft.com/office/drawing/2014/main" xmlns="" id="{CDC457F8-827F-4D1C-BE4E-7DAF7D0FF11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a:extLst>
            <a:ext uri="{FF2B5EF4-FFF2-40B4-BE49-F238E27FC236}">
              <a16:creationId xmlns:a16="http://schemas.microsoft.com/office/drawing/2014/main" xmlns="" id="{B61332DB-2D69-470D-81C7-AD42E6A4ED1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a:extLst>
            <a:ext uri="{FF2B5EF4-FFF2-40B4-BE49-F238E27FC236}">
              <a16:creationId xmlns:a16="http://schemas.microsoft.com/office/drawing/2014/main" xmlns="" id="{C096178E-A00F-4268-B0D1-F34B10F8B90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xmlns="" id="{83EA5895-A8F8-4B2D-9B87-DABFE6377CE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xmlns="" id="{869396F4-61A4-4E57-AE3D-25D16CB9501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xmlns="" id="{D9ED99EC-D8A0-4FCF-A5D5-567BF557A97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xmlns="" id="{9CCDBA33-C52A-4D96-A34C-6EB1AFA14A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xmlns="" id="{D6DE4A36-68D3-44B8-ABB0-416B7892A99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xmlns="" id="{5DCA1EBA-4925-4B76-A693-0F59416185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xmlns="" id="{D64EFF1A-1DBF-4A75-BBAC-9B5E36944BE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xmlns="" id="{ED53D79D-A643-4A6F-A000-40D7278EF9D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xmlns="" id="{583BACB8-A27E-4271-BE50-33084ABC97F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xmlns="" id="{D9B64E97-BEE5-4F76-8A2D-00DB5FF578C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xmlns="" id="{09E37F57-2584-4CA2-8038-3522A38A788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xmlns="" id="{667A69F7-3995-4BA9-B6A2-46896EF0DD8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xmlns="" id="{9E2471E2-A207-4C0F-811E-F1AE309ECAC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xmlns="" id="{85FFD49D-4FA7-4EFA-8F0E-4EA169D888C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xmlns="" id="{76BD5720-2118-4DE8-A8A7-655B0992328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xmlns="" id="{525FD2D6-171C-485B-96D8-EDBCEA153E4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xmlns="" id="{61F834C5-BA3C-4D3D-AC4F-512348CA9FD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xmlns="" id="{3DA5E3C4-C2A9-41D0-85FF-8C2258DDC05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xmlns="" id="{E1B70418-C7C4-4A02-8FA7-EED87F49718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xmlns="" id="{2B23CF3F-51A5-49E5-85D9-AEDA0EC478D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8" name="テキスト ボックス 647">
          <a:extLst>
            <a:ext uri="{FF2B5EF4-FFF2-40B4-BE49-F238E27FC236}">
              <a16:creationId xmlns:a16="http://schemas.microsoft.com/office/drawing/2014/main" xmlns="" id="{6FE67405-5963-4E31-AFDF-9E77A145EDD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xmlns="" id="{C59C2BA3-D025-425E-9C09-C3EC759D74D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0" name="テキスト ボックス 649">
          <a:extLst>
            <a:ext uri="{FF2B5EF4-FFF2-40B4-BE49-F238E27FC236}">
              <a16:creationId xmlns:a16="http://schemas.microsoft.com/office/drawing/2014/main" xmlns="" id="{10DA2034-19EE-4187-A271-92F3195D8D3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xmlns="" id="{F2AB8BA6-FCB4-4795-85F8-4E29B7CD775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652" name="直線コネクタ 651">
          <a:extLst>
            <a:ext uri="{FF2B5EF4-FFF2-40B4-BE49-F238E27FC236}">
              <a16:creationId xmlns:a16="http://schemas.microsoft.com/office/drawing/2014/main" xmlns="" id="{599D276B-A1A1-4F71-A55B-513DC213C23E}"/>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653" name="【消防施設】&#10;有形固定資産減価償却率最小値テキスト">
          <a:extLst>
            <a:ext uri="{FF2B5EF4-FFF2-40B4-BE49-F238E27FC236}">
              <a16:creationId xmlns:a16="http://schemas.microsoft.com/office/drawing/2014/main" xmlns="" id="{2225D763-75E7-458C-9E4D-223ED2920E77}"/>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654" name="直線コネクタ 653">
          <a:extLst>
            <a:ext uri="{FF2B5EF4-FFF2-40B4-BE49-F238E27FC236}">
              <a16:creationId xmlns:a16="http://schemas.microsoft.com/office/drawing/2014/main" xmlns="" id="{094E4B37-1DEF-403E-B345-B2F1FF8D4573}"/>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655" name="【消防施設】&#10;有形固定資産減価償却率最大値テキスト">
          <a:extLst>
            <a:ext uri="{FF2B5EF4-FFF2-40B4-BE49-F238E27FC236}">
              <a16:creationId xmlns:a16="http://schemas.microsoft.com/office/drawing/2014/main" xmlns="" id="{479D1B42-3B40-47BB-B87D-D2D3117E03F8}"/>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56" name="直線コネクタ 655">
          <a:extLst>
            <a:ext uri="{FF2B5EF4-FFF2-40B4-BE49-F238E27FC236}">
              <a16:creationId xmlns:a16="http://schemas.microsoft.com/office/drawing/2014/main" xmlns="" id="{7EFD2D28-77D8-4F61-BF91-9D96A8BE61F2}"/>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657" name="【消防施設】&#10;有形固定資産減価償却率平均値テキスト">
          <a:extLst>
            <a:ext uri="{FF2B5EF4-FFF2-40B4-BE49-F238E27FC236}">
              <a16:creationId xmlns:a16="http://schemas.microsoft.com/office/drawing/2014/main" xmlns="" id="{80A58A24-7733-4A1A-8509-8EAC71759AFA}"/>
            </a:ext>
          </a:extLst>
        </xdr:cNvPr>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658" name="フローチャート: 判断 657">
          <a:extLst>
            <a:ext uri="{FF2B5EF4-FFF2-40B4-BE49-F238E27FC236}">
              <a16:creationId xmlns:a16="http://schemas.microsoft.com/office/drawing/2014/main" xmlns="" id="{0DE95F5A-78DA-4909-B6DF-6DA8B5800ABE}"/>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59" name="フローチャート: 判断 658">
          <a:extLst>
            <a:ext uri="{FF2B5EF4-FFF2-40B4-BE49-F238E27FC236}">
              <a16:creationId xmlns:a16="http://schemas.microsoft.com/office/drawing/2014/main" xmlns="" id="{09E7744A-7E1F-4D23-B41B-73D14C3E1428}"/>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60" name="フローチャート: 判断 659">
          <a:extLst>
            <a:ext uri="{FF2B5EF4-FFF2-40B4-BE49-F238E27FC236}">
              <a16:creationId xmlns:a16="http://schemas.microsoft.com/office/drawing/2014/main" xmlns="" id="{6B93B7EA-EF90-4BD6-918C-9AD921F45519}"/>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661" name="フローチャート: 判断 660">
          <a:extLst>
            <a:ext uri="{FF2B5EF4-FFF2-40B4-BE49-F238E27FC236}">
              <a16:creationId xmlns:a16="http://schemas.microsoft.com/office/drawing/2014/main" xmlns="" id="{5A9C9301-135A-4D2B-9EFF-D4D37903AC52}"/>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62" name="フローチャート: 判断 661">
          <a:extLst>
            <a:ext uri="{FF2B5EF4-FFF2-40B4-BE49-F238E27FC236}">
              <a16:creationId xmlns:a16="http://schemas.microsoft.com/office/drawing/2014/main" xmlns="" id="{0BAF6051-4273-4342-A18D-24663869E6DA}"/>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1E5AF99C-4ED3-4D9C-96BF-8BDC0787E59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F67077E8-6474-44B9-BB57-87331CE389D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09FC4ED0-94E2-4307-B9A5-41FEA816716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361A6B5A-6D38-4A99-AE65-8438E34482E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xmlns="" id="{71BA4785-933E-4463-B696-EFFBE6FF9E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668" name="楕円 667">
          <a:extLst>
            <a:ext uri="{FF2B5EF4-FFF2-40B4-BE49-F238E27FC236}">
              <a16:creationId xmlns:a16="http://schemas.microsoft.com/office/drawing/2014/main" xmlns="" id="{31C68E83-E420-479F-9445-546C46CB6B7B}"/>
            </a:ext>
          </a:extLst>
        </xdr:cNvPr>
        <xdr:cNvSpPr/>
      </xdr:nvSpPr>
      <xdr:spPr>
        <a:xfrm>
          <a:off x="16268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22877</xdr:rowOff>
    </xdr:from>
    <xdr:ext cx="405111" cy="259045"/>
    <xdr:sp macro="" textlink="">
      <xdr:nvSpPr>
        <xdr:cNvPr id="669" name="【消防施設】&#10;有形固定資産減価償却率該当値テキスト">
          <a:extLst>
            <a:ext uri="{FF2B5EF4-FFF2-40B4-BE49-F238E27FC236}">
              <a16:creationId xmlns:a16="http://schemas.microsoft.com/office/drawing/2014/main" xmlns="" id="{5A166A0C-B679-4ECC-9E3C-5276BE094BE6}"/>
            </a:ext>
          </a:extLst>
        </xdr:cNvPr>
        <xdr:cNvSpPr txBox="1"/>
      </xdr:nvSpPr>
      <xdr:spPr>
        <a:xfrm>
          <a:off x="16357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162561</xdr:rowOff>
    </xdr:from>
    <xdr:to>
      <xdr:col>81</xdr:col>
      <xdr:colOff>101600</xdr:colOff>
      <xdr:row>82</xdr:row>
      <xdr:rowOff>92711</xdr:rowOff>
    </xdr:to>
    <xdr:sp macro="" textlink="">
      <xdr:nvSpPr>
        <xdr:cNvPr id="670" name="楕円 669">
          <a:extLst>
            <a:ext uri="{FF2B5EF4-FFF2-40B4-BE49-F238E27FC236}">
              <a16:creationId xmlns:a16="http://schemas.microsoft.com/office/drawing/2014/main" xmlns="" id="{036355BC-26FE-41ED-9E91-ABB76FC0C29F}"/>
            </a:ext>
          </a:extLst>
        </xdr:cNvPr>
        <xdr:cNvSpPr/>
      </xdr:nvSpPr>
      <xdr:spPr>
        <a:xfrm>
          <a:off x="15430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41911</xdr:rowOff>
    </xdr:from>
    <xdr:to>
      <xdr:col>85</xdr:col>
      <xdr:colOff>127000</xdr:colOff>
      <xdr:row>82</xdr:row>
      <xdr:rowOff>95250</xdr:rowOff>
    </xdr:to>
    <xdr:cxnSp macro="">
      <xdr:nvCxnSpPr>
        <xdr:cNvPr id="671" name="直線コネクタ 670">
          <a:extLst>
            <a:ext uri="{FF2B5EF4-FFF2-40B4-BE49-F238E27FC236}">
              <a16:creationId xmlns:a16="http://schemas.microsoft.com/office/drawing/2014/main" xmlns="" id="{BFCCEF88-DD75-451C-B02C-42EFF836A906}"/>
            </a:ext>
          </a:extLst>
        </xdr:cNvPr>
        <xdr:cNvCxnSpPr/>
      </xdr:nvCxnSpPr>
      <xdr:spPr>
        <a:xfrm>
          <a:off x="15481300" y="141008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109220</xdr:rowOff>
    </xdr:from>
    <xdr:to>
      <xdr:col>76</xdr:col>
      <xdr:colOff>165100</xdr:colOff>
      <xdr:row>82</xdr:row>
      <xdr:rowOff>39370</xdr:rowOff>
    </xdr:to>
    <xdr:sp macro="" textlink="">
      <xdr:nvSpPr>
        <xdr:cNvPr id="672" name="楕円 671">
          <a:extLst>
            <a:ext uri="{FF2B5EF4-FFF2-40B4-BE49-F238E27FC236}">
              <a16:creationId xmlns:a16="http://schemas.microsoft.com/office/drawing/2014/main" xmlns="" id="{D8D2D764-E11F-4272-B853-728CFC98C0C1}"/>
            </a:ext>
          </a:extLst>
        </xdr:cNvPr>
        <xdr:cNvSpPr/>
      </xdr:nvSpPr>
      <xdr:spPr>
        <a:xfrm>
          <a:off x="14541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160020</xdr:rowOff>
    </xdr:from>
    <xdr:to>
      <xdr:col>81</xdr:col>
      <xdr:colOff>50800</xdr:colOff>
      <xdr:row>82</xdr:row>
      <xdr:rowOff>41911</xdr:rowOff>
    </xdr:to>
    <xdr:cxnSp macro="">
      <xdr:nvCxnSpPr>
        <xdr:cNvPr id="673" name="直線コネクタ 672">
          <a:extLst>
            <a:ext uri="{FF2B5EF4-FFF2-40B4-BE49-F238E27FC236}">
              <a16:creationId xmlns:a16="http://schemas.microsoft.com/office/drawing/2014/main" xmlns="" id="{45C3A0B4-F8A4-45E1-89FF-D90E641E669F}"/>
            </a:ext>
          </a:extLst>
        </xdr:cNvPr>
        <xdr:cNvCxnSpPr/>
      </xdr:nvCxnSpPr>
      <xdr:spPr>
        <a:xfrm>
          <a:off x="14592300" y="140474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55880</xdr:rowOff>
    </xdr:from>
    <xdr:to>
      <xdr:col>72</xdr:col>
      <xdr:colOff>38100</xdr:colOff>
      <xdr:row>81</xdr:row>
      <xdr:rowOff>157480</xdr:rowOff>
    </xdr:to>
    <xdr:sp macro="" textlink="">
      <xdr:nvSpPr>
        <xdr:cNvPr id="674" name="楕円 673">
          <a:extLst>
            <a:ext uri="{FF2B5EF4-FFF2-40B4-BE49-F238E27FC236}">
              <a16:creationId xmlns:a16="http://schemas.microsoft.com/office/drawing/2014/main" xmlns="" id="{DED5AECF-CF00-4BB9-A78E-27E7562623FA}"/>
            </a:ext>
          </a:extLst>
        </xdr:cNvPr>
        <xdr:cNvSpPr/>
      </xdr:nvSpPr>
      <xdr:spPr>
        <a:xfrm>
          <a:off x="13652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106680</xdr:rowOff>
    </xdr:from>
    <xdr:to>
      <xdr:col>76</xdr:col>
      <xdr:colOff>114300</xdr:colOff>
      <xdr:row>81</xdr:row>
      <xdr:rowOff>160020</xdr:rowOff>
    </xdr:to>
    <xdr:cxnSp macro="">
      <xdr:nvCxnSpPr>
        <xdr:cNvPr id="675" name="直線コネクタ 674">
          <a:extLst>
            <a:ext uri="{FF2B5EF4-FFF2-40B4-BE49-F238E27FC236}">
              <a16:creationId xmlns:a16="http://schemas.microsoft.com/office/drawing/2014/main" xmlns="" id="{8CEA239D-5F31-4DB3-8BCC-55417F1EAD5E}"/>
            </a:ext>
          </a:extLst>
        </xdr:cNvPr>
        <xdr:cNvCxnSpPr/>
      </xdr:nvCxnSpPr>
      <xdr:spPr>
        <a:xfrm>
          <a:off x="13703300" y="139941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2539</xdr:rowOff>
    </xdr:from>
    <xdr:to>
      <xdr:col>67</xdr:col>
      <xdr:colOff>101600</xdr:colOff>
      <xdr:row>81</xdr:row>
      <xdr:rowOff>104139</xdr:rowOff>
    </xdr:to>
    <xdr:sp macro="" textlink="">
      <xdr:nvSpPr>
        <xdr:cNvPr id="676" name="楕円 675">
          <a:extLst>
            <a:ext uri="{FF2B5EF4-FFF2-40B4-BE49-F238E27FC236}">
              <a16:creationId xmlns:a16="http://schemas.microsoft.com/office/drawing/2014/main" xmlns="" id="{E7E0E4FA-4FCF-4F4E-9339-B57B940C88BD}"/>
            </a:ext>
          </a:extLst>
        </xdr:cNvPr>
        <xdr:cNvSpPr/>
      </xdr:nvSpPr>
      <xdr:spPr>
        <a:xfrm>
          <a:off x="12763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53339</xdr:rowOff>
    </xdr:from>
    <xdr:to>
      <xdr:col>71</xdr:col>
      <xdr:colOff>177800</xdr:colOff>
      <xdr:row>81</xdr:row>
      <xdr:rowOff>106680</xdr:rowOff>
    </xdr:to>
    <xdr:cxnSp macro="">
      <xdr:nvCxnSpPr>
        <xdr:cNvPr id="677" name="直線コネクタ 676">
          <a:extLst>
            <a:ext uri="{FF2B5EF4-FFF2-40B4-BE49-F238E27FC236}">
              <a16:creationId xmlns:a16="http://schemas.microsoft.com/office/drawing/2014/main" xmlns="" id="{B98ADB44-6865-400A-8203-C891DDE0B820}"/>
            </a:ext>
          </a:extLst>
        </xdr:cNvPr>
        <xdr:cNvCxnSpPr/>
      </xdr:nvCxnSpPr>
      <xdr:spPr>
        <a:xfrm>
          <a:off x="12814300" y="139407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678" name="n_1aveValue【消防施設】&#10;有形固定資産減価償却率">
          <a:extLst>
            <a:ext uri="{FF2B5EF4-FFF2-40B4-BE49-F238E27FC236}">
              <a16:creationId xmlns:a16="http://schemas.microsoft.com/office/drawing/2014/main" xmlns="" id="{197A6773-8BEB-4A34-B00F-2D81429605B1}"/>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9" name="n_2aveValue【消防施設】&#10;有形固定資産減価償却率">
          <a:extLst>
            <a:ext uri="{FF2B5EF4-FFF2-40B4-BE49-F238E27FC236}">
              <a16:creationId xmlns:a16="http://schemas.microsoft.com/office/drawing/2014/main" xmlns="" id="{E36FB334-ADDE-4FFF-9C05-7158BA0FB466}"/>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20972</xdr:rowOff>
    </xdr:from>
    <xdr:ext cx="405111" cy="259045"/>
    <xdr:sp macro="" textlink="">
      <xdr:nvSpPr>
        <xdr:cNvPr id="680" name="n_3aveValue【消防施設】&#10;有形固定資産減価償却率">
          <a:extLst>
            <a:ext uri="{FF2B5EF4-FFF2-40B4-BE49-F238E27FC236}">
              <a16:creationId xmlns:a16="http://schemas.microsoft.com/office/drawing/2014/main" xmlns="" id="{70B05BE2-BE65-4170-A2EC-D6B46D85E025}"/>
            </a:ext>
          </a:extLst>
        </xdr:cNvPr>
        <xdr:cNvSpPr txBox="1"/>
      </xdr:nvSpPr>
      <xdr:spPr>
        <a:xfrm>
          <a:off x="13500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681" name="n_4aveValue【消防施設】&#10;有形固定資産減価償却率">
          <a:extLst>
            <a:ext uri="{FF2B5EF4-FFF2-40B4-BE49-F238E27FC236}">
              <a16:creationId xmlns:a16="http://schemas.microsoft.com/office/drawing/2014/main" xmlns="" id="{3E2C9009-A916-4295-B30E-8CAEC0366012}"/>
            </a:ext>
          </a:extLst>
        </xdr:cNvPr>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83838</xdr:rowOff>
    </xdr:from>
    <xdr:ext cx="405111" cy="259045"/>
    <xdr:sp macro="" textlink="">
      <xdr:nvSpPr>
        <xdr:cNvPr id="682" name="n_1mainValue【消防施設】&#10;有形固定資産減価償却率">
          <a:extLst>
            <a:ext uri="{FF2B5EF4-FFF2-40B4-BE49-F238E27FC236}">
              <a16:creationId xmlns:a16="http://schemas.microsoft.com/office/drawing/2014/main" xmlns="" id="{3335DEF5-63C7-42B5-97BB-3BA6FD5C247C}"/>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683" name="n_2mainValue【消防施設】&#10;有形固定資産減価償却率">
          <a:extLst>
            <a:ext uri="{FF2B5EF4-FFF2-40B4-BE49-F238E27FC236}">
              <a16:creationId xmlns:a16="http://schemas.microsoft.com/office/drawing/2014/main" xmlns="" id="{29649B48-EA1F-4080-A04F-1B6EE2DFC995}"/>
            </a:ext>
          </a:extLst>
        </xdr:cNvPr>
        <xdr:cNvSpPr txBox="1"/>
      </xdr:nvSpPr>
      <xdr:spPr>
        <a:xfrm>
          <a:off x="14389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2557</xdr:rowOff>
    </xdr:from>
    <xdr:ext cx="405111" cy="259045"/>
    <xdr:sp macro="" textlink="">
      <xdr:nvSpPr>
        <xdr:cNvPr id="684" name="n_3mainValue【消防施設】&#10;有形固定資産減価償却率">
          <a:extLst>
            <a:ext uri="{FF2B5EF4-FFF2-40B4-BE49-F238E27FC236}">
              <a16:creationId xmlns:a16="http://schemas.microsoft.com/office/drawing/2014/main" xmlns="" id="{5E6C1723-BA00-459C-862A-06AD3C87C222}"/>
            </a:ext>
          </a:extLst>
        </xdr:cNvPr>
        <xdr:cNvSpPr txBox="1"/>
      </xdr:nvSpPr>
      <xdr:spPr>
        <a:xfrm>
          <a:off x="13500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120666</xdr:rowOff>
    </xdr:from>
    <xdr:ext cx="405111" cy="259045"/>
    <xdr:sp macro="" textlink="">
      <xdr:nvSpPr>
        <xdr:cNvPr id="685" name="n_4mainValue【消防施設】&#10;有形固定資産減価償却率">
          <a:extLst>
            <a:ext uri="{FF2B5EF4-FFF2-40B4-BE49-F238E27FC236}">
              <a16:creationId xmlns:a16="http://schemas.microsoft.com/office/drawing/2014/main" xmlns="" id="{CA779AC7-01D9-4551-B6D6-1DA5041BD730}"/>
            </a:ext>
          </a:extLst>
        </xdr:cNvPr>
        <xdr:cNvSpPr txBox="1"/>
      </xdr:nvSpPr>
      <xdr:spPr>
        <a:xfrm>
          <a:off x="12611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xmlns="" id="{EB2E3469-F963-40DF-A18C-39416E1B54D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xmlns="" id="{B5261BCD-AE7A-4AA6-A111-6B6756F976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xmlns="" id="{F1F61577-E294-4236-857F-398424A542F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xmlns="" id="{4A323B0D-A00C-4E14-9D9D-A7D89B0668F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xmlns="" id="{F91C9F46-EAD7-4969-8011-FC66F670941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xmlns="" id="{E4EAF34D-A749-4F99-A44F-7CF9D76BA73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xmlns="" id="{6174B042-E431-4342-A66C-0CA0F67C895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xmlns="" id="{E401E2FF-372D-4E22-8882-4B987751212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xmlns="" id="{8F8E0B4B-6C53-44EC-B263-F9BF2001DD7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xmlns="" id="{0D03FF37-0728-4E77-A77F-0F35FF7ED4B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xmlns="" id="{D6AC3CDD-2DE0-461F-A696-90A146FE8CA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xmlns="" id="{0419EF24-58B9-4A02-BC13-4BA0AECD60D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xmlns="" id="{744D8E54-9CC7-42BA-991E-C46869D2FAE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xmlns="" id="{1B7435BF-DFE1-4725-A6C8-47868EC899F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xmlns="" id="{161AEA3F-50A0-4218-9C59-CB98B1362F1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xmlns="" id="{720ACF4B-9D2A-4D24-87BF-6EE0B156E16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xmlns="" id="{CE7D49A9-A86F-41C0-91C3-0552BD05B94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xmlns="" id="{183217A6-8809-4BB6-9EA0-009B2AE872D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xmlns="" id="{9F892187-E8A0-48A9-BFBA-00FAB022F56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xmlns="" id="{04333802-69DD-4B61-B851-234AC558B6A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xmlns="" id="{77B1AC29-74B6-4594-A86A-33531E497F0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xmlns="" id="{E1F9E73A-0B64-41D4-BDF6-F1F4640129D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xmlns="" id="{57ECD22D-671A-403E-8ADA-4F148DD6430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709" name="直線コネクタ 708">
          <a:extLst>
            <a:ext uri="{FF2B5EF4-FFF2-40B4-BE49-F238E27FC236}">
              <a16:creationId xmlns:a16="http://schemas.microsoft.com/office/drawing/2014/main" xmlns="" id="{3A5269E4-F4EE-4F69-8091-9F8DA79DBFBD}"/>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10" name="【消防施設】&#10;一人当たり面積最小値テキスト">
          <a:extLst>
            <a:ext uri="{FF2B5EF4-FFF2-40B4-BE49-F238E27FC236}">
              <a16:creationId xmlns:a16="http://schemas.microsoft.com/office/drawing/2014/main" xmlns="" id="{799140E2-ED3C-4F17-A424-70C053CF0E9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11" name="直線コネクタ 710">
          <a:extLst>
            <a:ext uri="{FF2B5EF4-FFF2-40B4-BE49-F238E27FC236}">
              <a16:creationId xmlns:a16="http://schemas.microsoft.com/office/drawing/2014/main" xmlns="" id="{20863055-0C02-4404-B6A4-49D3C17AEE56}"/>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712" name="【消防施設】&#10;一人当たり面積最大値テキスト">
          <a:extLst>
            <a:ext uri="{FF2B5EF4-FFF2-40B4-BE49-F238E27FC236}">
              <a16:creationId xmlns:a16="http://schemas.microsoft.com/office/drawing/2014/main" xmlns="" id="{44332FCF-2F63-45BE-BBA0-5F8980C985F0}"/>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713" name="直線コネクタ 712">
          <a:extLst>
            <a:ext uri="{FF2B5EF4-FFF2-40B4-BE49-F238E27FC236}">
              <a16:creationId xmlns:a16="http://schemas.microsoft.com/office/drawing/2014/main" xmlns="" id="{F1276B55-F4AA-4B99-AA29-6C084DE7D68F}"/>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消防施設】&#10;一人当たり面積平均値テキスト">
          <a:extLst>
            <a:ext uri="{FF2B5EF4-FFF2-40B4-BE49-F238E27FC236}">
              <a16:creationId xmlns:a16="http://schemas.microsoft.com/office/drawing/2014/main" xmlns="" id="{37802191-151E-434C-9838-2A643AE77FF4}"/>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xmlns="" id="{7DAE9CE6-7485-4555-A0B7-5645EE00BBD7}"/>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716" name="フローチャート: 判断 715">
          <a:extLst>
            <a:ext uri="{FF2B5EF4-FFF2-40B4-BE49-F238E27FC236}">
              <a16:creationId xmlns:a16="http://schemas.microsoft.com/office/drawing/2014/main" xmlns="" id="{27CAA87D-515C-4A56-9BC7-6888B80278A4}"/>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717" name="フローチャート: 判断 716">
          <a:extLst>
            <a:ext uri="{FF2B5EF4-FFF2-40B4-BE49-F238E27FC236}">
              <a16:creationId xmlns:a16="http://schemas.microsoft.com/office/drawing/2014/main" xmlns="" id="{8918F559-1E34-40DA-863D-4F80271E2D73}"/>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8" name="フローチャート: 判断 717">
          <a:extLst>
            <a:ext uri="{FF2B5EF4-FFF2-40B4-BE49-F238E27FC236}">
              <a16:creationId xmlns:a16="http://schemas.microsoft.com/office/drawing/2014/main" xmlns="" id="{35D842DD-62D3-4455-9240-31DF4DB4DC31}"/>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719" name="フローチャート: 判断 718">
          <a:extLst>
            <a:ext uri="{FF2B5EF4-FFF2-40B4-BE49-F238E27FC236}">
              <a16:creationId xmlns:a16="http://schemas.microsoft.com/office/drawing/2014/main" xmlns="" id="{B8BB08D9-D70B-4274-8788-2F710E16DBEA}"/>
            </a:ext>
          </a:extLst>
        </xdr:cNvPr>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AB8695C5-BBC8-49BE-B48F-5C0030AB4E6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7FD28EF9-69F6-47C7-B214-675EE47B85E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95EF13C0-71A9-4ADB-A594-1C909011001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xmlns="" id="{D7E686BC-FF93-4188-99A4-EDC357BD034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xmlns="" id="{1243D6F1-110E-43FD-9652-6BDE44295EE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25" name="楕円 724">
          <a:extLst>
            <a:ext uri="{FF2B5EF4-FFF2-40B4-BE49-F238E27FC236}">
              <a16:creationId xmlns:a16="http://schemas.microsoft.com/office/drawing/2014/main" xmlns="" id="{DD831A24-68F9-489A-9C7C-3B0D08D920AD}"/>
            </a:ext>
          </a:extLst>
        </xdr:cNvPr>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726" name="【消防施設】&#10;一人当たり面積該当値テキスト">
          <a:extLst>
            <a:ext uri="{FF2B5EF4-FFF2-40B4-BE49-F238E27FC236}">
              <a16:creationId xmlns:a16="http://schemas.microsoft.com/office/drawing/2014/main" xmlns="" id="{B0AB93CB-4740-4F1B-89C0-F969E7D27063}"/>
            </a:ext>
          </a:extLst>
        </xdr:cNvPr>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727" name="楕円 726">
          <a:extLst>
            <a:ext uri="{FF2B5EF4-FFF2-40B4-BE49-F238E27FC236}">
              <a16:creationId xmlns:a16="http://schemas.microsoft.com/office/drawing/2014/main" xmlns="" id="{C8CF0278-186B-45DC-926B-3D459A41DE7B}"/>
            </a:ext>
          </a:extLst>
        </xdr:cNvPr>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728" name="直線コネクタ 727">
          <a:extLst>
            <a:ext uri="{FF2B5EF4-FFF2-40B4-BE49-F238E27FC236}">
              <a16:creationId xmlns:a16="http://schemas.microsoft.com/office/drawing/2014/main" xmlns="" id="{02284F1B-E7DE-44F2-83DE-8117C86682F2}"/>
            </a:ext>
          </a:extLst>
        </xdr:cNvPr>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82550</xdr:rowOff>
    </xdr:from>
    <xdr:to>
      <xdr:col>107</xdr:col>
      <xdr:colOff>101600</xdr:colOff>
      <xdr:row>85</xdr:row>
      <xdr:rowOff>12700</xdr:rowOff>
    </xdr:to>
    <xdr:sp macro="" textlink="">
      <xdr:nvSpPr>
        <xdr:cNvPr id="729" name="楕円 728">
          <a:extLst>
            <a:ext uri="{FF2B5EF4-FFF2-40B4-BE49-F238E27FC236}">
              <a16:creationId xmlns:a16="http://schemas.microsoft.com/office/drawing/2014/main" xmlns="" id="{B34797ED-8E29-42B5-80CB-90DC58572B05}"/>
            </a:ext>
          </a:extLst>
        </xdr:cNvPr>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133350</xdr:rowOff>
    </xdr:to>
    <xdr:cxnSp macro="">
      <xdr:nvCxnSpPr>
        <xdr:cNvPr id="730" name="直線コネクタ 729">
          <a:extLst>
            <a:ext uri="{FF2B5EF4-FFF2-40B4-BE49-F238E27FC236}">
              <a16:creationId xmlns:a16="http://schemas.microsoft.com/office/drawing/2014/main" xmlns="" id="{171A08F2-F7F0-4853-AF1A-E0772DF2BAE7}"/>
            </a:ext>
          </a:extLst>
        </xdr:cNvPr>
        <xdr:cNvCxnSpPr/>
      </xdr:nvCxnSpPr>
      <xdr:spPr>
        <a:xfrm flipV="1">
          <a:off x="20434300" y="145313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82550</xdr:rowOff>
    </xdr:from>
    <xdr:to>
      <xdr:col>102</xdr:col>
      <xdr:colOff>165100</xdr:colOff>
      <xdr:row>85</xdr:row>
      <xdr:rowOff>12700</xdr:rowOff>
    </xdr:to>
    <xdr:sp macro="" textlink="">
      <xdr:nvSpPr>
        <xdr:cNvPr id="731" name="楕円 730">
          <a:extLst>
            <a:ext uri="{FF2B5EF4-FFF2-40B4-BE49-F238E27FC236}">
              <a16:creationId xmlns:a16="http://schemas.microsoft.com/office/drawing/2014/main" xmlns="" id="{772503B5-C7DF-43BB-9741-A4A620C0A793}"/>
            </a:ext>
          </a:extLst>
        </xdr:cNvPr>
        <xdr:cNvSpPr/>
      </xdr:nvSpPr>
      <xdr:spPr>
        <a:xfrm>
          <a:off x="19494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133350</xdr:rowOff>
    </xdr:from>
    <xdr:to>
      <xdr:col>107</xdr:col>
      <xdr:colOff>50800</xdr:colOff>
      <xdr:row>84</xdr:row>
      <xdr:rowOff>133350</xdr:rowOff>
    </xdr:to>
    <xdr:cxnSp macro="">
      <xdr:nvCxnSpPr>
        <xdr:cNvPr id="732" name="直線コネクタ 731">
          <a:extLst>
            <a:ext uri="{FF2B5EF4-FFF2-40B4-BE49-F238E27FC236}">
              <a16:creationId xmlns:a16="http://schemas.microsoft.com/office/drawing/2014/main" xmlns="" id="{DC9F0BFA-0EAF-4AFE-9FB0-F38602D042E5}"/>
            </a:ext>
          </a:extLst>
        </xdr:cNvPr>
        <xdr:cNvCxnSpPr/>
      </xdr:nvCxnSpPr>
      <xdr:spPr>
        <a:xfrm>
          <a:off x="19545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82550</xdr:rowOff>
    </xdr:from>
    <xdr:to>
      <xdr:col>98</xdr:col>
      <xdr:colOff>38100</xdr:colOff>
      <xdr:row>85</xdr:row>
      <xdr:rowOff>12700</xdr:rowOff>
    </xdr:to>
    <xdr:sp macro="" textlink="">
      <xdr:nvSpPr>
        <xdr:cNvPr id="733" name="楕円 732">
          <a:extLst>
            <a:ext uri="{FF2B5EF4-FFF2-40B4-BE49-F238E27FC236}">
              <a16:creationId xmlns:a16="http://schemas.microsoft.com/office/drawing/2014/main" xmlns="" id="{93E5F707-5CFD-4FC4-B9F0-911FBED2F0B8}"/>
            </a:ext>
          </a:extLst>
        </xdr:cNvPr>
        <xdr:cNvSpPr/>
      </xdr:nvSpPr>
      <xdr:spPr>
        <a:xfrm>
          <a:off x="18605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133350</xdr:rowOff>
    </xdr:from>
    <xdr:to>
      <xdr:col>102</xdr:col>
      <xdr:colOff>114300</xdr:colOff>
      <xdr:row>84</xdr:row>
      <xdr:rowOff>133350</xdr:rowOff>
    </xdr:to>
    <xdr:cxnSp macro="">
      <xdr:nvCxnSpPr>
        <xdr:cNvPr id="734" name="直線コネクタ 733">
          <a:extLst>
            <a:ext uri="{FF2B5EF4-FFF2-40B4-BE49-F238E27FC236}">
              <a16:creationId xmlns:a16="http://schemas.microsoft.com/office/drawing/2014/main" xmlns="" id="{6994DD7D-C492-4EA1-88CF-0B4B599CE5EB}"/>
            </a:ext>
          </a:extLst>
        </xdr:cNvPr>
        <xdr:cNvCxnSpPr/>
      </xdr:nvCxnSpPr>
      <xdr:spPr>
        <a:xfrm>
          <a:off x="18656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735" name="n_1aveValue【消防施設】&#10;一人当たり面積">
          <a:extLst>
            <a:ext uri="{FF2B5EF4-FFF2-40B4-BE49-F238E27FC236}">
              <a16:creationId xmlns:a16="http://schemas.microsoft.com/office/drawing/2014/main" xmlns="" id="{FDAE0193-4936-461B-9F13-8F310D0B7669}"/>
            </a:ext>
          </a:extLst>
        </xdr:cNvPr>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736" name="n_2aveValue【消防施設】&#10;一人当たり面積">
          <a:extLst>
            <a:ext uri="{FF2B5EF4-FFF2-40B4-BE49-F238E27FC236}">
              <a16:creationId xmlns:a16="http://schemas.microsoft.com/office/drawing/2014/main" xmlns="" id="{0312BE0B-A17B-491F-9CEF-96FFB679E478}"/>
            </a:ext>
          </a:extLst>
        </xdr:cNvPr>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37" name="n_3aveValue【消防施設】&#10;一人当たり面積">
          <a:extLst>
            <a:ext uri="{FF2B5EF4-FFF2-40B4-BE49-F238E27FC236}">
              <a16:creationId xmlns:a16="http://schemas.microsoft.com/office/drawing/2014/main" xmlns="" id="{B69F034A-1401-4E7D-8928-CDB93A9314E7}"/>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738" name="n_4aveValue【消防施設】&#10;一人当たり面積">
          <a:extLst>
            <a:ext uri="{FF2B5EF4-FFF2-40B4-BE49-F238E27FC236}">
              <a16:creationId xmlns:a16="http://schemas.microsoft.com/office/drawing/2014/main" xmlns="" id="{0748E8AF-0223-4D8C-8D68-C6112CF603FD}"/>
            </a:ext>
          </a:extLst>
        </xdr:cNvPr>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739" name="n_1mainValue【消防施設】&#10;一人当たり面積">
          <a:extLst>
            <a:ext uri="{FF2B5EF4-FFF2-40B4-BE49-F238E27FC236}">
              <a16:creationId xmlns:a16="http://schemas.microsoft.com/office/drawing/2014/main" xmlns="" id="{702DC04B-145E-4BC9-A748-CFC6E0B4D2B9}"/>
            </a:ext>
          </a:extLst>
        </xdr:cNvPr>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740" name="n_2mainValue【消防施設】&#10;一人当たり面積">
          <a:extLst>
            <a:ext uri="{FF2B5EF4-FFF2-40B4-BE49-F238E27FC236}">
              <a16:creationId xmlns:a16="http://schemas.microsoft.com/office/drawing/2014/main" xmlns="" id="{79AA22B0-B942-4D06-83CA-FCE904D7A8C6}"/>
            </a:ext>
          </a:extLst>
        </xdr:cNvPr>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3827</xdr:rowOff>
    </xdr:from>
    <xdr:ext cx="469744" cy="259045"/>
    <xdr:sp macro="" textlink="">
      <xdr:nvSpPr>
        <xdr:cNvPr id="741" name="n_3mainValue【消防施設】&#10;一人当たり面積">
          <a:extLst>
            <a:ext uri="{FF2B5EF4-FFF2-40B4-BE49-F238E27FC236}">
              <a16:creationId xmlns:a16="http://schemas.microsoft.com/office/drawing/2014/main" xmlns="" id="{99753883-0735-4CD9-AAA2-0B3B260DD154}"/>
            </a:ext>
          </a:extLst>
        </xdr:cNvPr>
        <xdr:cNvSpPr txBox="1"/>
      </xdr:nvSpPr>
      <xdr:spPr>
        <a:xfrm>
          <a:off x="19310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3827</xdr:rowOff>
    </xdr:from>
    <xdr:ext cx="469744" cy="259045"/>
    <xdr:sp macro="" textlink="">
      <xdr:nvSpPr>
        <xdr:cNvPr id="742" name="n_4mainValue【消防施設】&#10;一人当たり面積">
          <a:extLst>
            <a:ext uri="{FF2B5EF4-FFF2-40B4-BE49-F238E27FC236}">
              <a16:creationId xmlns:a16="http://schemas.microsoft.com/office/drawing/2014/main" xmlns="" id="{37199340-C986-44EA-BDD4-119D018DF3D2}"/>
            </a:ext>
          </a:extLst>
        </xdr:cNvPr>
        <xdr:cNvSpPr txBox="1"/>
      </xdr:nvSpPr>
      <xdr:spPr>
        <a:xfrm>
          <a:off x="18421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xmlns="" id="{345264D3-EED5-458F-AA26-F8A04A6535F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xmlns="" id="{5F8389F4-7A20-41EE-9541-B47E2A8B55B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xmlns="" id="{623200BD-046C-4653-BFBB-EC97F350CEC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xmlns="" id="{AE5868AE-D32B-4607-8A59-3CD95E1CD3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xmlns="" id="{291479DD-802B-4F11-9192-5E3E0101AE0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xmlns="" id="{ACA0A7C4-AA0F-4D2D-B9E3-BF52F40D98F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xmlns="" id="{802BF404-C3C6-467C-90A6-E9839D57BD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xmlns="" id="{E99971A4-46C4-4F46-A29D-85CB3793CD1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xmlns="" id="{059D28DB-99BD-4E9D-AEC5-2AFE339ABA5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xmlns="" id="{53C09522-55EC-449F-A592-58B64808A1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xmlns="" id="{EEAF3FB7-890B-4E1C-9B7D-D67B68C8A19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xmlns="" id="{56713BA2-8EF3-4B30-9397-4F294350BF6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xmlns="" id="{6529A67C-3871-4979-9EE8-495C13960CC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xmlns="" id="{BD1FC79A-F497-4678-94C9-07E7F789359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xmlns="" id="{C4F07585-C2CB-4A07-993C-C067A7789A3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xmlns="" id="{BD6DDCAF-9575-4590-84CD-138E9FCE517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xmlns="" id="{C2C01D6E-F537-4F08-AF90-F8B750775C8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xmlns="" id="{D3E5BCE1-48E3-46B0-81CD-A0A73A4F1FA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xmlns="" id="{AEDDCD38-7A6D-484A-9668-0D6E89AF656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xmlns="" id="{070BA160-A6C6-4C44-80FE-2B51E4E2F50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xmlns="" id="{0F6F8E8E-8AB4-44C2-93AA-11C92EDA8A8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xmlns="" id="{7ED7C03E-CA8B-4F7F-9A05-570DAF376A0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xmlns="" id="{F8F2DFA9-422E-4799-8B3B-D769CD61C93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xmlns="" id="{B98DECC6-7C0F-4D0B-8F4D-3A138EBA15E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xmlns="" id="{281EB572-F23F-4844-9408-C11A19DAFD2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768" name="直線コネクタ 767">
          <a:extLst>
            <a:ext uri="{FF2B5EF4-FFF2-40B4-BE49-F238E27FC236}">
              <a16:creationId xmlns:a16="http://schemas.microsoft.com/office/drawing/2014/main" xmlns="" id="{A7DAF40B-38CE-467D-9163-B1118C723447}"/>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769" name="【庁舎】&#10;有形固定資産減価償却率最小値テキスト">
          <a:extLst>
            <a:ext uri="{FF2B5EF4-FFF2-40B4-BE49-F238E27FC236}">
              <a16:creationId xmlns:a16="http://schemas.microsoft.com/office/drawing/2014/main" xmlns="" id="{92244385-7737-4514-A006-1B8A0386D5CD}"/>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770" name="直線コネクタ 769">
          <a:extLst>
            <a:ext uri="{FF2B5EF4-FFF2-40B4-BE49-F238E27FC236}">
              <a16:creationId xmlns:a16="http://schemas.microsoft.com/office/drawing/2014/main" xmlns="" id="{DEC11B09-E1A1-4D8E-BFAD-A19598EAC8DD}"/>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771" name="【庁舎】&#10;有形固定資産減価償却率最大値テキスト">
          <a:extLst>
            <a:ext uri="{FF2B5EF4-FFF2-40B4-BE49-F238E27FC236}">
              <a16:creationId xmlns:a16="http://schemas.microsoft.com/office/drawing/2014/main" xmlns="" id="{9843BF40-8D79-48AD-9294-5DD0DDBBE83F}"/>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772" name="直線コネクタ 771">
          <a:extLst>
            <a:ext uri="{FF2B5EF4-FFF2-40B4-BE49-F238E27FC236}">
              <a16:creationId xmlns:a16="http://schemas.microsoft.com/office/drawing/2014/main" xmlns="" id="{C895FE73-AD21-48FD-A43D-51FDAE6DBFCD}"/>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73" name="【庁舎】&#10;有形固定資産減価償却率平均値テキスト">
          <a:extLst>
            <a:ext uri="{FF2B5EF4-FFF2-40B4-BE49-F238E27FC236}">
              <a16:creationId xmlns:a16="http://schemas.microsoft.com/office/drawing/2014/main" xmlns="" id="{D9FC3931-C06C-43CC-94A1-272735141335}"/>
            </a:ext>
          </a:extLst>
        </xdr:cNvPr>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74" name="フローチャート: 判断 773">
          <a:extLst>
            <a:ext uri="{FF2B5EF4-FFF2-40B4-BE49-F238E27FC236}">
              <a16:creationId xmlns:a16="http://schemas.microsoft.com/office/drawing/2014/main" xmlns="" id="{B3803A7D-14CB-4C65-9297-A8E2BCE69D3D}"/>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5" name="フローチャート: 判断 774">
          <a:extLst>
            <a:ext uri="{FF2B5EF4-FFF2-40B4-BE49-F238E27FC236}">
              <a16:creationId xmlns:a16="http://schemas.microsoft.com/office/drawing/2014/main" xmlns="" id="{1454BBE1-C97D-4639-A7E6-CB588348A4F7}"/>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76" name="フローチャート: 判断 775">
          <a:extLst>
            <a:ext uri="{FF2B5EF4-FFF2-40B4-BE49-F238E27FC236}">
              <a16:creationId xmlns:a16="http://schemas.microsoft.com/office/drawing/2014/main" xmlns="" id="{4FFA906F-E51F-47A5-A9AB-AA99DC9E4F45}"/>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77" name="フローチャート: 判断 776">
          <a:extLst>
            <a:ext uri="{FF2B5EF4-FFF2-40B4-BE49-F238E27FC236}">
              <a16:creationId xmlns:a16="http://schemas.microsoft.com/office/drawing/2014/main" xmlns="" id="{4F79EE8B-E90E-459E-BF5B-2C6E309FA63A}"/>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78" name="フローチャート: 判断 777">
          <a:extLst>
            <a:ext uri="{FF2B5EF4-FFF2-40B4-BE49-F238E27FC236}">
              <a16:creationId xmlns:a16="http://schemas.microsoft.com/office/drawing/2014/main" xmlns="" id="{5A0C5159-291E-4753-ACCD-0AFC420DC9DF}"/>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1C329F7A-17FC-4EFA-954B-FA60BB107C0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BFFED8D1-71AA-40B9-8F52-E672EA403B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2E610294-143F-43C4-8F0B-F81C277D371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xmlns="" id="{BA802509-50D7-4F0C-9219-B47153D601F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xmlns="" id="{B6A9630D-1A0E-4C33-9874-4BD7CCF5524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90714</xdr:rowOff>
    </xdr:from>
    <xdr:to>
      <xdr:col>85</xdr:col>
      <xdr:colOff>177800</xdr:colOff>
      <xdr:row>101</xdr:row>
      <xdr:rowOff>20864</xdr:rowOff>
    </xdr:to>
    <xdr:sp macro="" textlink="">
      <xdr:nvSpPr>
        <xdr:cNvPr id="784" name="楕円 783">
          <a:extLst>
            <a:ext uri="{FF2B5EF4-FFF2-40B4-BE49-F238E27FC236}">
              <a16:creationId xmlns:a16="http://schemas.microsoft.com/office/drawing/2014/main" xmlns="" id="{56B0B622-42E3-405E-A668-C1745B6FBBAD}"/>
            </a:ext>
          </a:extLst>
        </xdr:cNvPr>
        <xdr:cNvSpPr/>
      </xdr:nvSpPr>
      <xdr:spPr>
        <a:xfrm>
          <a:off x="16268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14350</xdr:rowOff>
    </xdr:from>
    <xdr:ext cx="405111" cy="259045"/>
    <xdr:sp macro="" textlink="">
      <xdr:nvSpPr>
        <xdr:cNvPr id="785" name="【庁舎】&#10;有形固定資産減価償却率該当値テキスト">
          <a:extLst>
            <a:ext uri="{FF2B5EF4-FFF2-40B4-BE49-F238E27FC236}">
              <a16:creationId xmlns:a16="http://schemas.microsoft.com/office/drawing/2014/main" xmlns="" id="{9DBCB1CA-3475-4A73-B5DC-7C12E6E1B274}"/>
            </a:ext>
          </a:extLst>
        </xdr:cNvPr>
        <xdr:cNvSpPr txBox="1"/>
      </xdr:nvSpPr>
      <xdr:spPr>
        <a:xfrm>
          <a:off x="16357600" y="17159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58057</xdr:rowOff>
    </xdr:from>
    <xdr:to>
      <xdr:col>81</xdr:col>
      <xdr:colOff>101600</xdr:colOff>
      <xdr:row>100</xdr:row>
      <xdr:rowOff>159657</xdr:rowOff>
    </xdr:to>
    <xdr:sp macro="" textlink="">
      <xdr:nvSpPr>
        <xdr:cNvPr id="786" name="楕円 785">
          <a:extLst>
            <a:ext uri="{FF2B5EF4-FFF2-40B4-BE49-F238E27FC236}">
              <a16:creationId xmlns:a16="http://schemas.microsoft.com/office/drawing/2014/main" xmlns="" id="{FAE15883-40D3-4837-8EC5-E09240EA9588}"/>
            </a:ext>
          </a:extLst>
        </xdr:cNvPr>
        <xdr:cNvSpPr/>
      </xdr:nvSpPr>
      <xdr:spPr>
        <a:xfrm>
          <a:off x="15430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108857</xdr:rowOff>
    </xdr:from>
    <xdr:to>
      <xdr:col>85</xdr:col>
      <xdr:colOff>127000</xdr:colOff>
      <xdr:row>100</xdr:row>
      <xdr:rowOff>141514</xdr:rowOff>
    </xdr:to>
    <xdr:cxnSp macro="">
      <xdr:nvCxnSpPr>
        <xdr:cNvPr id="787" name="直線コネクタ 786">
          <a:extLst>
            <a:ext uri="{FF2B5EF4-FFF2-40B4-BE49-F238E27FC236}">
              <a16:creationId xmlns:a16="http://schemas.microsoft.com/office/drawing/2014/main" xmlns="" id="{B7BD1EB2-68C7-4503-B946-873330EB3037}"/>
            </a:ext>
          </a:extLst>
        </xdr:cNvPr>
        <xdr:cNvCxnSpPr/>
      </xdr:nvCxnSpPr>
      <xdr:spPr>
        <a:xfrm>
          <a:off x="15481300" y="17253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788" name="楕円 787">
          <a:extLst>
            <a:ext uri="{FF2B5EF4-FFF2-40B4-BE49-F238E27FC236}">
              <a16:creationId xmlns:a16="http://schemas.microsoft.com/office/drawing/2014/main" xmlns="" id="{686060A5-68AA-4F11-A2F0-E8AFBF9E9FFE}"/>
            </a:ext>
          </a:extLst>
        </xdr:cNvPr>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108857</xdr:rowOff>
    </xdr:to>
    <xdr:cxnSp macro="">
      <xdr:nvCxnSpPr>
        <xdr:cNvPr id="789" name="直線コネクタ 788">
          <a:extLst>
            <a:ext uri="{FF2B5EF4-FFF2-40B4-BE49-F238E27FC236}">
              <a16:creationId xmlns:a16="http://schemas.microsoft.com/office/drawing/2014/main" xmlns="" id="{D74F51F0-195B-40D3-8E65-F5A489962069}"/>
            </a:ext>
          </a:extLst>
        </xdr:cNvPr>
        <xdr:cNvCxnSpPr/>
      </xdr:nvCxnSpPr>
      <xdr:spPr>
        <a:xfrm>
          <a:off x="14592300" y="1722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164193</xdr:rowOff>
    </xdr:from>
    <xdr:to>
      <xdr:col>72</xdr:col>
      <xdr:colOff>38100</xdr:colOff>
      <xdr:row>100</xdr:row>
      <xdr:rowOff>94343</xdr:rowOff>
    </xdr:to>
    <xdr:sp macro="" textlink="">
      <xdr:nvSpPr>
        <xdr:cNvPr id="790" name="楕円 789">
          <a:extLst>
            <a:ext uri="{FF2B5EF4-FFF2-40B4-BE49-F238E27FC236}">
              <a16:creationId xmlns:a16="http://schemas.microsoft.com/office/drawing/2014/main" xmlns="" id="{66A2A300-951E-4243-A957-41900467162E}"/>
            </a:ext>
          </a:extLst>
        </xdr:cNvPr>
        <xdr:cNvSpPr/>
      </xdr:nvSpPr>
      <xdr:spPr>
        <a:xfrm>
          <a:off x="13652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43543</xdr:rowOff>
    </xdr:from>
    <xdr:to>
      <xdr:col>76</xdr:col>
      <xdr:colOff>114300</xdr:colOff>
      <xdr:row>100</xdr:row>
      <xdr:rowOff>76200</xdr:rowOff>
    </xdr:to>
    <xdr:cxnSp macro="">
      <xdr:nvCxnSpPr>
        <xdr:cNvPr id="791" name="直線コネクタ 790">
          <a:extLst>
            <a:ext uri="{FF2B5EF4-FFF2-40B4-BE49-F238E27FC236}">
              <a16:creationId xmlns:a16="http://schemas.microsoft.com/office/drawing/2014/main" xmlns="" id="{38545575-2267-46C2-8F35-AA9200C86D63}"/>
            </a:ext>
          </a:extLst>
        </xdr:cNvPr>
        <xdr:cNvCxnSpPr/>
      </xdr:nvCxnSpPr>
      <xdr:spPr>
        <a:xfrm>
          <a:off x="13703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131536</xdr:rowOff>
    </xdr:from>
    <xdr:to>
      <xdr:col>67</xdr:col>
      <xdr:colOff>101600</xdr:colOff>
      <xdr:row>100</xdr:row>
      <xdr:rowOff>61686</xdr:rowOff>
    </xdr:to>
    <xdr:sp macro="" textlink="">
      <xdr:nvSpPr>
        <xdr:cNvPr id="792" name="楕円 791">
          <a:extLst>
            <a:ext uri="{FF2B5EF4-FFF2-40B4-BE49-F238E27FC236}">
              <a16:creationId xmlns:a16="http://schemas.microsoft.com/office/drawing/2014/main" xmlns="" id="{397BE5D8-8E28-4498-B2B5-59A28DF9BE05}"/>
            </a:ext>
          </a:extLst>
        </xdr:cNvPr>
        <xdr:cNvSpPr/>
      </xdr:nvSpPr>
      <xdr:spPr>
        <a:xfrm>
          <a:off x="12763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10886</xdr:rowOff>
    </xdr:from>
    <xdr:to>
      <xdr:col>71</xdr:col>
      <xdr:colOff>177800</xdr:colOff>
      <xdr:row>100</xdr:row>
      <xdr:rowOff>43543</xdr:rowOff>
    </xdr:to>
    <xdr:cxnSp macro="">
      <xdr:nvCxnSpPr>
        <xdr:cNvPr id="793" name="直線コネクタ 792">
          <a:extLst>
            <a:ext uri="{FF2B5EF4-FFF2-40B4-BE49-F238E27FC236}">
              <a16:creationId xmlns:a16="http://schemas.microsoft.com/office/drawing/2014/main" xmlns="" id="{6198AC3E-D8BC-41F3-B79F-0EF80523EFEE}"/>
            </a:ext>
          </a:extLst>
        </xdr:cNvPr>
        <xdr:cNvCxnSpPr/>
      </xdr:nvCxnSpPr>
      <xdr:spPr>
        <a:xfrm>
          <a:off x="12814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794" name="n_1aveValue【庁舎】&#10;有形固定資産減価償却率">
          <a:extLst>
            <a:ext uri="{FF2B5EF4-FFF2-40B4-BE49-F238E27FC236}">
              <a16:creationId xmlns:a16="http://schemas.microsoft.com/office/drawing/2014/main" xmlns="" id="{880A71C5-2C17-4247-AF45-DB5448B2AAF7}"/>
            </a:ext>
          </a:extLst>
        </xdr:cNvPr>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795" name="n_2aveValue【庁舎】&#10;有形固定資産減価償却率">
          <a:extLst>
            <a:ext uri="{FF2B5EF4-FFF2-40B4-BE49-F238E27FC236}">
              <a16:creationId xmlns:a16="http://schemas.microsoft.com/office/drawing/2014/main" xmlns="" id="{B1771760-A608-4722-89CC-60E81119CC54}"/>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796" name="n_3aveValue【庁舎】&#10;有形固定資産減価償却率">
          <a:extLst>
            <a:ext uri="{FF2B5EF4-FFF2-40B4-BE49-F238E27FC236}">
              <a16:creationId xmlns:a16="http://schemas.microsoft.com/office/drawing/2014/main" xmlns="" id="{1EC5019D-BE41-43BB-A0A6-8DE9F7BD70C5}"/>
            </a:ext>
          </a:extLst>
        </xdr:cNvPr>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797" name="n_4aveValue【庁舎】&#10;有形固定資産減価償却率">
          <a:extLst>
            <a:ext uri="{FF2B5EF4-FFF2-40B4-BE49-F238E27FC236}">
              <a16:creationId xmlns:a16="http://schemas.microsoft.com/office/drawing/2014/main" xmlns="" id="{0601A308-F71D-4FD9-9274-ADFF68CF827D}"/>
            </a:ext>
          </a:extLst>
        </xdr:cNvPr>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4734</xdr:rowOff>
    </xdr:from>
    <xdr:ext cx="405111" cy="259045"/>
    <xdr:sp macro="" textlink="">
      <xdr:nvSpPr>
        <xdr:cNvPr id="798" name="n_1mainValue【庁舎】&#10;有形固定資産減価償却率">
          <a:extLst>
            <a:ext uri="{FF2B5EF4-FFF2-40B4-BE49-F238E27FC236}">
              <a16:creationId xmlns:a16="http://schemas.microsoft.com/office/drawing/2014/main" xmlns="" id="{BEB04390-D206-4E65-A54A-0096BB751F09}"/>
            </a:ext>
          </a:extLst>
        </xdr:cNvPr>
        <xdr:cNvSpPr txBox="1"/>
      </xdr:nvSpPr>
      <xdr:spPr>
        <a:xfrm>
          <a:off x="15266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143527</xdr:rowOff>
    </xdr:from>
    <xdr:ext cx="340478" cy="259045"/>
    <xdr:sp macro="" textlink="">
      <xdr:nvSpPr>
        <xdr:cNvPr id="799" name="n_2mainValue【庁舎】&#10;有形固定資産減価償却率">
          <a:extLst>
            <a:ext uri="{FF2B5EF4-FFF2-40B4-BE49-F238E27FC236}">
              <a16:creationId xmlns:a16="http://schemas.microsoft.com/office/drawing/2014/main" xmlns="" id="{46605BF6-B4E9-4BFE-B293-65870693AA5B}"/>
            </a:ext>
          </a:extLst>
        </xdr:cNvPr>
        <xdr:cNvSpPr txBox="1"/>
      </xdr:nvSpPr>
      <xdr:spPr>
        <a:xfrm>
          <a:off x="144220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110870</xdr:rowOff>
    </xdr:from>
    <xdr:ext cx="340478" cy="259045"/>
    <xdr:sp macro="" textlink="">
      <xdr:nvSpPr>
        <xdr:cNvPr id="800" name="n_3mainValue【庁舎】&#10;有形固定資産減価償却率">
          <a:extLst>
            <a:ext uri="{FF2B5EF4-FFF2-40B4-BE49-F238E27FC236}">
              <a16:creationId xmlns:a16="http://schemas.microsoft.com/office/drawing/2014/main" xmlns="" id="{19501D6F-59EF-42F3-AF1E-353621E9D6EA}"/>
            </a:ext>
          </a:extLst>
        </xdr:cNvPr>
        <xdr:cNvSpPr txBox="1"/>
      </xdr:nvSpPr>
      <xdr:spPr>
        <a:xfrm>
          <a:off x="13533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78213</xdr:rowOff>
    </xdr:from>
    <xdr:ext cx="340478" cy="259045"/>
    <xdr:sp macro="" textlink="">
      <xdr:nvSpPr>
        <xdr:cNvPr id="801" name="n_4mainValue【庁舎】&#10;有形固定資産減価償却率">
          <a:extLst>
            <a:ext uri="{FF2B5EF4-FFF2-40B4-BE49-F238E27FC236}">
              <a16:creationId xmlns:a16="http://schemas.microsoft.com/office/drawing/2014/main" xmlns="" id="{AA9F80EE-4982-4372-A081-FFDDA33D4E0A}"/>
            </a:ext>
          </a:extLst>
        </xdr:cNvPr>
        <xdr:cNvSpPr txBox="1"/>
      </xdr:nvSpPr>
      <xdr:spPr>
        <a:xfrm>
          <a:off x="12644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xmlns="" id="{A2DB6CB4-3FA4-411D-BA5B-7467E3C35DB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xmlns="" id="{75BF878F-1B82-4B5D-99E4-699DD88832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xmlns="" id="{4DD118A6-E541-44B5-A511-2C5B913904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xmlns="" id="{B4258DF2-C8F5-44F3-901D-9B34F5574F6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xmlns="" id="{9D2FB1FD-BDF2-4A28-A393-80217813A33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xmlns="" id="{69C75E8A-AF3A-4FB0-8BE7-71F8908C6C0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xmlns="" id="{98901BEA-03B5-4E19-B298-B65DAE21A52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xmlns="" id="{A0B105D4-9471-45AE-B6E7-C565BA14C0D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xmlns="" id="{B6287050-8461-42BB-B53E-9886403E34E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xmlns="" id="{4D66EDA9-34ED-4DE8-89D5-A96104D45ED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a:extLst>
            <a:ext uri="{FF2B5EF4-FFF2-40B4-BE49-F238E27FC236}">
              <a16:creationId xmlns:a16="http://schemas.microsoft.com/office/drawing/2014/main" xmlns="" id="{473F74BD-3EB2-4100-96B3-BD6C964A526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a:extLst>
            <a:ext uri="{FF2B5EF4-FFF2-40B4-BE49-F238E27FC236}">
              <a16:creationId xmlns:a16="http://schemas.microsoft.com/office/drawing/2014/main" xmlns="" id="{582AA31E-D961-4120-ABAA-ACBA52476ED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a:extLst>
            <a:ext uri="{FF2B5EF4-FFF2-40B4-BE49-F238E27FC236}">
              <a16:creationId xmlns:a16="http://schemas.microsoft.com/office/drawing/2014/main" xmlns="" id="{C47E241B-9FA6-4D68-80F0-CE89BEC3F28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a:extLst>
            <a:ext uri="{FF2B5EF4-FFF2-40B4-BE49-F238E27FC236}">
              <a16:creationId xmlns:a16="http://schemas.microsoft.com/office/drawing/2014/main" xmlns="" id="{2FB8A2BB-3106-4358-B385-22F084F9E77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xmlns="" id="{EEA334F9-DAF7-4EE9-9BFE-A6C3C9FB2AB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xmlns="" id="{57328AC5-F9A2-4B3C-AEC1-0DBA8946528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a:extLst>
            <a:ext uri="{FF2B5EF4-FFF2-40B4-BE49-F238E27FC236}">
              <a16:creationId xmlns:a16="http://schemas.microsoft.com/office/drawing/2014/main" xmlns="" id="{DF168ACB-7C3A-4FA1-B9E3-1DEE0B15E54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a:extLst>
            <a:ext uri="{FF2B5EF4-FFF2-40B4-BE49-F238E27FC236}">
              <a16:creationId xmlns:a16="http://schemas.microsoft.com/office/drawing/2014/main" xmlns="" id="{C0F932E6-E9CD-4C6E-B65A-308BD4C13C6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a:extLst>
            <a:ext uri="{FF2B5EF4-FFF2-40B4-BE49-F238E27FC236}">
              <a16:creationId xmlns:a16="http://schemas.microsoft.com/office/drawing/2014/main" xmlns="" id="{380BCEEE-30DD-4434-B630-5B1C9C71952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a:extLst>
            <a:ext uri="{FF2B5EF4-FFF2-40B4-BE49-F238E27FC236}">
              <a16:creationId xmlns:a16="http://schemas.microsoft.com/office/drawing/2014/main" xmlns="" id="{9AFE40B4-2669-40FF-A65F-275288F6464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xmlns="" id="{A4B2395D-4714-463A-AB8C-663AB0B19B4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xmlns="" id="{AA16B387-0B24-455C-872A-836F019131A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xmlns="" id="{120B45D5-F93A-4FEC-B69D-AD0DD8D6269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825" name="直線コネクタ 824">
          <a:extLst>
            <a:ext uri="{FF2B5EF4-FFF2-40B4-BE49-F238E27FC236}">
              <a16:creationId xmlns:a16="http://schemas.microsoft.com/office/drawing/2014/main" xmlns="" id="{D8B521AA-FE97-4341-9F83-EAECAC64B3FB}"/>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826" name="【庁舎】&#10;一人当たり面積最小値テキスト">
          <a:extLst>
            <a:ext uri="{FF2B5EF4-FFF2-40B4-BE49-F238E27FC236}">
              <a16:creationId xmlns:a16="http://schemas.microsoft.com/office/drawing/2014/main" xmlns="" id="{5FA1C005-2E4A-4238-A67A-35A6ED81F56C}"/>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827" name="直線コネクタ 826">
          <a:extLst>
            <a:ext uri="{FF2B5EF4-FFF2-40B4-BE49-F238E27FC236}">
              <a16:creationId xmlns:a16="http://schemas.microsoft.com/office/drawing/2014/main" xmlns="" id="{7DCB521B-0FA2-4E99-A750-616062A78450}"/>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828" name="【庁舎】&#10;一人当たり面積最大値テキスト">
          <a:extLst>
            <a:ext uri="{FF2B5EF4-FFF2-40B4-BE49-F238E27FC236}">
              <a16:creationId xmlns:a16="http://schemas.microsoft.com/office/drawing/2014/main" xmlns="" id="{F49D55EE-2D90-41E8-AEA9-76ACC5039B12}"/>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829" name="直線コネクタ 828">
          <a:extLst>
            <a:ext uri="{FF2B5EF4-FFF2-40B4-BE49-F238E27FC236}">
              <a16:creationId xmlns:a16="http://schemas.microsoft.com/office/drawing/2014/main" xmlns="" id="{323F7FFE-F47F-491E-8FA5-790BA710B134}"/>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830" name="【庁舎】&#10;一人当たり面積平均値テキスト">
          <a:extLst>
            <a:ext uri="{FF2B5EF4-FFF2-40B4-BE49-F238E27FC236}">
              <a16:creationId xmlns:a16="http://schemas.microsoft.com/office/drawing/2014/main" xmlns="" id="{83E9C565-A10A-4D91-83F0-ED8BF2928501}"/>
            </a:ext>
          </a:extLst>
        </xdr:cNvPr>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831" name="フローチャート: 判断 830">
          <a:extLst>
            <a:ext uri="{FF2B5EF4-FFF2-40B4-BE49-F238E27FC236}">
              <a16:creationId xmlns:a16="http://schemas.microsoft.com/office/drawing/2014/main" xmlns="" id="{A6197103-8F72-4CD7-978B-BFD9925741BF}"/>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832" name="フローチャート: 判断 831">
          <a:extLst>
            <a:ext uri="{FF2B5EF4-FFF2-40B4-BE49-F238E27FC236}">
              <a16:creationId xmlns:a16="http://schemas.microsoft.com/office/drawing/2014/main" xmlns="" id="{EA4177AF-CA8C-42D9-A561-BB14DE120969}"/>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833" name="フローチャート: 判断 832">
          <a:extLst>
            <a:ext uri="{FF2B5EF4-FFF2-40B4-BE49-F238E27FC236}">
              <a16:creationId xmlns:a16="http://schemas.microsoft.com/office/drawing/2014/main" xmlns="" id="{8EF2CA8F-5AFF-4A95-B5B7-976F3299228F}"/>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834" name="フローチャート: 判断 833">
          <a:extLst>
            <a:ext uri="{FF2B5EF4-FFF2-40B4-BE49-F238E27FC236}">
              <a16:creationId xmlns:a16="http://schemas.microsoft.com/office/drawing/2014/main" xmlns="" id="{1377012E-FE9C-4796-A31A-5BA8A047B784}"/>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35" name="フローチャート: 判断 834">
          <a:extLst>
            <a:ext uri="{FF2B5EF4-FFF2-40B4-BE49-F238E27FC236}">
              <a16:creationId xmlns:a16="http://schemas.microsoft.com/office/drawing/2014/main" xmlns="" id="{F80485CF-7407-4DEE-8ABF-74CCC3C70D46}"/>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7C321671-E7F9-4281-9449-1F312055318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6D9F157E-C76D-43E9-8F67-3B860798585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F9E9F622-1A01-4D85-8A32-A337ABE8517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908F401D-66F0-4B5B-A4F6-462B38D416E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xmlns="" id="{7B413FFF-8AAB-484E-BAE0-2B75736FBF2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636</xdr:rowOff>
    </xdr:from>
    <xdr:to>
      <xdr:col>116</xdr:col>
      <xdr:colOff>114300</xdr:colOff>
      <xdr:row>107</xdr:row>
      <xdr:rowOff>102236</xdr:rowOff>
    </xdr:to>
    <xdr:sp macro="" textlink="">
      <xdr:nvSpPr>
        <xdr:cNvPr id="841" name="楕円 840">
          <a:extLst>
            <a:ext uri="{FF2B5EF4-FFF2-40B4-BE49-F238E27FC236}">
              <a16:creationId xmlns:a16="http://schemas.microsoft.com/office/drawing/2014/main" xmlns="" id="{9B8137C6-CCFA-45D9-A52D-2A67DB848BAF}"/>
            </a:ext>
          </a:extLst>
        </xdr:cNvPr>
        <xdr:cNvSpPr/>
      </xdr:nvSpPr>
      <xdr:spPr>
        <a:xfrm>
          <a:off x="221107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87013</xdr:rowOff>
    </xdr:from>
    <xdr:ext cx="469744" cy="259045"/>
    <xdr:sp macro="" textlink="">
      <xdr:nvSpPr>
        <xdr:cNvPr id="842" name="【庁舎】&#10;一人当たり面積該当値テキスト">
          <a:extLst>
            <a:ext uri="{FF2B5EF4-FFF2-40B4-BE49-F238E27FC236}">
              <a16:creationId xmlns:a16="http://schemas.microsoft.com/office/drawing/2014/main" xmlns="" id="{8C123D0C-EE04-42E4-9D44-356DBE3CF593}"/>
            </a:ext>
          </a:extLst>
        </xdr:cNvPr>
        <xdr:cNvSpPr txBox="1"/>
      </xdr:nvSpPr>
      <xdr:spPr>
        <a:xfrm>
          <a:off x="22199600" y="182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843" name="楕円 842">
          <a:extLst>
            <a:ext uri="{FF2B5EF4-FFF2-40B4-BE49-F238E27FC236}">
              <a16:creationId xmlns:a16="http://schemas.microsoft.com/office/drawing/2014/main" xmlns="" id="{0DCFB4CB-D374-4EB2-837B-5FFB7EC857DB}"/>
            </a:ext>
          </a:extLst>
        </xdr:cNvPr>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51436</xdr:rowOff>
    </xdr:from>
    <xdr:to>
      <xdr:col>116</xdr:col>
      <xdr:colOff>63500</xdr:colOff>
      <xdr:row>107</xdr:row>
      <xdr:rowOff>53339</xdr:rowOff>
    </xdr:to>
    <xdr:cxnSp macro="">
      <xdr:nvCxnSpPr>
        <xdr:cNvPr id="844" name="直線コネクタ 843">
          <a:extLst>
            <a:ext uri="{FF2B5EF4-FFF2-40B4-BE49-F238E27FC236}">
              <a16:creationId xmlns:a16="http://schemas.microsoft.com/office/drawing/2014/main" xmlns="" id="{8648870D-7E79-404A-AED0-2CAFDE3F661F}"/>
            </a:ext>
          </a:extLst>
        </xdr:cNvPr>
        <xdr:cNvCxnSpPr/>
      </xdr:nvCxnSpPr>
      <xdr:spPr>
        <a:xfrm flipV="1">
          <a:off x="21323300" y="183965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4445</xdr:rowOff>
    </xdr:from>
    <xdr:to>
      <xdr:col>107</xdr:col>
      <xdr:colOff>101600</xdr:colOff>
      <xdr:row>107</xdr:row>
      <xdr:rowOff>106045</xdr:rowOff>
    </xdr:to>
    <xdr:sp macro="" textlink="">
      <xdr:nvSpPr>
        <xdr:cNvPr id="845" name="楕円 844">
          <a:extLst>
            <a:ext uri="{FF2B5EF4-FFF2-40B4-BE49-F238E27FC236}">
              <a16:creationId xmlns:a16="http://schemas.microsoft.com/office/drawing/2014/main" xmlns="" id="{AE27A314-C0CE-43E9-8294-99E035189FC7}"/>
            </a:ext>
          </a:extLst>
        </xdr:cNvPr>
        <xdr:cNvSpPr/>
      </xdr:nvSpPr>
      <xdr:spPr>
        <a:xfrm>
          <a:off x="20383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55245</xdr:rowOff>
    </xdr:to>
    <xdr:cxnSp macro="">
      <xdr:nvCxnSpPr>
        <xdr:cNvPr id="846" name="直線コネクタ 845">
          <a:extLst>
            <a:ext uri="{FF2B5EF4-FFF2-40B4-BE49-F238E27FC236}">
              <a16:creationId xmlns:a16="http://schemas.microsoft.com/office/drawing/2014/main" xmlns="" id="{8882A066-A39D-431D-B7DA-D7DA67329DF8}"/>
            </a:ext>
          </a:extLst>
        </xdr:cNvPr>
        <xdr:cNvCxnSpPr/>
      </xdr:nvCxnSpPr>
      <xdr:spPr>
        <a:xfrm flipV="1">
          <a:off x="20434300" y="183984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4445</xdr:rowOff>
    </xdr:from>
    <xdr:to>
      <xdr:col>102</xdr:col>
      <xdr:colOff>165100</xdr:colOff>
      <xdr:row>107</xdr:row>
      <xdr:rowOff>106045</xdr:rowOff>
    </xdr:to>
    <xdr:sp macro="" textlink="">
      <xdr:nvSpPr>
        <xdr:cNvPr id="847" name="楕円 846">
          <a:extLst>
            <a:ext uri="{FF2B5EF4-FFF2-40B4-BE49-F238E27FC236}">
              <a16:creationId xmlns:a16="http://schemas.microsoft.com/office/drawing/2014/main" xmlns="" id="{639DDDA8-7EDE-4F34-B491-C91787959C11}"/>
            </a:ext>
          </a:extLst>
        </xdr:cNvPr>
        <xdr:cNvSpPr/>
      </xdr:nvSpPr>
      <xdr:spPr>
        <a:xfrm>
          <a:off x="19494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55245</xdr:rowOff>
    </xdr:from>
    <xdr:to>
      <xdr:col>107</xdr:col>
      <xdr:colOff>50800</xdr:colOff>
      <xdr:row>107</xdr:row>
      <xdr:rowOff>55245</xdr:rowOff>
    </xdr:to>
    <xdr:cxnSp macro="">
      <xdr:nvCxnSpPr>
        <xdr:cNvPr id="848" name="直線コネクタ 847">
          <a:extLst>
            <a:ext uri="{FF2B5EF4-FFF2-40B4-BE49-F238E27FC236}">
              <a16:creationId xmlns:a16="http://schemas.microsoft.com/office/drawing/2014/main" xmlns="" id="{34482DBD-864F-4E8C-8CBD-244255072198}"/>
            </a:ext>
          </a:extLst>
        </xdr:cNvPr>
        <xdr:cNvCxnSpPr/>
      </xdr:nvCxnSpPr>
      <xdr:spPr>
        <a:xfrm>
          <a:off x="19545300" y="18400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4445</xdr:rowOff>
    </xdr:from>
    <xdr:to>
      <xdr:col>98</xdr:col>
      <xdr:colOff>38100</xdr:colOff>
      <xdr:row>107</xdr:row>
      <xdr:rowOff>106045</xdr:rowOff>
    </xdr:to>
    <xdr:sp macro="" textlink="">
      <xdr:nvSpPr>
        <xdr:cNvPr id="849" name="楕円 848">
          <a:extLst>
            <a:ext uri="{FF2B5EF4-FFF2-40B4-BE49-F238E27FC236}">
              <a16:creationId xmlns:a16="http://schemas.microsoft.com/office/drawing/2014/main" xmlns="" id="{556C9450-D62D-4E4D-9FDC-BF588172417D}"/>
            </a:ext>
          </a:extLst>
        </xdr:cNvPr>
        <xdr:cNvSpPr/>
      </xdr:nvSpPr>
      <xdr:spPr>
        <a:xfrm>
          <a:off x="18605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55245</xdr:rowOff>
    </xdr:from>
    <xdr:to>
      <xdr:col>102</xdr:col>
      <xdr:colOff>114300</xdr:colOff>
      <xdr:row>107</xdr:row>
      <xdr:rowOff>55245</xdr:rowOff>
    </xdr:to>
    <xdr:cxnSp macro="">
      <xdr:nvCxnSpPr>
        <xdr:cNvPr id="850" name="直線コネクタ 849">
          <a:extLst>
            <a:ext uri="{FF2B5EF4-FFF2-40B4-BE49-F238E27FC236}">
              <a16:creationId xmlns:a16="http://schemas.microsoft.com/office/drawing/2014/main" xmlns="" id="{64138A50-4EA8-4854-9A76-ECF108C8E32D}"/>
            </a:ext>
          </a:extLst>
        </xdr:cNvPr>
        <xdr:cNvCxnSpPr/>
      </xdr:nvCxnSpPr>
      <xdr:spPr>
        <a:xfrm>
          <a:off x="18656300" y="18400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851" name="n_1aveValue【庁舎】&#10;一人当たり面積">
          <a:extLst>
            <a:ext uri="{FF2B5EF4-FFF2-40B4-BE49-F238E27FC236}">
              <a16:creationId xmlns:a16="http://schemas.microsoft.com/office/drawing/2014/main" xmlns="" id="{EC19246F-C1B2-4428-BBD9-D51DA44B3B22}"/>
            </a:ext>
          </a:extLst>
        </xdr:cNvPr>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852" name="n_2aveValue【庁舎】&#10;一人当たり面積">
          <a:extLst>
            <a:ext uri="{FF2B5EF4-FFF2-40B4-BE49-F238E27FC236}">
              <a16:creationId xmlns:a16="http://schemas.microsoft.com/office/drawing/2014/main" xmlns="" id="{BBA35689-B8A4-4D78-8A7D-11D2BCAA0016}"/>
            </a:ext>
          </a:extLst>
        </xdr:cNvPr>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853" name="n_3aveValue【庁舎】&#10;一人当たり面積">
          <a:extLst>
            <a:ext uri="{FF2B5EF4-FFF2-40B4-BE49-F238E27FC236}">
              <a16:creationId xmlns:a16="http://schemas.microsoft.com/office/drawing/2014/main" xmlns="" id="{9521790D-779D-4165-8632-8248649DB81D}"/>
            </a:ext>
          </a:extLst>
        </xdr:cNvPr>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854" name="n_4aveValue【庁舎】&#10;一人当たり面積">
          <a:extLst>
            <a:ext uri="{FF2B5EF4-FFF2-40B4-BE49-F238E27FC236}">
              <a16:creationId xmlns:a16="http://schemas.microsoft.com/office/drawing/2014/main" xmlns="" id="{14F3E58C-5F04-4939-91CD-13D6D5E8914F}"/>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855" name="n_1mainValue【庁舎】&#10;一人当たり面積">
          <a:extLst>
            <a:ext uri="{FF2B5EF4-FFF2-40B4-BE49-F238E27FC236}">
              <a16:creationId xmlns:a16="http://schemas.microsoft.com/office/drawing/2014/main" xmlns="" id="{838FD7D2-2D59-4BD2-BCBF-B1815E623D23}"/>
            </a:ext>
          </a:extLst>
        </xdr:cNvPr>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97172</xdr:rowOff>
    </xdr:from>
    <xdr:ext cx="469744" cy="259045"/>
    <xdr:sp macro="" textlink="">
      <xdr:nvSpPr>
        <xdr:cNvPr id="856" name="n_2mainValue【庁舎】&#10;一人当たり面積">
          <a:extLst>
            <a:ext uri="{FF2B5EF4-FFF2-40B4-BE49-F238E27FC236}">
              <a16:creationId xmlns:a16="http://schemas.microsoft.com/office/drawing/2014/main" xmlns="" id="{CFDF0784-9A92-48EB-A90D-BF6F40910EAE}"/>
            </a:ext>
          </a:extLst>
        </xdr:cNvPr>
        <xdr:cNvSpPr txBox="1"/>
      </xdr:nvSpPr>
      <xdr:spPr>
        <a:xfrm>
          <a:off x="201994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97172</xdr:rowOff>
    </xdr:from>
    <xdr:ext cx="469744" cy="259045"/>
    <xdr:sp macro="" textlink="">
      <xdr:nvSpPr>
        <xdr:cNvPr id="857" name="n_3mainValue【庁舎】&#10;一人当たり面積">
          <a:extLst>
            <a:ext uri="{FF2B5EF4-FFF2-40B4-BE49-F238E27FC236}">
              <a16:creationId xmlns:a16="http://schemas.microsoft.com/office/drawing/2014/main" xmlns="" id="{1766EBB4-6C78-4434-B5BD-192054EC1121}"/>
            </a:ext>
          </a:extLst>
        </xdr:cNvPr>
        <xdr:cNvSpPr txBox="1"/>
      </xdr:nvSpPr>
      <xdr:spPr>
        <a:xfrm>
          <a:off x="193104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97172</xdr:rowOff>
    </xdr:from>
    <xdr:ext cx="469744" cy="259045"/>
    <xdr:sp macro="" textlink="">
      <xdr:nvSpPr>
        <xdr:cNvPr id="858" name="n_4mainValue【庁舎】&#10;一人当たり面積">
          <a:extLst>
            <a:ext uri="{FF2B5EF4-FFF2-40B4-BE49-F238E27FC236}">
              <a16:creationId xmlns:a16="http://schemas.microsoft.com/office/drawing/2014/main" xmlns="" id="{070DF5C2-8179-4802-A6E7-545EFACDBC10}"/>
            </a:ext>
          </a:extLst>
        </xdr:cNvPr>
        <xdr:cNvSpPr txBox="1"/>
      </xdr:nvSpPr>
      <xdr:spPr>
        <a:xfrm>
          <a:off x="184214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xmlns="" id="{74C0098E-F5EE-4B82-B837-951F4A2375D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xmlns="" id="{9BA531F3-7D13-41C5-A0A3-D3FF1A5A2DC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xmlns="" id="{10155E86-927A-420D-B304-64EA553F5D5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学校施設、公営住宅の有形固定資産減価償却率が特に高くなっており、今後、策定した個別施設計画に基づいて、施設の適切な維持管理に努めたい。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また、庁舎については、平成２４年度に耐震改修工事を実施したため、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有形固定資産減価償却率が大きく低下している。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13,442
13,256
36.22
7,187,898
6,698,331
283,628
3,600,034
5,132,268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前年度の水準を維持しているが、今後更なる上昇は見込めず、財政力の脆弱な状況は依然として続いている。</a:t>
          </a:r>
          <a:endParaRPr lang="ja-JP" altLang="ja-JP" sz="1400">
            <a:effectLst/>
          </a:endParaRPr>
        </a:p>
        <a:p>
          <a:r>
            <a:rPr kumimoji="1" lang="ja-JP" altLang="ja-JP" sz="1100">
              <a:solidFill>
                <a:schemeClr val="dk1"/>
              </a:solidFill>
              <a:effectLst/>
              <a:latin typeface="+mn-lt"/>
              <a:ea typeface="+mn-ea"/>
              <a:cs typeface="+mn-cs"/>
            </a:rPr>
            <a:t>　引き続き、緊急に必要な事業の峻別による投資的経費の抑制等、歳出の徹底的な見直しを実施するとともに、町税や住宅使用料等の滞納解消を図るなど、徴収強化に取り組み、財政基盤の強化に努める。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82852</xdr:rowOff>
    </xdr:from>
    <xdr:to>
      <xdr:col>23</xdr:col>
      <xdr:colOff>133350</xdr:colOff>
      <xdr:row>42</xdr:row>
      <xdr:rowOff>82852</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283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71362</xdr:rowOff>
    </xdr:from>
    <xdr:to>
      <xdr:col>19</xdr:col>
      <xdr:colOff>133350</xdr:colOff>
      <xdr:row>42</xdr:row>
      <xdr:rowOff>82852</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71362</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48579</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32052</xdr:rowOff>
    </xdr:from>
    <xdr:to>
      <xdr:col>19</xdr:col>
      <xdr:colOff>184150</xdr:colOff>
      <xdr:row>42</xdr:row>
      <xdr:rowOff>133652</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20562</xdr:rowOff>
    </xdr:from>
    <xdr:to>
      <xdr:col>15</xdr:col>
      <xdr:colOff>133350</xdr:colOff>
      <xdr:row>42</xdr:row>
      <xdr:rowOff>122162</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132339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地方税や普通交付税の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により</a:t>
          </a:r>
          <a:r>
            <a:rPr kumimoji="1" lang="ja-JP" altLang="en-US" sz="1100" b="0" i="0" baseline="0">
              <a:solidFill>
                <a:schemeClr val="dk1"/>
              </a:solidFill>
              <a:effectLst/>
              <a:latin typeface="+mn-lt"/>
              <a:ea typeface="+mn-ea"/>
              <a:cs typeface="+mn-cs"/>
            </a:rPr>
            <a:t>経常</a:t>
          </a:r>
          <a:r>
            <a:rPr kumimoji="1" lang="ja-JP" altLang="ja-JP" sz="1100" b="0" i="0" baseline="0">
              <a:solidFill>
                <a:schemeClr val="dk1"/>
              </a:solidFill>
              <a:effectLst/>
              <a:latin typeface="+mn-lt"/>
              <a:ea typeface="+mn-ea"/>
              <a:cs typeface="+mn-cs"/>
            </a:rPr>
            <a:t>一般財源が</a:t>
          </a:r>
          <a:r>
            <a:rPr kumimoji="1" lang="ja-JP" altLang="en-US" sz="1100" b="0" i="0" baseline="0">
              <a:solidFill>
                <a:schemeClr val="dk1"/>
              </a:solidFill>
              <a:effectLst/>
              <a:latin typeface="+mn-lt"/>
              <a:ea typeface="+mn-ea"/>
              <a:cs typeface="+mn-cs"/>
            </a:rPr>
            <a:t>増加したことに加え</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道の駅整備事業の進行に伴い、事業費支弁人件費が増加したことによる人件費の減少等により</a:t>
          </a:r>
          <a:r>
            <a:rPr kumimoji="1" lang="ja-JP" altLang="ja-JP" sz="1100" b="0" i="0" baseline="0">
              <a:solidFill>
                <a:schemeClr val="dk1"/>
              </a:solidFill>
              <a:effectLst/>
              <a:latin typeface="+mn-lt"/>
              <a:ea typeface="+mn-ea"/>
              <a:cs typeface="+mn-cs"/>
            </a:rPr>
            <a:t>、前年度から</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低下</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今後も引き続き、町税や住宅使用料等の収納体制を強化し、徴収率の向上を図ることで財源確保に努めるとともに、事業に見直し等により経費の削減を図っていく。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37888</xdr:rowOff>
    </xdr:from>
    <xdr:to>
      <xdr:col>23</xdr:col>
      <xdr:colOff>133350</xdr:colOff>
      <xdr:row>63</xdr:row>
      <xdr:rowOff>118321</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083923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63</xdr:row>
      <xdr:rowOff>118321</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73869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63</xdr:row>
      <xdr:rowOff>142452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0738696"/>
          <a:ext cx="8890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142452</xdr:rowOff>
    </xdr:from>
    <xdr:to>
      <xdr:col>11</xdr:col>
      <xdr:colOff>31750</xdr:colOff>
      <xdr:row>63</xdr:row>
      <xdr:rowOff>154517</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09438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158538</xdr:rowOff>
    </xdr:from>
    <xdr:to>
      <xdr:col>23</xdr:col>
      <xdr:colOff>184150</xdr:colOff>
      <xdr:row>63</xdr:row>
      <xdr:rowOff>88688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130615</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76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67521</xdr:rowOff>
    </xdr:from>
    <xdr:to>
      <xdr:col>19</xdr:col>
      <xdr:colOff>184150</xdr:colOff>
      <xdr:row>63</xdr:row>
      <xdr:rowOff>169121</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153898</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95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144373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91652</xdr:rowOff>
    </xdr:from>
    <xdr:to>
      <xdr:col>11</xdr:col>
      <xdr:colOff>82550</xdr:colOff>
      <xdr:row>64</xdr:row>
      <xdr:rowOff>21802</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6579</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物件費の増加により</a:t>
          </a:r>
          <a:r>
            <a:rPr kumimoji="1" lang="ja-JP" altLang="ja-JP" sz="1100" b="0" i="0" baseline="0">
              <a:solidFill>
                <a:schemeClr val="dk1"/>
              </a:solidFill>
              <a:effectLst/>
              <a:latin typeface="+mn-lt"/>
              <a:ea typeface="+mn-ea"/>
              <a:cs typeface="+mn-cs"/>
            </a:rPr>
            <a:t>決算額は前年度</a:t>
          </a:r>
          <a:r>
            <a:rPr kumimoji="1" lang="ja-JP" altLang="en-US" sz="1100" b="0" i="0" baseline="0">
              <a:solidFill>
                <a:schemeClr val="dk1"/>
              </a:solidFill>
              <a:effectLst/>
              <a:latin typeface="+mn-lt"/>
              <a:ea typeface="+mn-ea"/>
              <a:cs typeface="+mn-cs"/>
            </a:rPr>
            <a:t>から増加</a:t>
          </a:r>
          <a:r>
            <a:rPr kumimoji="1" lang="ja-JP" altLang="ja-JP" sz="1100" b="0" i="0" baseline="0">
              <a:solidFill>
                <a:schemeClr val="dk1"/>
              </a:solidFill>
              <a:effectLst/>
              <a:latin typeface="+mn-lt"/>
              <a:ea typeface="+mn-ea"/>
              <a:cs typeface="+mn-cs"/>
            </a:rPr>
            <a:t>となったが、類似団体平均値との差は</a:t>
          </a:r>
          <a:r>
            <a:rPr kumimoji="1" lang="ja-JP" altLang="en-US" sz="1100" b="0" i="0" baseline="0">
              <a:solidFill>
                <a:schemeClr val="dk1"/>
              </a:solidFill>
              <a:effectLst/>
              <a:latin typeface="+mn-lt"/>
              <a:ea typeface="+mn-ea"/>
              <a:cs typeface="+mn-cs"/>
            </a:rPr>
            <a:t>昨年度同様に</a:t>
          </a:r>
          <a:r>
            <a:rPr kumimoji="1" lang="ja-JP" altLang="ja-JP" sz="1100" b="0" i="0" baseline="0">
              <a:solidFill>
                <a:schemeClr val="dk1"/>
              </a:solidFill>
              <a:effectLst/>
              <a:latin typeface="+mn-lt"/>
              <a:ea typeface="+mn-ea"/>
              <a:cs typeface="+mn-cs"/>
            </a:rPr>
            <a:t>約４万円</a:t>
          </a:r>
          <a:r>
            <a:rPr kumimoji="1" lang="ja-JP" altLang="en-US" sz="1100" b="0" i="0" baseline="0">
              <a:solidFill>
                <a:schemeClr val="dk1"/>
              </a:solidFill>
              <a:effectLst/>
              <a:latin typeface="+mn-lt"/>
              <a:ea typeface="+mn-ea"/>
              <a:cs typeface="+mn-cs"/>
            </a:rPr>
            <a:t>で推移</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値を下回る要因としては、ごみ処理業務や消防業務等を一部事務組合で行っていることが挙げられ、一部事務組合への負担金のうち人件費や物件費等に係る経費を計上した場合、人口一人当たりの金額は大幅に増加することになる。しかし、職員数削減に伴う臨時職員数は増加傾向にあり、今後はこれらを含めた経費について抑制を図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72016</xdr:rowOff>
    </xdr:from>
    <xdr:to>
      <xdr:col>23</xdr:col>
      <xdr:colOff>133350</xdr:colOff>
      <xdr:row>81</xdr:row>
      <xdr:rowOff>96500</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3959466"/>
          <a:ext cx="838200" cy="2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72016</xdr:rowOff>
    </xdr:from>
    <xdr:to>
      <xdr:col>19</xdr:col>
      <xdr:colOff>133350</xdr:colOff>
      <xdr:row>81</xdr:row>
      <xdr:rowOff>81483</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3225800" y="13959466"/>
          <a:ext cx="889000" cy="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81483</xdr:rowOff>
    </xdr:from>
    <xdr:to>
      <xdr:col>15</xdr:col>
      <xdr:colOff>82550</xdr:colOff>
      <xdr:row>81</xdr:row>
      <xdr:rowOff>84556</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2336800" y="13968933"/>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61331</xdr:rowOff>
    </xdr:from>
    <xdr:to>
      <xdr:col>11</xdr:col>
      <xdr:colOff>31750</xdr:colOff>
      <xdr:row>81</xdr:row>
      <xdr:rowOff>84556</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3948781"/>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45700</xdr:rowOff>
    </xdr:from>
    <xdr:to>
      <xdr:col>23</xdr:col>
      <xdr:colOff>184150</xdr:colOff>
      <xdr:row>81</xdr:row>
      <xdr:rowOff>147300</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393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62227</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37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21216</xdr:rowOff>
    </xdr:from>
    <xdr:to>
      <xdr:col>19</xdr:col>
      <xdr:colOff>184150</xdr:colOff>
      <xdr:row>81</xdr:row>
      <xdr:rowOff>122816</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390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132993</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367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30683</xdr:rowOff>
    </xdr:from>
    <xdr:to>
      <xdr:col>15</xdr:col>
      <xdr:colOff>133350</xdr:colOff>
      <xdr:row>81</xdr:row>
      <xdr:rowOff>132283</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39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142460</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68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33756</xdr:rowOff>
    </xdr:from>
    <xdr:to>
      <xdr:col>11</xdr:col>
      <xdr:colOff>82550</xdr:colOff>
      <xdr:row>81</xdr:row>
      <xdr:rowOff>135356</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392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145533</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369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10531</xdr:rowOff>
    </xdr:from>
    <xdr:to>
      <xdr:col>7</xdr:col>
      <xdr:colOff>31750</xdr:colOff>
      <xdr:row>81</xdr:row>
      <xdr:rowOff>112131</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38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122308</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6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全国町村平均と同水準となっており、今後も、地域の民間企業の平均給与の状況等を踏まえ、給与水準の適正化に努める。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124582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4823318"/>
          <a:ext cx="8382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136071</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5290800" y="148233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136071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67129</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811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行財政集中改革プランに基づく職員数削減により、類似団体平均値を下回る状況が続いている。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職員数は、必要最小限の水準となっており、今後は、現行の水準を保ちつつ、職員配置の適正化により、超過勤務時間を縮減するなど職員人件費の削減にも努めていく必要がある。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32995</xdr:rowOff>
    </xdr:from>
    <xdr:to>
      <xdr:col>81</xdr:col>
      <xdr:colOff>44450</xdr:colOff>
      <xdr:row>61</xdr:row>
      <xdr:rowOff>43612</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491445"/>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32995</xdr:rowOff>
    </xdr:from>
    <xdr:to>
      <xdr:col>77</xdr:col>
      <xdr:colOff>44450</xdr:colOff>
      <xdr:row>61</xdr:row>
      <xdr:rowOff>49403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5290800" y="10491445"/>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40234</xdr:rowOff>
    </xdr:from>
    <xdr:to>
      <xdr:col>72</xdr:col>
      <xdr:colOff>203200</xdr:colOff>
      <xdr:row>61</xdr:row>
      <xdr:rowOff>49403</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498684"/>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40234</xdr:rowOff>
    </xdr:from>
    <xdr:to>
      <xdr:col>68</xdr:col>
      <xdr:colOff>152400</xdr:colOff>
      <xdr:row>61</xdr:row>
      <xdr:rowOff>40716</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0498684"/>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164262</xdr:rowOff>
    </xdr:from>
    <xdr:to>
      <xdr:col>81</xdr:col>
      <xdr:colOff>95250</xdr:colOff>
      <xdr:row>61</xdr:row>
      <xdr:rowOff>94412</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4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9339</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29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153645</xdr:rowOff>
    </xdr:from>
    <xdr:to>
      <xdr:col>77</xdr:col>
      <xdr:colOff>95250</xdr:colOff>
      <xdr:row>61</xdr:row>
      <xdr:rowOff>83795</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4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93972</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20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170053</xdr:rowOff>
    </xdr:from>
    <xdr:to>
      <xdr:col>73</xdr:col>
      <xdr:colOff>44450</xdr:colOff>
      <xdr:row>61</xdr:row>
      <xdr:rowOff>100203</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110380</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22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160884</xdr:rowOff>
    </xdr:from>
    <xdr:to>
      <xdr:col>68</xdr:col>
      <xdr:colOff>203200</xdr:colOff>
      <xdr:row>61</xdr:row>
      <xdr:rowOff>91034</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101211</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21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161366</xdr:rowOff>
    </xdr:from>
    <xdr:to>
      <xdr:col>64</xdr:col>
      <xdr:colOff>152400</xdr:colOff>
      <xdr:row>61</xdr:row>
      <xdr:rowOff>91516</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44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101693</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21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前年度から１</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ポイント低下し、類似団体平均値</a:t>
          </a:r>
          <a:r>
            <a:rPr kumimoji="1" lang="ja-JP" altLang="en-US" sz="1100" b="0" i="0" baseline="0">
              <a:solidFill>
                <a:schemeClr val="dk1"/>
              </a:solidFill>
              <a:effectLst/>
              <a:latin typeface="+mn-lt"/>
              <a:ea typeface="+mn-ea"/>
              <a:cs typeface="+mn-cs"/>
            </a:rPr>
            <a:t>と比較しても下回っている。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数値減少の要因としては、過去の大型事業に係る地方債の償還完了に伴う元利償還金の減少などが挙げられる。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下水道事業特別会計に対する公営企業債の償還に伴う繰出金が増加し続けていること、また、道の駅整備事業に係る地方債の元利償還金の増加が見込まれることから、比率の上昇が懸念されるため、事業の選択による適量・適切な実施を心がけ、起債に大きく頼ら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33444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14586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146050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2343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63077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34695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119380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4354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82144</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道の駅整備事業の進行に伴い</a:t>
          </a:r>
          <a:r>
            <a:rPr kumimoji="1" lang="ja-JP" altLang="ja-JP" sz="1100" b="0" i="0" baseline="0">
              <a:solidFill>
                <a:schemeClr val="dk1"/>
              </a:solidFill>
              <a:effectLst/>
              <a:latin typeface="+mn-lt"/>
              <a:ea typeface="+mn-ea"/>
              <a:cs typeface="+mn-cs"/>
            </a:rPr>
            <a:t>地方債残高</a:t>
          </a:r>
          <a:r>
            <a:rPr kumimoji="1" lang="ja-JP" altLang="en-US" sz="1100" b="0" i="0" baseline="0">
              <a:solidFill>
                <a:schemeClr val="dk1"/>
              </a:solidFill>
              <a:effectLst/>
              <a:latin typeface="+mn-lt"/>
              <a:ea typeface="+mn-ea"/>
              <a:cs typeface="+mn-cs"/>
            </a:rPr>
            <a:t>は増加しているものの</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なお充当可能財源が将来負担額を上回っているため</a:t>
          </a:r>
          <a:r>
            <a:rPr kumimoji="1" lang="ja-JP" altLang="ja-JP" sz="1100" b="0" i="0" baseline="0">
              <a:solidFill>
                <a:schemeClr val="dk1"/>
              </a:solidFill>
              <a:effectLst/>
              <a:latin typeface="+mn-lt"/>
              <a:ea typeface="+mn-ea"/>
              <a:cs typeface="+mn-cs"/>
            </a:rPr>
            <a:t>将来負担比率は算定されていない。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a:t>
          </a:r>
          <a:r>
            <a:rPr kumimoji="1" lang="ja-JP" altLang="en-US" sz="1100" b="0" i="0" baseline="0">
              <a:solidFill>
                <a:schemeClr val="dk1"/>
              </a:solidFill>
              <a:effectLst/>
              <a:latin typeface="+mn-lt"/>
              <a:ea typeface="+mn-ea"/>
              <a:cs typeface="+mn-cs"/>
            </a:rPr>
            <a:t>当該事業は令和２年度までの継続事業であることから、次年度も</a:t>
          </a:r>
          <a:r>
            <a:rPr kumimoji="1" lang="ja-JP" altLang="ja-JP" sz="1100" b="0" i="0" baseline="0">
              <a:solidFill>
                <a:schemeClr val="dk1"/>
              </a:solidFill>
              <a:effectLst/>
              <a:latin typeface="+mn-lt"/>
              <a:ea typeface="+mn-ea"/>
              <a:cs typeface="+mn-cs"/>
            </a:rPr>
            <a:t>地方債</a:t>
          </a:r>
          <a:r>
            <a:rPr kumimoji="1" lang="ja-JP" altLang="en-US" sz="1100" b="0" i="0" baseline="0">
              <a:solidFill>
                <a:schemeClr val="dk1"/>
              </a:solidFill>
              <a:effectLst/>
              <a:latin typeface="+mn-lt"/>
              <a:ea typeface="+mn-ea"/>
              <a:cs typeface="+mn-cs"/>
            </a:rPr>
            <a:t>残高の</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、基金の取崩し額増加に伴</a:t>
          </a:r>
          <a:r>
            <a:rPr kumimoji="1" lang="ja-JP" altLang="en-US" sz="1100" b="0" i="0" baseline="0">
              <a:solidFill>
                <a:schemeClr val="dk1"/>
              </a:solidFill>
              <a:effectLst/>
              <a:latin typeface="+mn-lt"/>
              <a:ea typeface="+mn-ea"/>
              <a:cs typeface="+mn-cs"/>
            </a:rPr>
            <a:t>う</a:t>
          </a:r>
          <a:r>
            <a:rPr kumimoji="1" lang="ja-JP" altLang="ja-JP" sz="1100" b="0" i="0" baseline="0">
              <a:solidFill>
                <a:schemeClr val="dk1"/>
              </a:solidFill>
              <a:effectLst/>
              <a:latin typeface="+mn-lt"/>
              <a:ea typeface="+mn-ea"/>
              <a:cs typeface="+mn-cs"/>
            </a:rPr>
            <a:t>基金残高</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減少</a:t>
          </a:r>
          <a:r>
            <a:rPr kumimoji="1" lang="ja-JP" altLang="en-US" sz="1100" b="0" i="0" baseline="0">
              <a:solidFill>
                <a:schemeClr val="dk1"/>
              </a:solidFill>
              <a:effectLst/>
              <a:latin typeface="+mn-lt"/>
              <a:ea typeface="+mn-ea"/>
              <a:cs typeface="+mn-cs"/>
            </a:rPr>
            <a:t>が見込まれ</a:t>
          </a:r>
          <a:r>
            <a:rPr kumimoji="1" lang="ja-JP" altLang="ja-JP" sz="1100" b="0" i="0" baseline="0">
              <a:solidFill>
                <a:schemeClr val="dk1"/>
              </a:solidFill>
              <a:effectLst/>
              <a:latin typeface="+mn-lt"/>
              <a:ea typeface="+mn-ea"/>
              <a:cs typeface="+mn-cs"/>
            </a:rPr>
            <a:t>、将来負担比率の算定が</a:t>
          </a:r>
          <a:r>
            <a:rPr kumimoji="1" lang="ja-JP" altLang="en-US" sz="1100" b="0" i="0" baseline="0">
              <a:solidFill>
                <a:schemeClr val="dk1"/>
              </a:solidFill>
              <a:effectLst/>
              <a:latin typeface="+mn-lt"/>
              <a:ea typeface="+mn-ea"/>
              <a:cs typeface="+mn-cs"/>
            </a:rPr>
            <a:t>懸念</a:t>
          </a:r>
          <a:r>
            <a:rPr kumimoji="1" lang="ja-JP" altLang="ja-JP" sz="1100" b="0" i="0" baseline="0">
              <a:solidFill>
                <a:schemeClr val="dk1"/>
              </a:solidFill>
              <a:effectLst/>
              <a:latin typeface="+mn-lt"/>
              <a:ea typeface="+mn-ea"/>
              <a:cs typeface="+mn-cs"/>
            </a:rPr>
            <a:t>されるため、新規事業の実施等について総点検を図り、財政の健全化に努める。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1" name="将来負担の状況平均値テキスト">
          <a:extLst>
            <a:ext uri="{FF2B5EF4-FFF2-40B4-BE49-F238E27FC236}">
              <a16:creationId xmlns:a16="http://schemas.microsoft.com/office/drawing/2014/main" xmlns="" id="{00000000-0008-0000-0300-0000B9010000}"/>
            </a:ext>
          </a:extLst>
        </xdr:cNvPr>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13,442
13,256
36.22
7,187,898
6,698,331
283,628
3,600,034
5,132,268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道の駅整備事業の進行に伴い事業費支弁人件費が増加したことによ</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人件費</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１</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減少</a:t>
          </a:r>
          <a:r>
            <a:rPr kumimoji="1" lang="ja-JP" altLang="en-US" sz="1100" b="0" i="0" baseline="0">
              <a:solidFill>
                <a:schemeClr val="dk1"/>
              </a:solidFill>
              <a:effectLst/>
              <a:latin typeface="+mn-lt"/>
              <a:ea typeface="+mn-ea"/>
              <a:cs typeface="+mn-cs"/>
            </a:rPr>
            <a:t>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今後も、職員の適正な配置による時間外勤務手当の縮減など、人件費・コストの削減に努める。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37</xdr:row>
      <xdr:rowOff>1270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2946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1270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40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101854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395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臨時職員賃金の増加などにより、前年度から</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ポイント上昇し、類似団体平均値との差は拡大した。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今後は、委託契約の再見積や物品の一括購入・再利用などによる経費削減を図り、コスト削減に努める。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75293</xdr:rowOff>
    </xdr:from>
    <xdr:to>
      <xdr:col>82</xdr:col>
      <xdr:colOff>107950</xdr:colOff>
      <xdr:row>19</xdr:row>
      <xdr:rowOff>107950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3332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19</xdr:row>
      <xdr:rowOff>75293</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31804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94343</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3136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18</xdr:row>
      <xdr:rowOff>50800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821214"/>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24493</xdr:rowOff>
    </xdr:from>
    <xdr:to>
      <xdr:col>78</xdr:col>
      <xdr:colOff>120650</xdr:colOff>
      <xdr:row>19</xdr:row>
      <xdr:rowOff>126093</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110870</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113591</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前</a:t>
          </a:r>
          <a:r>
            <a:rPr kumimoji="1" lang="ja-JP" altLang="ja-JP" sz="1100" b="0" i="0" baseline="0">
              <a:solidFill>
                <a:schemeClr val="dk1"/>
              </a:solidFill>
              <a:effectLst/>
              <a:latin typeface="+mn-lt"/>
              <a:ea typeface="+mn-ea"/>
              <a:cs typeface="+mn-cs"/>
            </a:rPr>
            <a:t>年度と同水準であり、類似団体平均値とも近い水準で推移している。</a:t>
          </a:r>
          <a:r>
            <a:rPr kumimoji="1" lang="ja-JP" altLang="en-US" sz="1100" b="0" i="0" baseline="0">
              <a:solidFill>
                <a:schemeClr val="dk1"/>
              </a:solidFill>
              <a:effectLst/>
              <a:latin typeface="+mn-lt"/>
              <a:ea typeface="+mn-ea"/>
              <a:cs typeface="+mn-cs"/>
            </a:rPr>
            <a:t>しかし</a:t>
          </a:r>
          <a:r>
            <a:rPr kumimoji="1" lang="ja-JP" altLang="ja-JP" sz="1100" b="0" i="0" baseline="0">
              <a:solidFill>
                <a:schemeClr val="dk1"/>
              </a:solidFill>
              <a:effectLst/>
              <a:latin typeface="+mn-lt"/>
              <a:ea typeface="+mn-ea"/>
              <a:cs typeface="+mn-cs"/>
            </a:rPr>
            <a:t>、今後も社会保障経費の増加が予想されるため、比率もさらに上昇することが見込まれる。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扶助費については、住民の健康・生命に直結する経費であるため、急激な削減を行うことは困難であるが、事業の見直しや給付の適正化を推進することで、財政を圧迫することのないよう健全な運用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xmlns=""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xmlns=""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xmlns=""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xmlns=""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58</xdr:row>
      <xdr:rowOff>12700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098800" y="9829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57150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2209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44450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1320800" y="977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7" name="扶助費該当値テキスト">
          <a:extLst>
            <a:ext uri="{FF2B5EF4-FFF2-40B4-BE49-F238E27FC236}">
              <a16:creationId xmlns:a16="http://schemas.microsoft.com/office/drawing/2014/main" xmlns="" id="{00000000-0008-0000-0400-0000CF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介護保険事業</a:t>
          </a:r>
          <a:r>
            <a:rPr kumimoji="1" lang="ja-JP" altLang="ja-JP" sz="1100" b="0" i="0" baseline="0">
              <a:solidFill>
                <a:schemeClr val="dk1"/>
              </a:solidFill>
              <a:effectLst/>
              <a:latin typeface="+mn-lt"/>
              <a:ea typeface="+mn-ea"/>
              <a:cs typeface="+mn-cs"/>
            </a:rPr>
            <a:t>特別会計</a:t>
          </a:r>
          <a:r>
            <a:rPr kumimoji="1" lang="ja-JP" altLang="en-US" sz="1100" b="0" i="0" baseline="0">
              <a:solidFill>
                <a:schemeClr val="dk1"/>
              </a:solidFill>
              <a:effectLst/>
              <a:latin typeface="+mn-lt"/>
              <a:ea typeface="+mn-ea"/>
              <a:cs typeface="+mn-cs"/>
            </a:rPr>
            <a:t>など</a:t>
          </a:r>
          <a:r>
            <a:rPr kumimoji="1" lang="ja-JP" altLang="ja-JP" sz="1100" b="0" i="0" baseline="0">
              <a:solidFill>
                <a:schemeClr val="dk1"/>
              </a:solidFill>
              <a:effectLst/>
              <a:latin typeface="+mn-lt"/>
              <a:ea typeface="+mn-ea"/>
              <a:cs typeface="+mn-cs"/>
            </a:rPr>
            <a:t>への繰出金の増加により</a:t>
          </a:r>
          <a:r>
            <a:rPr kumimoji="1" lang="ja-JP" altLang="en-US" sz="1100" b="0" i="0" baseline="0">
              <a:solidFill>
                <a:schemeClr val="dk1"/>
              </a:solidFill>
              <a:effectLst/>
              <a:latin typeface="+mn-lt"/>
              <a:ea typeface="+mn-ea"/>
              <a:cs typeface="+mn-cs"/>
            </a:rPr>
            <a:t>決算額は増加したが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経常一般財源も増加したため、比率としては</a:t>
          </a:r>
          <a:r>
            <a:rPr kumimoji="1" lang="ja-JP" altLang="ja-JP" sz="1100" b="0" i="0" baseline="0">
              <a:solidFill>
                <a:schemeClr val="dk1"/>
              </a:solidFill>
              <a:effectLst/>
              <a:latin typeface="+mn-lt"/>
              <a:ea typeface="+mn-ea"/>
              <a:cs typeface="+mn-cs"/>
            </a:rPr>
            <a:t>前年度から</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の低下となった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国保事業や下水道事業など各会計への繰出金が増加することが想定されるため、医療費の抑制や保険料など賦課徴収の適正化とともに収納率の向上を図ることで、税収を主な財源とする普通会計への負担を軽減す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xmlns=""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xmlns=""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xmlns=""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132715</xdr:rowOff>
    </xdr:from>
    <xdr:to>
      <xdr:col>82</xdr:col>
      <xdr:colOff>107950</xdr:colOff>
      <xdr:row>59</xdr:row>
      <xdr:rowOff>138430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5671800" y="102482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a:extLst>
            <a:ext uri="{FF2B5EF4-FFF2-40B4-BE49-F238E27FC236}">
              <a16:creationId xmlns:a16="http://schemas.microsoft.com/office/drawing/2014/main" xmlns="" id="{00000000-0008-0000-0400-0000F4000000}"/>
            </a:ext>
          </a:extLst>
        </xdr:cNvPr>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xmlns=""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138430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4782800" y="10162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46990</xdr:rowOff>
    </xdr:from>
    <xdr:to>
      <xdr:col>73</xdr:col>
      <xdr:colOff>180975</xdr:colOff>
      <xdr:row>59</xdr:row>
      <xdr:rowOff>98425</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3893800" y="101625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86995</xdr:rowOff>
    </xdr:from>
    <xdr:to>
      <xdr:col>69</xdr:col>
      <xdr:colOff>92075</xdr:colOff>
      <xdr:row>59</xdr:row>
      <xdr:rowOff>98425</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004800" y="10202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81915</xdr:rowOff>
    </xdr:from>
    <xdr:to>
      <xdr:col>82</xdr:col>
      <xdr:colOff>158750</xdr:colOff>
      <xdr:row>60</xdr:row>
      <xdr:rowOff>12065</xdr:rowOff>
    </xdr:to>
    <xdr:sp macro="" textlink="">
      <xdr:nvSpPr>
        <xdr:cNvPr id="262" name="楕円 261">
          <a:extLst>
            <a:ext uri="{FF2B5EF4-FFF2-40B4-BE49-F238E27FC236}">
              <a16:creationId xmlns:a16="http://schemas.microsoft.com/office/drawing/2014/main" xmlns="" id="{00000000-0008-0000-0400-000006010000}"/>
            </a:ext>
          </a:extLst>
        </xdr:cNvPr>
        <xdr:cNvSpPr/>
      </xdr:nvSpPr>
      <xdr:spPr>
        <a:xfrm>
          <a:off x="16459200" y="101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53992</xdr:rowOff>
    </xdr:from>
    <xdr:ext cx="762000" cy="259045"/>
    <xdr:sp macro="" textlink="">
      <xdr:nvSpPr>
        <xdr:cNvPr id="263" name="その他該当値テキスト">
          <a:extLst>
            <a:ext uri="{FF2B5EF4-FFF2-40B4-BE49-F238E27FC236}">
              <a16:creationId xmlns:a16="http://schemas.microsoft.com/office/drawing/2014/main" xmlns="" id="{00000000-0008-0000-0400-000007010000}"/>
            </a:ext>
          </a:extLst>
        </xdr:cNvPr>
        <xdr:cNvSpPr txBox="1"/>
      </xdr:nvSpPr>
      <xdr:spPr>
        <a:xfrm>
          <a:off x="165989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87630</xdr:rowOff>
    </xdr:from>
    <xdr:to>
      <xdr:col>78</xdr:col>
      <xdr:colOff>120650</xdr:colOff>
      <xdr:row>60</xdr:row>
      <xdr:rowOff>17780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2557</xdr:rowOff>
    </xdr:from>
    <xdr:ext cx="7366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47625</xdr:rowOff>
    </xdr:from>
    <xdr:to>
      <xdr:col>69</xdr:col>
      <xdr:colOff>142875</xdr:colOff>
      <xdr:row>59</xdr:row>
      <xdr:rowOff>149225</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3843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134002</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3512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36195</xdr:rowOff>
    </xdr:from>
    <xdr:to>
      <xdr:col>65</xdr:col>
      <xdr:colOff>53975</xdr:colOff>
      <xdr:row>59</xdr:row>
      <xdr:rowOff>137795</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29540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122572</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623800" y="1023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一部事務組合負担金の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などにより前年度から０．</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低下</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今後は、各種団体に対する補助金等について、交付基準をより明確化し、交付額の見直しや廃止を検討するなど経費の削減に努める。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xmlns=""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xmlns=""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xmlns=""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83566</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5671800" y="63906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a:extLst>
            <a:ext uri="{FF2B5EF4-FFF2-40B4-BE49-F238E27FC236}">
              <a16:creationId xmlns:a16="http://schemas.microsoft.com/office/drawing/2014/main" xmlns="" id="{00000000-0008-0000-0400-00002E010000}"/>
            </a:ext>
          </a:extLst>
        </xdr:cNvPr>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xmlns=""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83566</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4782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74422</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3893800" y="6404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110998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3004800" y="6418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0" name="楕円 319">
          <a:extLst>
            <a:ext uri="{FF2B5EF4-FFF2-40B4-BE49-F238E27FC236}">
              <a16:creationId xmlns:a16="http://schemas.microsoft.com/office/drawing/2014/main" xmlns="" id="{00000000-0008-0000-0400-000040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21" name="補助費等該当値テキスト">
          <a:extLst>
            <a:ext uri="{FF2B5EF4-FFF2-40B4-BE49-F238E27FC236}">
              <a16:creationId xmlns:a16="http://schemas.microsoft.com/office/drawing/2014/main" xmlns="" id="{00000000-0008-0000-0400-000041010000}"/>
            </a:ext>
          </a:extLst>
        </xdr:cNvPr>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過去の大型事業に係る地方債の償還完了に伴う元利償還金の減少などにより、前年度から０．</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ポイント低下した。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今後は、道の駅整備事業に係る元利償還金の増加</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数値の上昇傾向が懸念されることから、今まで以上に厳しく起債事業の峻別・抑制を行っていく必要がある。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xmlns=""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xmlns=""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xmlns=""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xmlns=""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35561</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3987800" y="130520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a:extLst>
            <a:ext uri="{FF2B5EF4-FFF2-40B4-BE49-F238E27FC236}">
              <a16:creationId xmlns:a16="http://schemas.microsoft.com/office/drawing/2014/main" xmlns="" id="{00000000-0008-0000-0400-000068010000}"/>
            </a:ext>
          </a:extLst>
        </xdr:cNvPr>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xmlns=""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40132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3098800" y="13065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77</xdr:row>
      <xdr:rowOff>14987</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2209800" y="13070332"/>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97282</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1320800" y="132166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78" name="楕円 377">
          <a:extLst>
            <a:ext uri="{FF2B5EF4-FFF2-40B4-BE49-F238E27FC236}">
              <a16:creationId xmlns:a16="http://schemas.microsoft.com/office/drawing/2014/main" xmlns="" id="{00000000-0008-0000-0400-00007A010000}"/>
            </a:ext>
          </a:extLst>
        </xdr:cNvPr>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79" name="公債費該当値テキスト">
          <a:extLst>
            <a:ext uri="{FF2B5EF4-FFF2-40B4-BE49-F238E27FC236}">
              <a16:creationId xmlns:a16="http://schemas.microsoft.com/office/drawing/2014/main" xmlns="" id="{00000000-0008-0000-0400-00007B010000}"/>
            </a:ext>
          </a:extLst>
        </xdr:cNvPr>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人</a:t>
          </a:r>
          <a:r>
            <a:rPr kumimoji="1" lang="ja-JP" altLang="ja-JP" sz="1100" b="0" i="0" baseline="0">
              <a:solidFill>
                <a:schemeClr val="dk1"/>
              </a:solidFill>
              <a:effectLst/>
              <a:latin typeface="+mn-lt"/>
              <a:ea typeface="+mn-ea"/>
              <a:cs typeface="+mn-cs"/>
            </a:rPr>
            <a:t>件費や</a:t>
          </a:r>
          <a:r>
            <a:rPr kumimoji="1" lang="ja-JP" altLang="en-US" sz="1100" b="0" i="0" baseline="0">
              <a:solidFill>
                <a:schemeClr val="dk1"/>
              </a:solidFill>
              <a:effectLst/>
              <a:latin typeface="+mn-lt"/>
              <a:ea typeface="+mn-ea"/>
              <a:cs typeface="+mn-cs"/>
            </a:rPr>
            <a:t>補助</a:t>
          </a:r>
          <a:r>
            <a:rPr kumimoji="1" lang="ja-JP" altLang="ja-JP" sz="1100" b="0" i="0" baseline="0">
              <a:solidFill>
                <a:schemeClr val="dk1"/>
              </a:solidFill>
              <a:effectLst/>
              <a:latin typeface="+mn-lt"/>
              <a:ea typeface="+mn-ea"/>
              <a:cs typeface="+mn-cs"/>
            </a:rPr>
            <a:t>費</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などにより公債費以外は、前年度から</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低下</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今後、職員の適正な配置によるコスト削減に努めるとともに、事業の見直しや給付の適正化を推進することで、扶助費の増加が財政を圧迫することのないよう健全な運用に努める。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xmlns=""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xmlns=""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xmlns=""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xmlns=""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168148</xdr:rowOff>
    </xdr:from>
    <xdr:to>
      <xdr:col>82</xdr:col>
      <xdr:colOff>107950</xdr:colOff>
      <xdr:row>79</xdr:row>
      <xdr:rowOff>74422</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5671800" y="135412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a:extLst>
            <a:ext uri="{FF2B5EF4-FFF2-40B4-BE49-F238E27FC236}">
              <a16:creationId xmlns:a16="http://schemas.microsoft.com/office/drawing/2014/main" xmlns="" id="{00000000-0008-0000-0400-0000A3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xmlns=""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79</xdr:row>
      <xdr:rowOff>74422</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4782800" y="13408661"/>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122428</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3893800" y="134086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78</xdr:row>
      <xdr:rowOff>122428</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3004800" y="134269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37" name="楕円 436">
          <a:extLst>
            <a:ext uri="{FF2B5EF4-FFF2-40B4-BE49-F238E27FC236}">
              <a16:creationId xmlns:a16="http://schemas.microsoft.com/office/drawing/2014/main" xmlns="" id="{00000000-0008-0000-0400-0000B5010000}"/>
            </a:ext>
          </a:extLst>
        </xdr:cNvPr>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38" name="公債費以外該当値テキスト">
          <a:extLst>
            <a:ext uri="{FF2B5EF4-FFF2-40B4-BE49-F238E27FC236}">
              <a16:creationId xmlns:a16="http://schemas.microsoft.com/office/drawing/2014/main" xmlns="" id="{00000000-0008-0000-0400-0000B6010000}"/>
            </a:ext>
          </a:extLst>
        </xdr:cNvPr>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23622</xdr:rowOff>
    </xdr:from>
    <xdr:to>
      <xdr:col>78</xdr:col>
      <xdr:colOff>120650</xdr:colOff>
      <xdr:row>79</xdr:row>
      <xdr:rowOff>125222</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5621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109999</xdr:rowOff>
    </xdr:from>
    <xdr:ext cx="7366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290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40924</xdr:rowOff>
    </xdr:from>
    <xdr:to>
      <xdr:col>29</xdr:col>
      <xdr:colOff>127000</xdr:colOff>
      <xdr:row>18</xdr:row>
      <xdr:rowOff>59952</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174649"/>
          <a:ext cx="647700" cy="19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59952</xdr:rowOff>
    </xdr:from>
    <xdr:to>
      <xdr:col>26</xdr:col>
      <xdr:colOff>50800</xdr:colOff>
      <xdr:row>18</xdr:row>
      <xdr:rowOff>68113</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193677"/>
          <a:ext cx="698500" cy="8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68113</xdr:rowOff>
    </xdr:from>
    <xdr:to>
      <xdr:col>22</xdr:col>
      <xdr:colOff>114300</xdr:colOff>
      <xdr:row>18</xdr:row>
      <xdr:rowOff>95667</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201838"/>
          <a:ext cx="698500" cy="2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87117</xdr:rowOff>
    </xdr:from>
    <xdr:to>
      <xdr:col>18</xdr:col>
      <xdr:colOff>177800</xdr:colOff>
      <xdr:row>18</xdr:row>
      <xdr:rowOff>95667</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3220842"/>
          <a:ext cx="698500" cy="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161574</xdr:rowOff>
    </xdr:from>
    <xdr:to>
      <xdr:col>29</xdr:col>
      <xdr:colOff>177800</xdr:colOff>
      <xdr:row>18</xdr:row>
      <xdr:rowOff>91724</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12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133651</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09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9152</xdr:rowOff>
    </xdr:from>
    <xdr:to>
      <xdr:col>26</xdr:col>
      <xdr:colOff>101600</xdr:colOff>
      <xdr:row>18</xdr:row>
      <xdr:rowOff>110752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14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95529</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229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17313</xdr:rowOff>
    </xdr:from>
    <xdr:to>
      <xdr:col>22</xdr:col>
      <xdr:colOff>165100</xdr:colOff>
      <xdr:row>18</xdr:row>
      <xdr:rowOff>118913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151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103690</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23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44867</xdr:rowOff>
    </xdr:from>
    <xdr:to>
      <xdr:col>19</xdr:col>
      <xdr:colOff>38100</xdr:colOff>
      <xdr:row>18</xdr:row>
      <xdr:rowOff>146467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17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131244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26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36317</xdr:rowOff>
    </xdr:from>
    <xdr:to>
      <xdr:col>15</xdr:col>
      <xdr:colOff>101600</xdr:colOff>
      <xdr:row>18</xdr:row>
      <xdr:rowOff>137917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170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122694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25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242881</xdr:rowOff>
    </xdr:from>
    <xdr:to>
      <xdr:col>29</xdr:col>
      <xdr:colOff>127000</xdr:colOff>
      <xdr:row>35</xdr:row>
      <xdr:rowOff>267303</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853231"/>
          <a:ext cx="647700" cy="2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232118</xdr:rowOff>
    </xdr:from>
    <xdr:to>
      <xdr:col>26</xdr:col>
      <xdr:colOff>50800</xdr:colOff>
      <xdr:row>35</xdr:row>
      <xdr:rowOff>242881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4305300" y="6842468"/>
          <a:ext cx="698500" cy="1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139802</xdr:rowOff>
    </xdr:from>
    <xdr:to>
      <xdr:col>22</xdr:col>
      <xdr:colOff>114300</xdr:colOff>
      <xdr:row>35</xdr:row>
      <xdr:rowOff>232118</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750152"/>
          <a:ext cx="698500" cy="92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53391</xdr:rowOff>
    </xdr:from>
    <xdr:to>
      <xdr:col>18</xdr:col>
      <xdr:colOff>177800</xdr:colOff>
      <xdr:row>35</xdr:row>
      <xdr:rowOff>139802</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663741"/>
          <a:ext cx="698500" cy="86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216503</xdr:rowOff>
    </xdr:from>
    <xdr:to>
      <xdr:col>29</xdr:col>
      <xdr:colOff>177800</xdr:colOff>
      <xdr:row>35</xdr:row>
      <xdr:rowOff>318103</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826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188580</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79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192081</xdr:rowOff>
    </xdr:from>
    <xdr:to>
      <xdr:col>26</xdr:col>
      <xdr:colOff>101600</xdr:colOff>
      <xdr:row>35</xdr:row>
      <xdr:rowOff>293681</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80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278458</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888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181318</xdr:rowOff>
    </xdr:from>
    <xdr:to>
      <xdr:col>22</xdr:col>
      <xdr:colOff>165100</xdr:colOff>
      <xdr:row>35</xdr:row>
      <xdr:rowOff>282918</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79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267695</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87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89002</xdr:rowOff>
    </xdr:from>
    <xdr:to>
      <xdr:col>19</xdr:col>
      <xdr:colOff>38100</xdr:colOff>
      <xdr:row>35</xdr:row>
      <xdr:rowOff>190602</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69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200779</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46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2591</xdr:rowOff>
    </xdr:from>
    <xdr:to>
      <xdr:col>15</xdr:col>
      <xdr:colOff>101600</xdr:colOff>
      <xdr:row>35</xdr:row>
      <xdr:rowOff>104191</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61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114368</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13,442
13,256
36.22
7,187,898
6,698,331
283,628
3,600,034
5,132,268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63287</xdr:rowOff>
    </xdr:from>
    <xdr:to>
      <xdr:col>24</xdr:col>
      <xdr:colOff>63500</xdr:colOff>
      <xdr:row>38</xdr:row>
      <xdr:rowOff>68018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578387"/>
          <a:ext cx="8382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61123</xdr:rowOff>
    </xdr:from>
    <xdr:to>
      <xdr:col>19</xdr:col>
      <xdr:colOff>177800</xdr:colOff>
      <xdr:row>38</xdr:row>
      <xdr:rowOff>63287</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576223"/>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43779</xdr:rowOff>
    </xdr:from>
    <xdr:to>
      <xdr:col>15</xdr:col>
      <xdr:colOff>50800</xdr:colOff>
      <xdr:row>38</xdr:row>
      <xdr:rowOff>61123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558879"/>
          <a:ext cx="889000" cy="1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28997</xdr:rowOff>
    </xdr:from>
    <xdr:to>
      <xdr:col>10</xdr:col>
      <xdr:colOff>114300</xdr:colOff>
      <xdr:row>38</xdr:row>
      <xdr:rowOff>43779</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544097"/>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160408</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17218</xdr:rowOff>
    </xdr:from>
    <xdr:to>
      <xdr:col>24</xdr:col>
      <xdr:colOff>114300</xdr:colOff>
      <xdr:row>38</xdr:row>
      <xdr:rowOff>118818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53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167095</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5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12487</xdr:rowOff>
    </xdr:from>
    <xdr:to>
      <xdr:col>20</xdr:col>
      <xdr:colOff>38100</xdr:colOff>
      <xdr:row>38</xdr:row>
      <xdr:rowOff>114087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5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105214</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6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10323</xdr:rowOff>
    </xdr:from>
    <xdr:to>
      <xdr:col>15</xdr:col>
      <xdr:colOff>101600</xdr:colOff>
      <xdr:row>38</xdr:row>
      <xdr:rowOff>111923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52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103050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61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164429</xdr:rowOff>
    </xdr:from>
    <xdr:to>
      <xdr:col>10</xdr:col>
      <xdr:colOff>165100</xdr:colOff>
      <xdr:row>38</xdr:row>
      <xdr:rowOff>94579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50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85706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0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149647</xdr:rowOff>
    </xdr:from>
    <xdr:to>
      <xdr:col>6</xdr:col>
      <xdr:colOff>38100</xdr:colOff>
      <xdr:row>38</xdr:row>
      <xdr:rowOff>79797</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4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70924</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8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123250</xdr:rowOff>
    </xdr:from>
    <xdr:to>
      <xdr:col>24</xdr:col>
      <xdr:colOff>63500</xdr:colOff>
      <xdr:row>56</xdr:row>
      <xdr:rowOff>152698</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724450"/>
          <a:ext cx="838200" cy="2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138068</xdr:rowOff>
    </xdr:from>
    <xdr:to>
      <xdr:col>19</xdr:col>
      <xdr:colOff>177800</xdr:colOff>
      <xdr:row>56</xdr:row>
      <xdr:rowOff>152698</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2908300" y="973926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136015</xdr:rowOff>
    </xdr:from>
    <xdr:to>
      <xdr:col>15</xdr:col>
      <xdr:colOff>50800</xdr:colOff>
      <xdr:row>56</xdr:row>
      <xdr:rowOff>138068</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019300" y="9737215"/>
          <a:ext cx="8890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136015</xdr:rowOff>
    </xdr:from>
    <xdr:to>
      <xdr:col>10</xdr:col>
      <xdr:colOff>114300</xdr:colOff>
      <xdr:row>57</xdr:row>
      <xdr:rowOff>4328</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737215"/>
          <a:ext cx="889000" cy="3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72450</xdr:rowOff>
    </xdr:from>
    <xdr:to>
      <xdr:col>24</xdr:col>
      <xdr:colOff>114300</xdr:colOff>
      <xdr:row>57</xdr:row>
      <xdr:rowOff>2600</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6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50877</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65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101898</xdr:rowOff>
    </xdr:from>
    <xdr:to>
      <xdr:col>20</xdr:col>
      <xdr:colOff>38100</xdr:colOff>
      <xdr:row>57</xdr:row>
      <xdr:rowOff>32048</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7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23175</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7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87268</xdr:rowOff>
    </xdr:from>
    <xdr:to>
      <xdr:col>15</xdr:col>
      <xdr:colOff>101600</xdr:colOff>
      <xdr:row>57</xdr:row>
      <xdr:rowOff>17418</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6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8545</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7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85215</xdr:rowOff>
    </xdr:from>
    <xdr:to>
      <xdr:col>10</xdr:col>
      <xdr:colOff>165100</xdr:colOff>
      <xdr:row>57</xdr:row>
      <xdr:rowOff>15365</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6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6492</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77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124978</xdr:rowOff>
    </xdr:from>
    <xdr:to>
      <xdr:col>6</xdr:col>
      <xdr:colOff>38100</xdr:colOff>
      <xdr:row>57</xdr:row>
      <xdr:rowOff>55128</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7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46255</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81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139548</xdr:rowOff>
    </xdr:from>
    <xdr:to>
      <xdr:col>24</xdr:col>
      <xdr:colOff>63500</xdr:colOff>
      <xdr:row>78</xdr:row>
      <xdr:rowOff>146825</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512648"/>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139548</xdr:rowOff>
    </xdr:from>
    <xdr:to>
      <xdr:col>19</xdr:col>
      <xdr:colOff>177800</xdr:colOff>
      <xdr:row>78</xdr:row>
      <xdr:rowOff>159665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908300" y="1351264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148196</xdr:rowOff>
    </xdr:from>
    <xdr:to>
      <xdr:col>15</xdr:col>
      <xdr:colOff>50800</xdr:colOff>
      <xdr:row>78</xdr:row>
      <xdr:rowOff>159665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019300" y="13521296"/>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148196</xdr:rowOff>
    </xdr:from>
    <xdr:to>
      <xdr:col>10</xdr:col>
      <xdr:colOff>114300</xdr:colOff>
      <xdr:row>78</xdr:row>
      <xdr:rowOff>161455</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1130300" y="1352129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96025</xdr:rowOff>
    </xdr:from>
    <xdr:to>
      <xdr:col>24</xdr:col>
      <xdr:colOff>114300</xdr:colOff>
      <xdr:row>79</xdr:row>
      <xdr:rowOff>26175</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4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10952</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3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88748</xdr:rowOff>
    </xdr:from>
    <xdr:to>
      <xdr:col>20</xdr:col>
      <xdr:colOff>38100</xdr:colOff>
      <xdr:row>79</xdr:row>
      <xdr:rowOff>18898</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4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10025</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8" y="135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108865</xdr:rowOff>
    </xdr:from>
    <xdr:to>
      <xdr:col>15</xdr:col>
      <xdr:colOff>101600</xdr:colOff>
      <xdr:row>79</xdr:row>
      <xdr:rowOff>39015</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4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30142</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8" y="1357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97396</xdr:rowOff>
    </xdr:from>
    <xdr:to>
      <xdr:col>10</xdr:col>
      <xdr:colOff>165100</xdr:colOff>
      <xdr:row>79</xdr:row>
      <xdr:rowOff>27546</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4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18673</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8" y="1356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110655</xdr:rowOff>
    </xdr:from>
    <xdr:to>
      <xdr:col>6</xdr:col>
      <xdr:colOff>38100</xdr:colOff>
      <xdr:row>79</xdr:row>
      <xdr:rowOff>40805</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4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31932</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8" y="1357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121920</xdr:rowOff>
    </xdr:from>
    <xdr:to>
      <xdr:col>24</xdr:col>
      <xdr:colOff>63500</xdr:colOff>
      <xdr:row>96</xdr:row>
      <xdr:rowOff>167920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581120"/>
          <a:ext cx="838200" cy="4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167920</xdr:rowOff>
    </xdr:from>
    <xdr:to>
      <xdr:col>19</xdr:col>
      <xdr:colOff>177800</xdr:colOff>
      <xdr:row>96</xdr:row>
      <xdr:rowOff>168911</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627120"/>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168911</xdr:rowOff>
    </xdr:from>
    <xdr:to>
      <xdr:col>15</xdr:col>
      <xdr:colOff>50800</xdr:colOff>
      <xdr:row>97</xdr:row>
      <xdr:rowOff>28270</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628111"/>
          <a:ext cx="889000" cy="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28270</xdr:rowOff>
    </xdr:from>
    <xdr:to>
      <xdr:col>10</xdr:col>
      <xdr:colOff>114300</xdr:colOff>
      <xdr:row>97</xdr:row>
      <xdr:rowOff>90996</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658920"/>
          <a:ext cx="889000" cy="6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71120</xdr:rowOff>
    </xdr:from>
    <xdr:to>
      <xdr:col>24</xdr:col>
      <xdr:colOff>114300</xdr:colOff>
      <xdr:row>97</xdr:row>
      <xdr:rowOff>1270</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49547</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50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117120</xdr:rowOff>
    </xdr:from>
    <xdr:to>
      <xdr:col>20</xdr:col>
      <xdr:colOff>38100</xdr:colOff>
      <xdr:row>97</xdr:row>
      <xdr:rowOff>47270</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5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38397</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66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118111</xdr:rowOff>
    </xdr:from>
    <xdr:to>
      <xdr:col>15</xdr:col>
      <xdr:colOff>101600</xdr:colOff>
      <xdr:row>97</xdr:row>
      <xdr:rowOff>48261</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5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39388</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6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148920</xdr:rowOff>
    </xdr:from>
    <xdr:to>
      <xdr:col>10</xdr:col>
      <xdr:colOff>165100</xdr:colOff>
      <xdr:row>97</xdr:row>
      <xdr:rowOff>79070</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6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70197</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70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40196</xdr:rowOff>
    </xdr:from>
    <xdr:to>
      <xdr:col>6</xdr:col>
      <xdr:colOff>38100</xdr:colOff>
      <xdr:row>97</xdr:row>
      <xdr:rowOff>141796</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6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132923</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76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xmlns=""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xmlns=""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xmlns=""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98282</xdr:rowOff>
    </xdr:from>
    <xdr:to>
      <xdr:col>55</xdr:col>
      <xdr:colOff>0</xdr:colOff>
      <xdr:row>37</xdr:row>
      <xdr:rowOff>108359</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9639300" y="6441932"/>
          <a:ext cx="8382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a:extLst>
            <a:ext uri="{FF2B5EF4-FFF2-40B4-BE49-F238E27FC236}">
              <a16:creationId xmlns:a16="http://schemas.microsoft.com/office/drawing/2014/main" xmlns="" id="{00000000-0008-0000-0600-00001F010000}"/>
            </a:ext>
          </a:extLst>
        </xdr:cNvPr>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102594</xdr:rowOff>
    </xdr:from>
    <xdr:to>
      <xdr:col>50</xdr:col>
      <xdr:colOff>114300</xdr:colOff>
      <xdr:row>37</xdr:row>
      <xdr:rowOff>108359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8750300" y="6446244"/>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97898</xdr:rowOff>
    </xdr:from>
    <xdr:to>
      <xdr:col>45</xdr:col>
      <xdr:colOff>177800</xdr:colOff>
      <xdr:row>37</xdr:row>
      <xdr:rowOff>102594</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7861300" y="6441548"/>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94455</xdr:rowOff>
    </xdr:from>
    <xdr:to>
      <xdr:col>41</xdr:col>
      <xdr:colOff>50800</xdr:colOff>
      <xdr:row>37</xdr:row>
      <xdr:rowOff>97898</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6972300" y="6438105"/>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47482</xdr:rowOff>
    </xdr:from>
    <xdr:to>
      <xdr:col>55</xdr:col>
      <xdr:colOff>50800</xdr:colOff>
      <xdr:row>37</xdr:row>
      <xdr:rowOff>149082</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10426700" y="639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133859</xdr:rowOff>
    </xdr:from>
    <xdr:ext cx="534377" cy="259045"/>
    <xdr:sp macro="" textlink="">
      <xdr:nvSpPr>
        <xdr:cNvPr id="306" name="補助費等該当値テキスト">
          <a:extLst>
            <a:ext uri="{FF2B5EF4-FFF2-40B4-BE49-F238E27FC236}">
              <a16:creationId xmlns:a16="http://schemas.microsoft.com/office/drawing/2014/main" xmlns="" id="{00000000-0008-0000-0600-000032010000}"/>
            </a:ext>
          </a:extLst>
        </xdr:cNvPr>
        <xdr:cNvSpPr txBox="1"/>
      </xdr:nvSpPr>
      <xdr:spPr>
        <a:xfrm>
          <a:off x="10528300" y="630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57559</xdr:rowOff>
    </xdr:from>
    <xdr:to>
      <xdr:col>50</xdr:col>
      <xdr:colOff>165100</xdr:colOff>
      <xdr:row>37</xdr:row>
      <xdr:rowOff>159159</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9588500" y="6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150286</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372111" y="64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51794</xdr:rowOff>
    </xdr:from>
    <xdr:to>
      <xdr:col>46</xdr:col>
      <xdr:colOff>38100</xdr:colOff>
      <xdr:row>37</xdr:row>
      <xdr:rowOff>153394</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8699500" y="639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144521</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483111" y="648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47098</xdr:rowOff>
    </xdr:from>
    <xdr:to>
      <xdr:col>41</xdr:col>
      <xdr:colOff>101600</xdr:colOff>
      <xdr:row>37</xdr:row>
      <xdr:rowOff>148698</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7810500" y="639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139825</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594111" y="648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43655</xdr:rowOff>
    </xdr:from>
    <xdr:to>
      <xdr:col>36</xdr:col>
      <xdr:colOff>165100</xdr:colOff>
      <xdr:row>37</xdr:row>
      <xdr:rowOff>145255</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6921500" y="63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136382</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05111" y="648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114808</xdr:rowOff>
    </xdr:from>
    <xdr:to>
      <xdr:col>55</xdr:col>
      <xdr:colOff>0</xdr:colOff>
      <xdr:row>57</xdr:row>
      <xdr:rowOff>139778</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9887458"/>
          <a:ext cx="838200" cy="2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114808</xdr:rowOff>
    </xdr:from>
    <xdr:to>
      <xdr:col>50</xdr:col>
      <xdr:colOff>114300</xdr:colOff>
      <xdr:row>58</xdr:row>
      <xdr:rowOff>140262</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9887458"/>
          <a:ext cx="889000" cy="19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140262</xdr:rowOff>
    </xdr:from>
    <xdr:to>
      <xdr:col>45</xdr:col>
      <xdr:colOff>177800</xdr:colOff>
      <xdr:row>59</xdr:row>
      <xdr:rowOff>17745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10084362"/>
          <a:ext cx="889000" cy="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133809</xdr:rowOff>
    </xdr:from>
    <xdr:to>
      <xdr:col>41</xdr:col>
      <xdr:colOff>50800</xdr:colOff>
      <xdr:row>59</xdr:row>
      <xdr:rowOff>17745</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10077909"/>
          <a:ext cx="889000" cy="5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88978</xdr:rowOff>
    </xdr:from>
    <xdr:to>
      <xdr:col>55</xdr:col>
      <xdr:colOff>50800</xdr:colOff>
      <xdr:row>58</xdr:row>
      <xdr:rowOff>19128</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67405</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84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64008</xdr:rowOff>
    </xdr:from>
    <xdr:to>
      <xdr:col>50</xdr:col>
      <xdr:colOff>165100</xdr:colOff>
      <xdr:row>57</xdr:row>
      <xdr:rowOff>165608</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8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10685</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61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89462</xdr:rowOff>
    </xdr:from>
    <xdr:to>
      <xdr:col>46</xdr:col>
      <xdr:colOff>38100</xdr:colOff>
      <xdr:row>59</xdr:row>
      <xdr:rowOff>19612</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1003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10739</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12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138395</xdr:rowOff>
    </xdr:from>
    <xdr:to>
      <xdr:col>41</xdr:col>
      <xdr:colOff>101600</xdr:colOff>
      <xdr:row>59</xdr:row>
      <xdr:rowOff>68545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8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59672</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17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83009</xdr:rowOff>
    </xdr:from>
    <xdr:to>
      <xdr:col>36</xdr:col>
      <xdr:colOff>165100</xdr:colOff>
      <xdr:row>59</xdr:row>
      <xdr:rowOff>13159</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100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4286</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11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71025</xdr:rowOff>
    </xdr:from>
    <xdr:to>
      <xdr:col>55</xdr:col>
      <xdr:colOff>0</xdr:colOff>
      <xdr:row>79</xdr:row>
      <xdr:rowOff>76467</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444125"/>
          <a:ext cx="838200" cy="17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76467</xdr:rowOff>
    </xdr:from>
    <xdr:to>
      <xdr:col>50</xdr:col>
      <xdr:colOff>114300</xdr:colOff>
      <xdr:row>79</xdr:row>
      <xdr:rowOff>89261</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3621017"/>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89131</xdr:rowOff>
    </xdr:from>
    <xdr:to>
      <xdr:col>45</xdr:col>
      <xdr:colOff>177800</xdr:colOff>
      <xdr:row>79</xdr:row>
      <xdr:rowOff>89261</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633681"/>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73371</xdr:rowOff>
    </xdr:from>
    <xdr:to>
      <xdr:col>41</xdr:col>
      <xdr:colOff>50800</xdr:colOff>
      <xdr:row>79</xdr:row>
      <xdr:rowOff>89131</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617921"/>
          <a:ext cx="889000" cy="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20225</xdr:rowOff>
    </xdr:from>
    <xdr:to>
      <xdr:col>55</xdr:col>
      <xdr:colOff>50800</xdr:colOff>
      <xdr:row>78</xdr:row>
      <xdr:rowOff>121825</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3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43102</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24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25667</xdr:rowOff>
    </xdr:from>
    <xdr:to>
      <xdr:col>50</xdr:col>
      <xdr:colOff>165100</xdr:colOff>
      <xdr:row>79</xdr:row>
      <xdr:rowOff>127267</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7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118394</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04428" y="1366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38461</xdr:rowOff>
    </xdr:from>
    <xdr:to>
      <xdr:col>46</xdr:col>
      <xdr:colOff>38100</xdr:colOff>
      <xdr:row>79</xdr:row>
      <xdr:rowOff>140061</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8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131188</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515428" y="1367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38331</xdr:rowOff>
    </xdr:from>
    <xdr:to>
      <xdr:col>41</xdr:col>
      <xdr:colOff>101600</xdr:colOff>
      <xdr:row>79</xdr:row>
      <xdr:rowOff>139931</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5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131058</xdr:rowOff>
    </xdr:from>
    <xdr:ext cx="469744"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626428" y="1367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22571</xdr:rowOff>
    </xdr:from>
    <xdr:to>
      <xdr:col>36</xdr:col>
      <xdr:colOff>165100</xdr:colOff>
      <xdr:row>79</xdr:row>
      <xdr:rowOff>124171</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56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115298</xdr:rowOff>
    </xdr:from>
    <xdr:ext cx="469744"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37428" y="1365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18935</xdr:rowOff>
    </xdr:from>
    <xdr:to>
      <xdr:col>55</xdr:col>
      <xdr:colOff>0</xdr:colOff>
      <xdr:row>98</xdr:row>
      <xdr:rowOff>23878</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821035"/>
          <a:ext cx="8382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160077</xdr:rowOff>
    </xdr:from>
    <xdr:to>
      <xdr:col>50</xdr:col>
      <xdr:colOff>114300</xdr:colOff>
      <xdr:row>98</xdr:row>
      <xdr:rowOff>18935</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8750300" y="16790727"/>
          <a:ext cx="88900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160077</xdr:rowOff>
    </xdr:from>
    <xdr:to>
      <xdr:col>45</xdr:col>
      <xdr:colOff>177800</xdr:colOff>
      <xdr:row>98</xdr:row>
      <xdr:rowOff>45059</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790727"/>
          <a:ext cx="889000" cy="5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9740</xdr:rowOff>
    </xdr:from>
    <xdr:to>
      <xdr:col>41</xdr:col>
      <xdr:colOff>50800</xdr:colOff>
      <xdr:row>98</xdr:row>
      <xdr:rowOff>45059</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6972300" y="16811840"/>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144528</xdr:rowOff>
    </xdr:from>
    <xdr:to>
      <xdr:col>55</xdr:col>
      <xdr:colOff>50800</xdr:colOff>
      <xdr:row>98</xdr:row>
      <xdr:rowOff>74678</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7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59455</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69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139585</xdr:rowOff>
    </xdr:from>
    <xdr:to>
      <xdr:col>50</xdr:col>
      <xdr:colOff>165100</xdr:colOff>
      <xdr:row>98</xdr:row>
      <xdr:rowOff>69735</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7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60862</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686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109277</xdr:rowOff>
    </xdr:from>
    <xdr:to>
      <xdr:col>46</xdr:col>
      <xdr:colOff>38100</xdr:colOff>
      <xdr:row>98</xdr:row>
      <xdr:rowOff>39427</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7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30554</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83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165709</xdr:rowOff>
    </xdr:from>
    <xdr:to>
      <xdr:col>41</xdr:col>
      <xdr:colOff>101600</xdr:colOff>
      <xdr:row>98</xdr:row>
      <xdr:rowOff>95859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7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86986</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8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130390</xdr:rowOff>
    </xdr:from>
    <xdr:to>
      <xdr:col>36</xdr:col>
      <xdr:colOff>165100</xdr:colOff>
      <xdr:row>98</xdr:row>
      <xdr:rowOff>60540</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7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51667</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8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33490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720040"/>
          <a:ext cx="838200" cy="1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33490</xdr:rowOff>
    </xdr:from>
    <xdr:to>
      <xdr:col>81</xdr:col>
      <xdr:colOff>50800</xdr:colOff>
      <xdr:row>39</xdr:row>
      <xdr:rowOff>38481</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720040"/>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38481</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725031"/>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154140</xdr:rowOff>
    </xdr:from>
    <xdr:to>
      <xdr:col>81</xdr:col>
      <xdr:colOff>101600</xdr:colOff>
      <xdr:row>39</xdr:row>
      <xdr:rowOff>84290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75417</xdr:rowOff>
    </xdr:from>
    <xdr:ext cx="378565"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92017" y="676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159131</xdr:rowOff>
    </xdr:from>
    <xdr:to>
      <xdr:col>76</xdr:col>
      <xdr:colOff>165100</xdr:colOff>
      <xdr:row>39</xdr:row>
      <xdr:rowOff>89281</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80408</xdr:rowOff>
    </xdr:from>
    <xdr:ext cx="378565"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03017" y="6766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163269</xdr:rowOff>
    </xdr:from>
    <xdr:to>
      <xdr:col>85</xdr:col>
      <xdr:colOff>127000</xdr:colOff>
      <xdr:row>77</xdr:row>
      <xdr:rowOff>167658</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5481300" y="13364919"/>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155535</xdr:rowOff>
    </xdr:from>
    <xdr:to>
      <xdr:col>81</xdr:col>
      <xdr:colOff>50800</xdr:colOff>
      <xdr:row>77</xdr:row>
      <xdr:rowOff>163269</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4592300" y="13357185"/>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97737</xdr:rowOff>
    </xdr:from>
    <xdr:to>
      <xdr:col>76</xdr:col>
      <xdr:colOff>114300</xdr:colOff>
      <xdr:row>77</xdr:row>
      <xdr:rowOff>155535</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3703300" y="13299387"/>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72233</xdr:rowOff>
    </xdr:from>
    <xdr:to>
      <xdr:col>71</xdr:col>
      <xdr:colOff>177800</xdr:colOff>
      <xdr:row>77</xdr:row>
      <xdr:rowOff>97737</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814300" y="13273883"/>
          <a:ext cx="8890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116858</xdr:rowOff>
    </xdr:from>
    <xdr:to>
      <xdr:col>85</xdr:col>
      <xdr:colOff>177800</xdr:colOff>
      <xdr:row>78</xdr:row>
      <xdr:rowOff>47008</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3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95285</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29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112469</xdr:rowOff>
    </xdr:from>
    <xdr:to>
      <xdr:col>81</xdr:col>
      <xdr:colOff>101600</xdr:colOff>
      <xdr:row>78</xdr:row>
      <xdr:rowOff>42619</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31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33746</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14111" y="1340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104735</xdr:rowOff>
    </xdr:from>
    <xdr:to>
      <xdr:col>76</xdr:col>
      <xdr:colOff>165100</xdr:colOff>
      <xdr:row>78</xdr:row>
      <xdr:rowOff>34885</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3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26012</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39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46937</xdr:rowOff>
    </xdr:from>
    <xdr:to>
      <xdr:col>72</xdr:col>
      <xdr:colOff>38100</xdr:colOff>
      <xdr:row>77</xdr:row>
      <xdr:rowOff>148537</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2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139664</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34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21433</xdr:rowOff>
    </xdr:from>
    <xdr:to>
      <xdr:col>67</xdr:col>
      <xdr:colOff>101600</xdr:colOff>
      <xdr:row>77</xdr:row>
      <xdr:rowOff>123033</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2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114160</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33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xmlns=""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xmlns=""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xmlns=""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147720</xdr:rowOff>
    </xdr:from>
    <xdr:to>
      <xdr:col>85</xdr:col>
      <xdr:colOff>127000</xdr:colOff>
      <xdr:row>93</xdr:row>
      <xdr:rowOff>137795</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5481300" y="15921120"/>
          <a:ext cx="838200" cy="16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80" name="積立金平均値テキスト">
          <a:extLst>
            <a:ext uri="{FF2B5EF4-FFF2-40B4-BE49-F238E27FC236}">
              <a16:creationId xmlns:a16="http://schemas.microsoft.com/office/drawing/2014/main" xmlns="" id="{00000000-0008-0000-0600-0000A8020000}"/>
            </a:ext>
          </a:extLst>
        </xdr:cNvPr>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137795</xdr:rowOff>
    </xdr:from>
    <xdr:to>
      <xdr:col>81</xdr:col>
      <xdr:colOff>50800</xdr:colOff>
      <xdr:row>95</xdr:row>
      <xdr:rowOff>131508</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4592300" y="16082645"/>
          <a:ext cx="889000" cy="33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114476</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14111" y="165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131508</xdr:rowOff>
    </xdr:from>
    <xdr:to>
      <xdr:col>76</xdr:col>
      <xdr:colOff>114300</xdr:colOff>
      <xdr:row>96</xdr:row>
      <xdr:rowOff>165970</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3703300" y="16419258"/>
          <a:ext cx="889000" cy="20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149928</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325111" y="166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55766</xdr:rowOff>
    </xdr:from>
    <xdr:to>
      <xdr:col>71</xdr:col>
      <xdr:colOff>177800</xdr:colOff>
      <xdr:row>96</xdr:row>
      <xdr:rowOff>165970</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2814300" y="15829166"/>
          <a:ext cx="889000" cy="79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105808</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2547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96920</xdr:rowOff>
    </xdr:from>
    <xdr:to>
      <xdr:col>85</xdr:col>
      <xdr:colOff>177800</xdr:colOff>
      <xdr:row>93</xdr:row>
      <xdr:rowOff>27070</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6268700" y="158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119797</xdr:rowOff>
    </xdr:from>
    <xdr:ext cx="534377" cy="259045"/>
    <xdr:sp macro="" textlink="">
      <xdr:nvSpPr>
        <xdr:cNvPr id="699" name="積立金該当値テキスト">
          <a:extLst>
            <a:ext uri="{FF2B5EF4-FFF2-40B4-BE49-F238E27FC236}">
              <a16:creationId xmlns:a16="http://schemas.microsoft.com/office/drawing/2014/main" xmlns="" id="{00000000-0008-0000-0600-0000BB020000}"/>
            </a:ext>
          </a:extLst>
        </xdr:cNvPr>
        <xdr:cNvSpPr txBox="1"/>
      </xdr:nvSpPr>
      <xdr:spPr>
        <a:xfrm>
          <a:off x="16370300" y="157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86995</xdr:rowOff>
    </xdr:from>
    <xdr:to>
      <xdr:col>81</xdr:col>
      <xdr:colOff>101600</xdr:colOff>
      <xdr:row>94</xdr:row>
      <xdr:rowOff>17145</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5430500" y="160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33672</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5214111" y="1580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80708</xdr:rowOff>
    </xdr:from>
    <xdr:to>
      <xdr:col>76</xdr:col>
      <xdr:colOff>165100</xdr:colOff>
      <xdr:row>96</xdr:row>
      <xdr:rowOff>10858</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4541500" y="163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27385</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325111" y="1614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115170</xdr:rowOff>
    </xdr:from>
    <xdr:to>
      <xdr:col>72</xdr:col>
      <xdr:colOff>38100</xdr:colOff>
      <xdr:row>97</xdr:row>
      <xdr:rowOff>45320</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3652500" y="165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36447</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3436111" y="1666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4966</xdr:rowOff>
    </xdr:from>
    <xdr:to>
      <xdr:col>67</xdr:col>
      <xdr:colOff>101600</xdr:colOff>
      <xdr:row>92</xdr:row>
      <xdr:rowOff>106566</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2763500" y="157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123093</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2547111" y="1555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32830</xdr:rowOff>
    </xdr:from>
    <xdr:to>
      <xdr:col>116</xdr:col>
      <xdr:colOff>63500</xdr:colOff>
      <xdr:row>59</xdr:row>
      <xdr:rowOff>38773</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1323300" y="10148380"/>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32830</xdr:rowOff>
    </xdr:from>
    <xdr:to>
      <xdr:col>111</xdr:col>
      <xdr:colOff>177800</xdr:colOff>
      <xdr:row>59</xdr:row>
      <xdr:rowOff>33401</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0434300" y="1014838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33401</xdr:rowOff>
    </xdr:from>
    <xdr:to>
      <xdr:col>107</xdr:col>
      <xdr:colOff>50800</xdr:colOff>
      <xdr:row>59</xdr:row>
      <xdr:rowOff>33744</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1014895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33744</xdr:rowOff>
    </xdr:from>
    <xdr:to>
      <xdr:col>102</xdr:col>
      <xdr:colOff>114300</xdr:colOff>
      <xdr:row>59</xdr:row>
      <xdr:rowOff>43841</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10149294"/>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159423</xdr:rowOff>
    </xdr:from>
    <xdr:to>
      <xdr:col>116</xdr:col>
      <xdr:colOff>114300</xdr:colOff>
      <xdr:row>59</xdr:row>
      <xdr:rowOff>89573</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1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74350</xdr:rowOff>
    </xdr:from>
    <xdr:ext cx="378565"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018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153480</xdr:rowOff>
    </xdr:from>
    <xdr:to>
      <xdr:col>112</xdr:col>
      <xdr:colOff>38100</xdr:colOff>
      <xdr:row>59</xdr:row>
      <xdr:rowOff>83630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0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74757</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4017" y="1019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154051</xdr:rowOff>
    </xdr:from>
    <xdr:to>
      <xdr:col>107</xdr:col>
      <xdr:colOff>101600</xdr:colOff>
      <xdr:row>59</xdr:row>
      <xdr:rowOff>84201</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75328</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5017" y="10190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154394</xdr:rowOff>
    </xdr:from>
    <xdr:to>
      <xdr:col>102</xdr:col>
      <xdr:colOff>165100</xdr:colOff>
      <xdr:row>59</xdr:row>
      <xdr:rowOff>84544</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0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75671</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56017" y="1019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164491</xdr:rowOff>
    </xdr:from>
    <xdr:to>
      <xdr:col>98</xdr:col>
      <xdr:colOff>38100</xdr:colOff>
      <xdr:row>59</xdr:row>
      <xdr:rowOff>94641</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85768</xdr:rowOff>
    </xdr:from>
    <xdr:ext cx="313932"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99333" y="10201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147842</xdr:rowOff>
    </xdr:from>
    <xdr:to>
      <xdr:col>116</xdr:col>
      <xdr:colOff>63500</xdr:colOff>
      <xdr:row>75</xdr:row>
      <xdr:rowOff>161026</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3006592"/>
          <a:ext cx="838200" cy="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161026</xdr:rowOff>
    </xdr:from>
    <xdr:to>
      <xdr:col>111</xdr:col>
      <xdr:colOff>177800</xdr:colOff>
      <xdr:row>76</xdr:row>
      <xdr:rowOff>37505</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0434300" y="13019776"/>
          <a:ext cx="889000" cy="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28970</xdr:rowOff>
    </xdr:from>
    <xdr:to>
      <xdr:col>107</xdr:col>
      <xdr:colOff>50800</xdr:colOff>
      <xdr:row>76</xdr:row>
      <xdr:rowOff>37505</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9545300" y="13059170"/>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28970</xdr:rowOff>
    </xdr:from>
    <xdr:to>
      <xdr:col>102</xdr:col>
      <xdr:colOff>114300</xdr:colOff>
      <xdr:row>76</xdr:row>
      <xdr:rowOff>39867</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3059170"/>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97042</xdr:rowOff>
    </xdr:from>
    <xdr:to>
      <xdr:col>116</xdr:col>
      <xdr:colOff>114300</xdr:colOff>
      <xdr:row>76</xdr:row>
      <xdr:rowOff>27192</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2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119919</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280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110225</xdr:rowOff>
    </xdr:from>
    <xdr:to>
      <xdr:col>112</xdr:col>
      <xdr:colOff>38100</xdr:colOff>
      <xdr:row>76</xdr:row>
      <xdr:rowOff>40376</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29689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31503</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06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158155</xdr:rowOff>
    </xdr:from>
    <xdr:to>
      <xdr:col>107</xdr:col>
      <xdr:colOff>101600</xdr:colOff>
      <xdr:row>76</xdr:row>
      <xdr:rowOff>88305</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30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79432</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31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149620</xdr:rowOff>
    </xdr:from>
    <xdr:to>
      <xdr:col>102</xdr:col>
      <xdr:colOff>165100</xdr:colOff>
      <xdr:row>76</xdr:row>
      <xdr:rowOff>79770</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3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70897</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1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160517</xdr:rowOff>
    </xdr:from>
    <xdr:to>
      <xdr:col>98</xdr:col>
      <xdr:colOff>38100</xdr:colOff>
      <xdr:row>76</xdr:row>
      <xdr:rowOff>90667</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301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81794</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11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道の駅整備事業の</a:t>
          </a:r>
          <a:r>
            <a:rPr kumimoji="1" lang="ja-JP" altLang="en-US" sz="1100">
              <a:solidFill>
                <a:schemeClr val="dk1"/>
              </a:solidFill>
              <a:effectLst/>
              <a:latin typeface="+mn-lt"/>
              <a:ea typeface="+mn-ea"/>
              <a:cs typeface="+mn-cs"/>
            </a:rPr>
            <a:t>進行</a:t>
          </a:r>
          <a:r>
            <a:rPr kumimoji="1" lang="ja-JP" altLang="ja-JP" sz="1100">
              <a:solidFill>
                <a:schemeClr val="dk1"/>
              </a:solidFill>
              <a:effectLst/>
              <a:latin typeface="+mn-lt"/>
              <a:ea typeface="+mn-ea"/>
              <a:cs typeface="+mn-cs"/>
            </a:rPr>
            <a:t>に伴い普通建設事業費</a:t>
          </a:r>
          <a:r>
            <a:rPr kumimoji="1" lang="ja-JP" altLang="en-US" sz="1100">
              <a:solidFill>
                <a:schemeClr val="dk1"/>
              </a:solidFill>
              <a:effectLst/>
              <a:latin typeface="+mn-lt"/>
              <a:ea typeface="+mn-ea"/>
              <a:cs typeface="+mn-cs"/>
            </a:rPr>
            <a:t>（うち新規整備）</a:t>
          </a:r>
          <a:r>
            <a:rPr kumimoji="1" lang="ja-JP" altLang="ja-JP" sz="1100">
              <a:solidFill>
                <a:schemeClr val="dk1"/>
              </a:solidFill>
              <a:effectLst/>
              <a:latin typeface="+mn-lt"/>
              <a:ea typeface="+mn-ea"/>
              <a:cs typeface="+mn-cs"/>
            </a:rPr>
            <a:t>が大幅に増加している。当該事業は、</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度までの継続事業</a:t>
          </a:r>
          <a:r>
            <a:rPr kumimoji="1" lang="ja-JP" altLang="ja-JP" sz="1100">
              <a:solidFill>
                <a:schemeClr val="dk1"/>
              </a:solidFill>
              <a:effectLst/>
              <a:latin typeface="+mn-lt"/>
              <a:ea typeface="+mn-ea"/>
              <a:cs typeface="+mn-cs"/>
            </a:rPr>
            <a:t>であることから、</a:t>
          </a:r>
          <a:r>
            <a:rPr kumimoji="1" lang="ja-JP" altLang="en-US" sz="1100">
              <a:solidFill>
                <a:schemeClr val="dk1"/>
              </a:solidFill>
              <a:effectLst/>
              <a:latin typeface="+mn-lt"/>
              <a:ea typeface="+mn-ea"/>
              <a:cs typeface="+mn-cs"/>
            </a:rPr>
            <a:t>次年度においても</a:t>
          </a:r>
          <a:r>
            <a:rPr kumimoji="1" lang="ja-JP" altLang="ja-JP" sz="1100">
              <a:solidFill>
                <a:schemeClr val="dk1"/>
              </a:solidFill>
              <a:effectLst/>
              <a:latin typeface="+mn-lt"/>
              <a:ea typeface="+mn-ea"/>
              <a:cs typeface="+mn-cs"/>
            </a:rPr>
            <a:t>同様に普通建設事業費（うち新規整備）の増加が見込まれる。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また、積立金については、減債基金積立金の増加により、前年度より増加している。</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13,442
13,256
36.22
7,187,898
6,698,331
283,628
3,600,034
5,132,268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161989</xdr:rowOff>
    </xdr:from>
    <xdr:to>
      <xdr:col>24</xdr:col>
      <xdr:colOff>63500</xdr:colOff>
      <xdr:row>37</xdr:row>
      <xdr:rowOff>41592</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334189"/>
          <a:ext cx="838200" cy="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41592</xdr:rowOff>
    </xdr:from>
    <xdr:to>
      <xdr:col>19</xdr:col>
      <xdr:colOff>177800</xdr:colOff>
      <xdr:row>37</xdr:row>
      <xdr:rowOff>43307</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38524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43307</xdr:rowOff>
    </xdr:from>
    <xdr:to>
      <xdr:col>15</xdr:col>
      <xdr:colOff>50800</xdr:colOff>
      <xdr:row>37</xdr:row>
      <xdr:rowOff>43307</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386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126746</xdr:rowOff>
    </xdr:from>
    <xdr:to>
      <xdr:col>10</xdr:col>
      <xdr:colOff>114300</xdr:colOff>
      <xdr:row>37</xdr:row>
      <xdr:rowOff>43307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298946"/>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111189</xdr:rowOff>
    </xdr:from>
    <xdr:to>
      <xdr:col>24</xdr:col>
      <xdr:colOff>114300</xdr:colOff>
      <xdr:row>37</xdr:row>
      <xdr:rowOff>41339</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89616</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6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162242</xdr:rowOff>
    </xdr:from>
    <xdr:to>
      <xdr:col>20</xdr:col>
      <xdr:colOff>38100</xdr:colOff>
      <xdr:row>37</xdr:row>
      <xdr:rowOff>92392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3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83519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42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163957</xdr:rowOff>
    </xdr:from>
    <xdr:to>
      <xdr:col>15</xdr:col>
      <xdr:colOff>101600</xdr:colOff>
      <xdr:row>37</xdr:row>
      <xdr:rowOff>94107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3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85234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42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163957</xdr:rowOff>
    </xdr:from>
    <xdr:to>
      <xdr:col>10</xdr:col>
      <xdr:colOff>165100</xdr:colOff>
      <xdr:row>37</xdr:row>
      <xdr:rowOff>94107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3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85234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42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75946</xdr:rowOff>
    </xdr:from>
    <xdr:to>
      <xdr:col>6</xdr:col>
      <xdr:colOff>38100</xdr:colOff>
      <xdr:row>37</xdr:row>
      <xdr:rowOff>6096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168673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3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89065</xdr:rowOff>
    </xdr:from>
    <xdr:to>
      <xdr:col>24</xdr:col>
      <xdr:colOff>63500</xdr:colOff>
      <xdr:row>58</xdr:row>
      <xdr:rowOff>58495</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861715"/>
          <a:ext cx="838200" cy="14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46634</xdr:rowOff>
    </xdr:from>
    <xdr:to>
      <xdr:col>19</xdr:col>
      <xdr:colOff>177800</xdr:colOff>
      <xdr:row>58</xdr:row>
      <xdr:rowOff>58495</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990734"/>
          <a:ext cx="889000" cy="1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46634</xdr:rowOff>
    </xdr:from>
    <xdr:to>
      <xdr:col>15</xdr:col>
      <xdr:colOff>50800</xdr:colOff>
      <xdr:row>58</xdr:row>
      <xdr:rowOff>51983</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990734"/>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166619</xdr:rowOff>
    </xdr:from>
    <xdr:to>
      <xdr:col>10</xdr:col>
      <xdr:colOff>114300</xdr:colOff>
      <xdr:row>58</xdr:row>
      <xdr:rowOff>51983</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9939269"/>
          <a:ext cx="889000" cy="5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38265</xdr:rowOff>
    </xdr:from>
    <xdr:to>
      <xdr:col>24</xdr:col>
      <xdr:colOff>114300</xdr:colOff>
      <xdr:row>57</xdr:row>
      <xdr:rowOff>139865</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16692</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78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7695</xdr:rowOff>
    </xdr:from>
    <xdr:to>
      <xdr:col>20</xdr:col>
      <xdr:colOff>38100</xdr:colOff>
      <xdr:row>58</xdr:row>
      <xdr:rowOff>109295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95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100422</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04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167284</xdr:rowOff>
    </xdr:from>
    <xdr:to>
      <xdr:col>15</xdr:col>
      <xdr:colOff>101600</xdr:colOff>
      <xdr:row>58</xdr:row>
      <xdr:rowOff>97434</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9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88561</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0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1183</xdr:rowOff>
    </xdr:from>
    <xdr:to>
      <xdr:col>10</xdr:col>
      <xdr:colOff>165100</xdr:colOff>
      <xdr:row>58</xdr:row>
      <xdr:rowOff>102783</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93910</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0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115819</xdr:rowOff>
    </xdr:from>
    <xdr:to>
      <xdr:col>6</xdr:col>
      <xdr:colOff>38100</xdr:colOff>
      <xdr:row>58</xdr:row>
      <xdr:rowOff>45969</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8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37096</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998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27656</xdr:rowOff>
    </xdr:from>
    <xdr:to>
      <xdr:col>24</xdr:col>
      <xdr:colOff>63500</xdr:colOff>
      <xdr:row>77</xdr:row>
      <xdr:rowOff>36640</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229306"/>
          <a:ext cx="8382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16965</xdr:rowOff>
    </xdr:from>
    <xdr:to>
      <xdr:col>19</xdr:col>
      <xdr:colOff>177800</xdr:colOff>
      <xdr:row>77</xdr:row>
      <xdr:rowOff>36640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908300" y="13218615"/>
          <a:ext cx="889000" cy="1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16965</xdr:rowOff>
    </xdr:from>
    <xdr:to>
      <xdr:col>15</xdr:col>
      <xdr:colOff>50800</xdr:colOff>
      <xdr:row>77</xdr:row>
      <xdr:rowOff>125360</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218615"/>
          <a:ext cx="889000" cy="10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111460</xdr:rowOff>
    </xdr:from>
    <xdr:to>
      <xdr:col>10</xdr:col>
      <xdr:colOff>114300</xdr:colOff>
      <xdr:row>77</xdr:row>
      <xdr:rowOff>125360</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1130300" y="13313110"/>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148306</xdr:rowOff>
    </xdr:from>
    <xdr:to>
      <xdr:col>24</xdr:col>
      <xdr:colOff>114300</xdr:colOff>
      <xdr:row>77</xdr:row>
      <xdr:rowOff>78456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1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126733</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15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157290</xdr:rowOff>
    </xdr:from>
    <xdr:to>
      <xdr:col>20</xdr:col>
      <xdr:colOff>38100</xdr:colOff>
      <xdr:row>77</xdr:row>
      <xdr:rowOff>87440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1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78567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2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137615</xdr:rowOff>
    </xdr:from>
    <xdr:to>
      <xdr:col>15</xdr:col>
      <xdr:colOff>101600</xdr:colOff>
      <xdr:row>77</xdr:row>
      <xdr:rowOff>67765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1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58892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26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74560</xdr:rowOff>
    </xdr:from>
    <xdr:to>
      <xdr:col>10</xdr:col>
      <xdr:colOff>165100</xdr:colOff>
      <xdr:row>78</xdr:row>
      <xdr:rowOff>4710</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2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167287</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36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60660</xdr:rowOff>
    </xdr:from>
    <xdr:to>
      <xdr:col>6</xdr:col>
      <xdr:colOff>38100</xdr:colOff>
      <xdr:row>77</xdr:row>
      <xdr:rowOff>162260</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2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153387</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3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xmlns=""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xmlns=""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xmlns=""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124699</xdr:rowOff>
    </xdr:from>
    <xdr:to>
      <xdr:col>24</xdr:col>
      <xdr:colOff>63500</xdr:colOff>
      <xdr:row>96</xdr:row>
      <xdr:rowOff>127181</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3797300" y="16583899"/>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a:extLst>
            <a:ext uri="{FF2B5EF4-FFF2-40B4-BE49-F238E27FC236}">
              <a16:creationId xmlns:a16="http://schemas.microsoft.com/office/drawing/2014/main" xmlns="" id="{00000000-0008-0000-0700-0000EE000000}"/>
            </a:ext>
          </a:extLst>
        </xdr:cNvPr>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124699</xdr:rowOff>
    </xdr:from>
    <xdr:to>
      <xdr:col>19</xdr:col>
      <xdr:colOff>177800</xdr:colOff>
      <xdr:row>96</xdr:row>
      <xdr:rowOff>134736</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908300" y="16583899"/>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133986</xdr:rowOff>
    </xdr:from>
    <xdr:to>
      <xdr:col>15</xdr:col>
      <xdr:colOff>50800</xdr:colOff>
      <xdr:row>96</xdr:row>
      <xdr:rowOff>134736</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2019300" y="16593186"/>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133986</xdr:rowOff>
    </xdr:from>
    <xdr:to>
      <xdr:col>10</xdr:col>
      <xdr:colOff>114300</xdr:colOff>
      <xdr:row>96</xdr:row>
      <xdr:rowOff>158347</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1130300" y="16593186"/>
          <a:ext cx="889000" cy="2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76381</xdr:rowOff>
    </xdr:from>
    <xdr:to>
      <xdr:col>24</xdr:col>
      <xdr:colOff>114300</xdr:colOff>
      <xdr:row>97</xdr:row>
      <xdr:rowOff>6531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4584700" y="1653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54808</xdr:rowOff>
    </xdr:from>
    <xdr:ext cx="534377" cy="259045"/>
    <xdr:sp macro="" textlink="">
      <xdr:nvSpPr>
        <xdr:cNvPr id="257" name="衛生費該当値テキスト">
          <a:extLst>
            <a:ext uri="{FF2B5EF4-FFF2-40B4-BE49-F238E27FC236}">
              <a16:creationId xmlns:a16="http://schemas.microsoft.com/office/drawing/2014/main" xmlns="" id="{00000000-0008-0000-0700-000001010000}"/>
            </a:ext>
          </a:extLst>
        </xdr:cNvPr>
        <xdr:cNvSpPr txBox="1"/>
      </xdr:nvSpPr>
      <xdr:spPr>
        <a:xfrm>
          <a:off x="4686300" y="1651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73899</xdr:rowOff>
    </xdr:from>
    <xdr:to>
      <xdr:col>20</xdr:col>
      <xdr:colOff>38100</xdr:colOff>
      <xdr:row>97</xdr:row>
      <xdr:rowOff>4049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3746500" y="1653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166626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3530111" y="1662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83936</xdr:rowOff>
    </xdr:from>
    <xdr:to>
      <xdr:col>15</xdr:col>
      <xdr:colOff>101600</xdr:colOff>
      <xdr:row>97</xdr:row>
      <xdr:rowOff>14086</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2857500" y="165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5213</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2641111" y="166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83186</xdr:rowOff>
    </xdr:from>
    <xdr:to>
      <xdr:col>10</xdr:col>
      <xdr:colOff>165100</xdr:colOff>
      <xdr:row>97</xdr:row>
      <xdr:rowOff>13336</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968500" y="165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4463</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1752111" y="1663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107547</xdr:rowOff>
    </xdr:from>
    <xdr:to>
      <xdr:col>6</xdr:col>
      <xdr:colOff>38100</xdr:colOff>
      <xdr:row>97</xdr:row>
      <xdr:rowOff>37697</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079500" y="165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28824</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863111" y="1665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16764</xdr:rowOff>
    </xdr:from>
    <xdr:to>
      <xdr:col>55</xdr:col>
      <xdr:colOff>0</xdr:colOff>
      <xdr:row>58</xdr:row>
      <xdr:rowOff>156007</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9639300" y="9960864"/>
          <a:ext cx="838200" cy="1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16764</xdr:rowOff>
    </xdr:from>
    <xdr:to>
      <xdr:col>50</xdr:col>
      <xdr:colOff>114300</xdr:colOff>
      <xdr:row>58</xdr:row>
      <xdr:rowOff>154356</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8750300" y="9960864"/>
          <a:ext cx="889000" cy="1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148907</xdr:rowOff>
    </xdr:from>
    <xdr:to>
      <xdr:col>45</xdr:col>
      <xdr:colOff>177800</xdr:colOff>
      <xdr:row>58</xdr:row>
      <xdr:rowOff>154356</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7861300" y="10093007"/>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132359</xdr:rowOff>
    </xdr:from>
    <xdr:to>
      <xdr:col>41</xdr:col>
      <xdr:colOff>50800</xdr:colOff>
      <xdr:row>58</xdr:row>
      <xdr:rowOff>148907</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a:off x="6972300" y="10076459"/>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105207</xdr:rowOff>
    </xdr:from>
    <xdr:to>
      <xdr:col>55</xdr:col>
      <xdr:colOff>50800</xdr:colOff>
      <xdr:row>59</xdr:row>
      <xdr:rowOff>35357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100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20134</xdr:rowOff>
    </xdr:from>
    <xdr:ext cx="469744"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996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137414</xdr:rowOff>
    </xdr:from>
    <xdr:to>
      <xdr:col>50</xdr:col>
      <xdr:colOff>165100</xdr:colOff>
      <xdr:row>58</xdr:row>
      <xdr:rowOff>67564</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991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58691</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72111" y="100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103556</xdr:rowOff>
    </xdr:from>
    <xdr:to>
      <xdr:col>46</xdr:col>
      <xdr:colOff>38100</xdr:colOff>
      <xdr:row>59</xdr:row>
      <xdr:rowOff>33706</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100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24833</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515428" y="1014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98107</xdr:rowOff>
    </xdr:from>
    <xdr:to>
      <xdr:col>41</xdr:col>
      <xdr:colOff>101600</xdr:colOff>
      <xdr:row>59</xdr:row>
      <xdr:rowOff>28257</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100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19384</xdr:rowOff>
    </xdr:from>
    <xdr:ext cx="469744"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626428" y="1013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81559</xdr:rowOff>
    </xdr:from>
    <xdr:to>
      <xdr:col>36</xdr:col>
      <xdr:colOff>165100</xdr:colOff>
      <xdr:row>59</xdr:row>
      <xdr:rowOff>11709</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100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2836</xdr:rowOff>
    </xdr:from>
    <xdr:ext cx="469744"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37428" y="1011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84480</xdr:rowOff>
    </xdr:from>
    <xdr:to>
      <xdr:col>55</xdr:col>
      <xdr:colOff>0</xdr:colOff>
      <xdr:row>75</xdr:row>
      <xdr:rowOff>99822</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9639300" y="12943230"/>
          <a:ext cx="8382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76573</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3278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99822</xdr:rowOff>
    </xdr:from>
    <xdr:to>
      <xdr:col>50</xdr:col>
      <xdr:colOff>114300</xdr:colOff>
      <xdr:row>78</xdr:row>
      <xdr:rowOff>58826</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8750300" y="12958572"/>
          <a:ext cx="889000" cy="47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58826</xdr:rowOff>
    </xdr:from>
    <xdr:to>
      <xdr:col>45</xdr:col>
      <xdr:colOff>177800</xdr:colOff>
      <xdr:row>78</xdr:row>
      <xdr:rowOff>81318</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7861300" y="13431926"/>
          <a:ext cx="889000" cy="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81318</xdr:rowOff>
    </xdr:from>
    <xdr:to>
      <xdr:col>41</xdr:col>
      <xdr:colOff>50800</xdr:colOff>
      <xdr:row>78</xdr:row>
      <xdr:rowOff>88215</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6972300" y="13454418"/>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33680</xdr:rowOff>
    </xdr:from>
    <xdr:to>
      <xdr:col>55</xdr:col>
      <xdr:colOff>50800</xdr:colOff>
      <xdr:row>75</xdr:row>
      <xdr:rowOff>135280</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28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56557</xdr:rowOff>
    </xdr:from>
    <xdr:ext cx="534377"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274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49022</xdr:rowOff>
    </xdr:from>
    <xdr:to>
      <xdr:col>50</xdr:col>
      <xdr:colOff>165100</xdr:colOff>
      <xdr:row>75</xdr:row>
      <xdr:rowOff>150622</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29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167149</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372111" y="126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8026</xdr:rowOff>
    </xdr:from>
    <xdr:to>
      <xdr:col>46</xdr:col>
      <xdr:colOff>38100</xdr:colOff>
      <xdr:row>78</xdr:row>
      <xdr:rowOff>109626</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3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100753</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483111" y="1347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30518</xdr:rowOff>
    </xdr:from>
    <xdr:to>
      <xdr:col>41</xdr:col>
      <xdr:colOff>101600</xdr:colOff>
      <xdr:row>78</xdr:row>
      <xdr:rowOff>132118</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40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123245</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594111" y="1349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37415</xdr:rowOff>
    </xdr:from>
    <xdr:to>
      <xdr:col>36</xdr:col>
      <xdr:colOff>165100</xdr:colOff>
      <xdr:row>78</xdr:row>
      <xdr:rowOff>139015</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4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130142</xdr:rowOff>
    </xdr:from>
    <xdr:ext cx="534377"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05111" y="1350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50491</xdr:rowOff>
    </xdr:from>
    <xdr:to>
      <xdr:col>55</xdr:col>
      <xdr:colOff>0</xdr:colOff>
      <xdr:row>97</xdr:row>
      <xdr:rowOff>134511</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9639300" y="16681141"/>
          <a:ext cx="838200" cy="8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50491</xdr:rowOff>
    </xdr:from>
    <xdr:to>
      <xdr:col>50</xdr:col>
      <xdr:colOff>114300</xdr:colOff>
      <xdr:row>97</xdr:row>
      <xdr:rowOff>128471</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8750300" y="16681141"/>
          <a:ext cx="889000" cy="7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128471</xdr:rowOff>
    </xdr:from>
    <xdr:to>
      <xdr:col>45</xdr:col>
      <xdr:colOff>177800</xdr:colOff>
      <xdr:row>97</xdr:row>
      <xdr:rowOff>148241</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7861300" y="16759121"/>
          <a:ext cx="889000" cy="1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35111</xdr:rowOff>
    </xdr:from>
    <xdr:to>
      <xdr:col>41</xdr:col>
      <xdr:colOff>50800</xdr:colOff>
      <xdr:row>97</xdr:row>
      <xdr:rowOff>148241</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6972300" y="16665761"/>
          <a:ext cx="889000" cy="1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99789</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05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83711</xdr:rowOff>
    </xdr:from>
    <xdr:to>
      <xdr:col>55</xdr:col>
      <xdr:colOff>50800</xdr:colOff>
      <xdr:row>98</xdr:row>
      <xdr:rowOff>13861</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10426700" y="167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170088</xdr:rowOff>
    </xdr:from>
    <xdr:ext cx="534377"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62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171141</xdr:rowOff>
    </xdr:from>
    <xdr:to>
      <xdr:col>50</xdr:col>
      <xdr:colOff>165100</xdr:colOff>
      <xdr:row>97</xdr:row>
      <xdr:rowOff>101291</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9588500" y="166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92418</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72111" y="1672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77671</xdr:rowOff>
    </xdr:from>
    <xdr:to>
      <xdr:col>46</xdr:col>
      <xdr:colOff>38100</xdr:colOff>
      <xdr:row>98</xdr:row>
      <xdr:rowOff>7821</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8699500" y="1670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170398</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83111" y="1680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97441</xdr:rowOff>
    </xdr:from>
    <xdr:to>
      <xdr:col>41</xdr:col>
      <xdr:colOff>101600</xdr:colOff>
      <xdr:row>98</xdr:row>
      <xdr:rowOff>27591</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7810500" y="1672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18718</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94111" y="1682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155761</xdr:rowOff>
    </xdr:from>
    <xdr:to>
      <xdr:col>36</xdr:col>
      <xdr:colOff>165100</xdr:colOff>
      <xdr:row>97</xdr:row>
      <xdr:rowOff>85911</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6921500" y="166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102438</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05111" y="1639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61693</xdr:rowOff>
    </xdr:from>
    <xdr:to>
      <xdr:col>85</xdr:col>
      <xdr:colOff>127000</xdr:colOff>
      <xdr:row>37</xdr:row>
      <xdr:rowOff>101295</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5481300" y="6405343"/>
          <a:ext cx="838200" cy="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65945</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40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61693</xdr:rowOff>
    </xdr:from>
    <xdr:to>
      <xdr:col>81</xdr:col>
      <xdr:colOff>50800</xdr:colOff>
      <xdr:row>38</xdr:row>
      <xdr:rowOff>102036</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4592300" y="6405343"/>
          <a:ext cx="889000" cy="2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2612</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94197</xdr:rowOff>
    </xdr:from>
    <xdr:to>
      <xdr:col>76</xdr:col>
      <xdr:colOff>114300</xdr:colOff>
      <xdr:row>38</xdr:row>
      <xdr:rowOff>102036</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3703300" y="6609297"/>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74658</xdr:rowOff>
    </xdr:from>
    <xdr:to>
      <xdr:col>71</xdr:col>
      <xdr:colOff>177800</xdr:colOff>
      <xdr:row>38</xdr:row>
      <xdr:rowOff>94197</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2814300" y="6589758"/>
          <a:ext cx="889000" cy="1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50495</xdr:rowOff>
    </xdr:from>
    <xdr:to>
      <xdr:col>85</xdr:col>
      <xdr:colOff>177800</xdr:colOff>
      <xdr:row>37</xdr:row>
      <xdr:rowOff>152095</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73372</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24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10893</xdr:rowOff>
    </xdr:from>
    <xdr:to>
      <xdr:col>81</xdr:col>
      <xdr:colOff>101600</xdr:colOff>
      <xdr:row>37</xdr:row>
      <xdr:rowOff>112493</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3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129020</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1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51236</xdr:rowOff>
    </xdr:from>
    <xdr:to>
      <xdr:col>76</xdr:col>
      <xdr:colOff>165100</xdr:colOff>
      <xdr:row>38</xdr:row>
      <xdr:rowOff>152836</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56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143963</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6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43397</xdr:rowOff>
    </xdr:from>
    <xdr:to>
      <xdr:col>72</xdr:col>
      <xdr:colOff>38100</xdr:colOff>
      <xdr:row>38</xdr:row>
      <xdr:rowOff>144997</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65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136124</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665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23858</xdr:rowOff>
    </xdr:from>
    <xdr:to>
      <xdr:col>67</xdr:col>
      <xdr:colOff>101600</xdr:colOff>
      <xdr:row>38</xdr:row>
      <xdr:rowOff>125458</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53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116585</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63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xmlns=""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a16="http://schemas.microsoft.com/office/drawing/2014/main" xmlns=""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a16="http://schemas.microsoft.com/office/drawing/2014/main" xmlns=""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70872</xdr:rowOff>
    </xdr:from>
    <xdr:to>
      <xdr:col>85</xdr:col>
      <xdr:colOff>127000</xdr:colOff>
      <xdr:row>58</xdr:row>
      <xdr:rowOff>73761</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5481300" y="10014972"/>
          <a:ext cx="8382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a:extLst>
            <a:ext uri="{FF2B5EF4-FFF2-40B4-BE49-F238E27FC236}">
              <a16:creationId xmlns:a16="http://schemas.microsoft.com/office/drawing/2014/main" xmlns="" id="{00000000-0008-0000-0700-000044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69604</xdr:rowOff>
    </xdr:from>
    <xdr:to>
      <xdr:col>81</xdr:col>
      <xdr:colOff>50800</xdr:colOff>
      <xdr:row>58</xdr:row>
      <xdr:rowOff>73761</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4592300" y="10013704"/>
          <a:ext cx="889000" cy="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69604</xdr:rowOff>
    </xdr:from>
    <xdr:to>
      <xdr:col>76</xdr:col>
      <xdr:colOff>114300</xdr:colOff>
      <xdr:row>58</xdr:row>
      <xdr:rowOff>79697</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3703300" y="10013704"/>
          <a:ext cx="889000" cy="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74191</xdr:rowOff>
    </xdr:from>
    <xdr:to>
      <xdr:col>71</xdr:col>
      <xdr:colOff>177800</xdr:colOff>
      <xdr:row>58</xdr:row>
      <xdr:rowOff>79697</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2814300" y="10018291"/>
          <a:ext cx="889000" cy="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20072</xdr:rowOff>
    </xdr:from>
    <xdr:to>
      <xdr:col>85</xdr:col>
      <xdr:colOff>177800</xdr:colOff>
      <xdr:row>58</xdr:row>
      <xdr:rowOff>121672</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6268700" y="99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106449</xdr:rowOff>
    </xdr:from>
    <xdr:ext cx="534377" cy="259045"/>
    <xdr:sp macro="" textlink="">
      <xdr:nvSpPr>
        <xdr:cNvPr id="599" name="教育費該当値テキスト">
          <a:extLst>
            <a:ext uri="{FF2B5EF4-FFF2-40B4-BE49-F238E27FC236}">
              <a16:creationId xmlns:a16="http://schemas.microsoft.com/office/drawing/2014/main" xmlns="" id="{00000000-0008-0000-0700-000057020000}"/>
            </a:ext>
          </a:extLst>
        </xdr:cNvPr>
        <xdr:cNvSpPr txBox="1"/>
      </xdr:nvSpPr>
      <xdr:spPr>
        <a:xfrm>
          <a:off x="16370300" y="987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22961</xdr:rowOff>
    </xdr:from>
    <xdr:to>
      <xdr:col>81</xdr:col>
      <xdr:colOff>101600</xdr:colOff>
      <xdr:row>58</xdr:row>
      <xdr:rowOff>124561</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5430500" y="99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115688</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5214111" y="1005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18804</xdr:rowOff>
    </xdr:from>
    <xdr:to>
      <xdr:col>76</xdr:col>
      <xdr:colOff>165100</xdr:colOff>
      <xdr:row>58</xdr:row>
      <xdr:rowOff>120404</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4541500" y="996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111531</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325111" y="1005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28897</xdr:rowOff>
    </xdr:from>
    <xdr:to>
      <xdr:col>72</xdr:col>
      <xdr:colOff>38100</xdr:colOff>
      <xdr:row>58</xdr:row>
      <xdr:rowOff>130497</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3652500" y="99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121624</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436111" y="1006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23391</xdr:rowOff>
    </xdr:from>
    <xdr:to>
      <xdr:col>67</xdr:col>
      <xdr:colOff>101600</xdr:colOff>
      <xdr:row>58</xdr:row>
      <xdr:rowOff>124991</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2763500" y="996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116118</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547111" y="1006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33489</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5481300" y="13578039"/>
          <a:ext cx="838200" cy="1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33489</xdr:rowOff>
    </xdr:from>
    <xdr:to>
      <xdr:col>81</xdr:col>
      <xdr:colOff>50800</xdr:colOff>
      <xdr:row>79</xdr:row>
      <xdr:rowOff>38481</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4592300" y="13578039"/>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38481</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3703300" y="13583031"/>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154139</xdr:rowOff>
    </xdr:from>
    <xdr:to>
      <xdr:col>81</xdr:col>
      <xdr:colOff>101600</xdr:colOff>
      <xdr:row>79</xdr:row>
      <xdr:rowOff>84289</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52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75416</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292017" y="13619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159131</xdr:rowOff>
    </xdr:from>
    <xdr:to>
      <xdr:col>76</xdr:col>
      <xdr:colOff>165100</xdr:colOff>
      <xdr:row>79</xdr:row>
      <xdr:rowOff>89281</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5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80408</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03017" y="13624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163269</xdr:rowOff>
    </xdr:from>
    <xdr:to>
      <xdr:col>85</xdr:col>
      <xdr:colOff>127000</xdr:colOff>
      <xdr:row>97</xdr:row>
      <xdr:rowOff>167658</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5481300" y="16793919"/>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155535</xdr:rowOff>
    </xdr:from>
    <xdr:to>
      <xdr:col>81</xdr:col>
      <xdr:colOff>50800</xdr:colOff>
      <xdr:row>97</xdr:row>
      <xdr:rowOff>163269</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786185"/>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97737</xdr:rowOff>
    </xdr:from>
    <xdr:to>
      <xdr:col>76</xdr:col>
      <xdr:colOff>114300</xdr:colOff>
      <xdr:row>97</xdr:row>
      <xdr:rowOff>155535</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3703300" y="16728387"/>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72233</xdr:rowOff>
    </xdr:from>
    <xdr:to>
      <xdr:col>71</xdr:col>
      <xdr:colOff>177800</xdr:colOff>
      <xdr:row>97</xdr:row>
      <xdr:rowOff>97737</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702883"/>
          <a:ext cx="8890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116858</xdr:rowOff>
    </xdr:from>
    <xdr:to>
      <xdr:col>85</xdr:col>
      <xdr:colOff>177800</xdr:colOff>
      <xdr:row>98</xdr:row>
      <xdr:rowOff>47008</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7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95285</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72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112469</xdr:rowOff>
    </xdr:from>
    <xdr:to>
      <xdr:col>81</xdr:col>
      <xdr:colOff>101600</xdr:colOff>
      <xdr:row>98</xdr:row>
      <xdr:rowOff>42619</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74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33746</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83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104735</xdr:rowOff>
    </xdr:from>
    <xdr:to>
      <xdr:col>76</xdr:col>
      <xdr:colOff>165100</xdr:colOff>
      <xdr:row>98</xdr:row>
      <xdr:rowOff>34885</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7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26012</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82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46937</xdr:rowOff>
    </xdr:from>
    <xdr:to>
      <xdr:col>72</xdr:col>
      <xdr:colOff>38100</xdr:colOff>
      <xdr:row>97</xdr:row>
      <xdr:rowOff>148537</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6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139664</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77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21433</xdr:rowOff>
    </xdr:from>
    <xdr:to>
      <xdr:col>67</xdr:col>
      <xdr:colOff>101600</xdr:colOff>
      <xdr:row>97</xdr:row>
      <xdr:rowOff>123033</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6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114160</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7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a16="http://schemas.microsoft.com/office/drawing/2014/main" xmlns=""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a16="http://schemas.microsoft.com/office/drawing/2014/main" xmlns=""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a:extLst>
            <a:ext uri="{FF2B5EF4-FFF2-40B4-BE49-F238E27FC236}">
              <a16:creationId xmlns:a16="http://schemas.microsoft.com/office/drawing/2014/main" xmlns="" id="{00000000-0008-0000-0700-0000ED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a:extLst>
            <a:ext uri="{FF2B5EF4-FFF2-40B4-BE49-F238E27FC236}">
              <a16:creationId xmlns:a16="http://schemas.microsoft.com/office/drawing/2014/main" xmlns="" id="{00000000-0008-0000-0700-000000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xmlns=""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xmlns=""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xmlns=""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xmlns=""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避難所等の防災エリアを含む道の駅整備事業の</a:t>
          </a:r>
          <a:r>
            <a:rPr kumimoji="1" lang="ja-JP" altLang="en-US" sz="1100">
              <a:solidFill>
                <a:schemeClr val="dk1"/>
              </a:solidFill>
              <a:effectLst/>
              <a:latin typeface="+mn-lt"/>
              <a:ea typeface="+mn-ea"/>
              <a:cs typeface="+mn-cs"/>
            </a:rPr>
            <a:t>進行</a:t>
          </a:r>
          <a:r>
            <a:rPr kumimoji="1" lang="ja-JP" altLang="ja-JP" sz="1100">
              <a:solidFill>
                <a:schemeClr val="dk1"/>
              </a:solidFill>
              <a:effectLst/>
              <a:latin typeface="+mn-lt"/>
              <a:ea typeface="+mn-ea"/>
              <a:cs typeface="+mn-cs"/>
            </a:rPr>
            <a:t>に伴い、前年度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商工費や消防費が</a:t>
          </a:r>
          <a:r>
            <a:rPr kumimoji="1" lang="ja-JP" altLang="en-US" sz="1100">
              <a:solidFill>
                <a:schemeClr val="dk1"/>
              </a:solidFill>
              <a:effectLst/>
              <a:latin typeface="+mn-lt"/>
              <a:ea typeface="+mn-ea"/>
              <a:cs typeface="+mn-cs"/>
            </a:rPr>
            <a:t>高水準で推移</a:t>
          </a:r>
          <a:r>
            <a:rPr kumimoji="1" lang="ja-JP" altLang="ja-JP" sz="1100">
              <a:solidFill>
                <a:schemeClr val="dk1"/>
              </a:solidFill>
              <a:effectLst/>
              <a:latin typeface="+mn-lt"/>
              <a:ea typeface="+mn-ea"/>
              <a:cs typeface="+mn-cs"/>
            </a:rPr>
            <a:t>している。当該事業は、令和２年度までの継続事業であることから、</a:t>
          </a:r>
          <a:r>
            <a:rPr kumimoji="1" lang="ja-JP" altLang="en-US" sz="1100">
              <a:solidFill>
                <a:schemeClr val="dk1"/>
              </a:solidFill>
              <a:effectLst/>
              <a:latin typeface="+mn-lt"/>
              <a:ea typeface="+mn-ea"/>
              <a:cs typeface="+mn-cs"/>
            </a:rPr>
            <a:t>次年度も</a:t>
          </a:r>
          <a:r>
            <a:rPr kumimoji="1" lang="ja-JP" altLang="ja-JP" sz="1100">
              <a:solidFill>
                <a:schemeClr val="dk1"/>
              </a:solidFill>
              <a:effectLst/>
              <a:latin typeface="+mn-lt"/>
              <a:ea typeface="+mn-ea"/>
              <a:cs typeface="+mn-cs"/>
            </a:rPr>
            <a:t>同様に商工費や消防費</a:t>
          </a:r>
          <a:r>
            <a:rPr kumimoji="1" lang="ja-JP" altLang="en-US" sz="1100">
              <a:solidFill>
                <a:schemeClr val="dk1"/>
              </a:solidFill>
              <a:effectLst/>
              <a:latin typeface="+mn-lt"/>
              <a:ea typeface="+mn-ea"/>
              <a:cs typeface="+mn-cs"/>
            </a:rPr>
            <a:t>について高水準での推移</a:t>
          </a:r>
          <a:r>
            <a:rPr kumimoji="1" lang="ja-JP" altLang="ja-JP" sz="1100">
              <a:solidFill>
                <a:schemeClr val="dk1"/>
              </a:solidFill>
              <a:effectLst/>
              <a:latin typeface="+mn-lt"/>
              <a:ea typeface="+mn-ea"/>
              <a:cs typeface="+mn-cs"/>
            </a:rPr>
            <a:t>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また、土木費については、地方創生基金積立金の減少により、前年度より減少している。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a:t>
          </a:r>
          <a:r>
            <a:rPr kumimoji="1" lang="ja-JP" altLang="en-US" sz="1100">
              <a:solidFill>
                <a:schemeClr val="dk1"/>
              </a:solidFill>
              <a:effectLst/>
              <a:latin typeface="+mn-lt"/>
              <a:ea typeface="+mn-ea"/>
              <a:cs typeface="+mn-cs"/>
            </a:rPr>
            <a:t>への積立金の増加により</a:t>
          </a:r>
          <a:r>
            <a:rPr kumimoji="1" lang="ja-JP" altLang="ja-JP" sz="1100">
              <a:solidFill>
                <a:schemeClr val="dk1"/>
              </a:solidFill>
              <a:effectLst/>
              <a:latin typeface="+mn-lt"/>
              <a:ea typeface="+mn-ea"/>
              <a:cs typeface="+mn-cs"/>
            </a:rPr>
            <a:t>、財政調整基金残高の比率は</a:t>
          </a:r>
          <a:r>
            <a:rPr kumimoji="1" lang="ja-JP" altLang="en-US" sz="1100">
              <a:solidFill>
                <a:schemeClr val="dk1"/>
              </a:solidFill>
              <a:effectLst/>
              <a:latin typeface="+mn-lt"/>
              <a:ea typeface="+mn-ea"/>
              <a:cs typeface="+mn-cs"/>
            </a:rPr>
            <a:t>５</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実質収支額については、前年度より</a:t>
          </a:r>
          <a:r>
            <a:rPr kumimoji="1" lang="ja-JP" altLang="en-US" sz="1100">
              <a:solidFill>
                <a:schemeClr val="dk1"/>
              </a:solidFill>
              <a:effectLst/>
              <a:latin typeface="+mn-lt"/>
              <a:ea typeface="+mn-ea"/>
              <a:cs typeface="+mn-cs"/>
            </a:rPr>
            <a:t>４６０</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したことにより、比率も</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国民健康</a:t>
          </a:r>
          <a:r>
            <a:rPr kumimoji="1" lang="ja-JP" altLang="en-US" sz="1100" b="0" i="0" baseline="0">
              <a:solidFill>
                <a:schemeClr val="dk1"/>
              </a:solidFill>
              <a:effectLst/>
              <a:latin typeface="+mn-lt"/>
              <a:ea typeface="+mn-ea"/>
              <a:cs typeface="+mn-cs"/>
            </a:rPr>
            <a:t>保険</a:t>
          </a:r>
          <a:r>
            <a:rPr kumimoji="1" lang="ja-JP" altLang="ja-JP" sz="1100" b="0" i="0" baseline="0">
              <a:solidFill>
                <a:schemeClr val="dk1"/>
              </a:solidFill>
              <a:effectLst/>
              <a:latin typeface="+mn-lt"/>
              <a:ea typeface="+mn-ea"/>
              <a:cs typeface="+mn-cs"/>
            </a:rPr>
            <a:t>事業会計において前年度に続き赤字を計上した。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主な要因としては、国民健康保険税等の財源が慢性的な収入不足となっていることが挙げられる。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今後は、国保税の徴収及び納付啓発の強化による収納対策、健康指導などによる住民の健康向上を推進し、医療費の抑制を図り、赤字の慢性化を防ぐよう努める。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他の事業会計においても、収支のバランスを注視しながら、適切な財政運営を行っていく。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7187898</v>
      </c>
      <c r="BO4" s="431"/>
      <c r="BP4" s="431"/>
      <c r="BQ4" s="431"/>
      <c r="BR4" s="431"/>
      <c r="BS4" s="431"/>
      <c r="BT4" s="431"/>
      <c r="BU4" s="432"/>
      <c r="BV4" s="430">
        <v>7379580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7.9</v>
      </c>
      <c r="CU4" s="437"/>
      <c r="CV4" s="437"/>
      <c r="CW4" s="437"/>
      <c r="CX4" s="437"/>
      <c r="CY4" s="437"/>
      <c r="CZ4" s="437"/>
      <c r="DA4" s="438"/>
      <c r="DB4" s="436">
        <v>21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6698331</v>
      </c>
      <c r="BO5" s="468"/>
      <c r="BP5" s="468"/>
      <c r="BQ5" s="468"/>
      <c r="BR5" s="468"/>
      <c r="BS5" s="468"/>
      <c r="BT5" s="468"/>
      <c r="BU5" s="469"/>
      <c r="BV5" s="467">
        <v>6592795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91.1</v>
      </c>
      <c r="CU5" s="465"/>
      <c r="CV5" s="465"/>
      <c r="CW5" s="465"/>
      <c r="CX5" s="465"/>
      <c r="CY5" s="465"/>
      <c r="CZ5" s="465"/>
      <c r="DA5" s="466"/>
      <c r="DB5" s="464">
        <v>93.1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489567</v>
      </c>
      <c r="BO6" s="468"/>
      <c r="BP6" s="468"/>
      <c r="BQ6" s="468"/>
      <c r="BR6" s="468"/>
      <c r="BS6" s="468"/>
      <c r="BT6" s="468"/>
      <c r="BU6" s="469"/>
      <c r="BV6" s="467">
        <v>786785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95.4</v>
      </c>
      <c r="CU6" s="505"/>
      <c r="CV6" s="505"/>
      <c r="CW6" s="505"/>
      <c r="CX6" s="505"/>
      <c r="CY6" s="505"/>
      <c r="CZ6" s="505"/>
      <c r="DA6" s="506"/>
      <c r="DB6" s="504">
        <v>98.9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205939</v>
      </c>
      <c r="BO7" s="468"/>
      <c r="BP7" s="468"/>
      <c r="BQ7" s="468"/>
      <c r="BR7" s="468"/>
      <c r="BS7" s="468"/>
      <c r="BT7" s="468"/>
      <c r="BU7" s="469"/>
      <c r="BV7" s="467">
        <v>42908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3600034</v>
      </c>
      <c r="CU7" s="468"/>
      <c r="CV7" s="468"/>
      <c r="CW7" s="468"/>
      <c r="CX7" s="468"/>
      <c r="CY7" s="468"/>
      <c r="CZ7" s="468"/>
      <c r="DA7" s="469"/>
      <c r="DB7" s="467">
        <v>3536119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283628</v>
      </c>
      <c r="BO8" s="468"/>
      <c r="BP8" s="468"/>
      <c r="BQ8" s="468"/>
      <c r="BR8" s="468"/>
      <c r="BS8" s="468"/>
      <c r="BT8" s="468"/>
      <c r="BU8" s="469"/>
      <c r="BV8" s="467">
        <v>743877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0.49</v>
      </c>
      <c r="CU8" s="508"/>
      <c r="CV8" s="508"/>
      <c r="CW8" s="508"/>
      <c r="CX8" s="508"/>
      <c r="CY8" s="508"/>
      <c r="CZ8" s="508"/>
      <c r="DA8" s="509"/>
      <c r="DB8" s="507">
        <v>0.49</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13358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-460249</v>
      </c>
      <c r="BO9" s="468"/>
      <c r="BP9" s="468"/>
      <c r="BQ9" s="468"/>
      <c r="BR9" s="468"/>
      <c r="BS9" s="468"/>
      <c r="BT9" s="468"/>
      <c r="BU9" s="469"/>
      <c r="BV9" s="467">
        <v>235934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7.4</v>
      </c>
      <c r="CU9" s="465"/>
      <c r="CV9" s="465"/>
      <c r="CW9" s="465"/>
      <c r="CX9" s="465"/>
      <c r="CY9" s="465"/>
      <c r="CZ9" s="465"/>
      <c r="DA9" s="466"/>
      <c r="DB9" s="464">
        <v>7.3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14241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200200</v>
      </c>
      <c r="BO10" s="468"/>
      <c r="BP10" s="468"/>
      <c r="BQ10" s="468"/>
      <c r="BR10" s="468"/>
      <c r="BS10" s="468"/>
      <c r="BT10" s="468"/>
      <c r="BU10" s="469"/>
      <c r="BV10" s="467">
        <v>100340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13442</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94</v>
      </c>
      <c r="AV12" s="500"/>
      <c r="AW12" s="500"/>
      <c r="AX12" s="500"/>
      <c r="AY12" s="501" t="s">
        <v>134</v>
      </c>
      <c r="AZ12" s="502"/>
      <c r="BA12" s="502"/>
      <c r="BB12" s="502"/>
      <c r="BC12" s="502"/>
      <c r="BD12" s="502"/>
      <c r="BE12" s="502"/>
      <c r="BF12" s="502"/>
      <c r="BG12" s="502"/>
      <c r="BH12" s="502"/>
      <c r="BI12" s="502"/>
      <c r="BJ12" s="502"/>
      <c r="BK12" s="502"/>
      <c r="BL12" s="502"/>
      <c r="BM12" s="503"/>
      <c r="BN12" s="467">
        <v>860</v>
      </c>
      <c r="BO12" s="468"/>
      <c r="BP12" s="468"/>
      <c r="BQ12" s="468"/>
      <c r="BR12" s="468"/>
      <c r="BS12" s="468"/>
      <c r="BT12" s="468"/>
      <c r="BU12" s="469"/>
      <c r="BV12" s="467">
        <v>501090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13256</v>
      </c>
      <c r="S13" s="552"/>
      <c r="T13" s="552"/>
      <c r="U13" s="552"/>
      <c r="V13" s="553"/>
      <c r="W13" s="483" t="s">
        <v>139</v>
      </c>
      <c r="X13" s="484"/>
      <c r="Y13" s="484"/>
      <c r="Z13" s="484"/>
      <c r="AA13" s="484"/>
      <c r="AB13" s="474"/>
      <c r="AC13" s="518">
        <v>644</v>
      </c>
      <c r="AD13" s="519"/>
      <c r="AE13" s="519"/>
      <c r="AF13" s="519"/>
      <c r="AG13" s="561"/>
      <c r="AH13" s="518">
        <v>729</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-260909</v>
      </c>
      <c r="BO13" s="468"/>
      <c r="BP13" s="468"/>
      <c r="BQ13" s="468"/>
      <c r="BR13" s="468"/>
      <c r="BS13" s="468"/>
      <c r="BT13" s="468"/>
      <c r="BU13" s="469"/>
      <c r="BV13" s="467">
        <v>-164816</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7</v>
      </c>
      <c r="CU13" s="465"/>
      <c r="CV13" s="465"/>
      <c r="CW13" s="465"/>
      <c r="CX13" s="465"/>
      <c r="CY13" s="465"/>
      <c r="CZ13" s="465"/>
      <c r="DA13" s="466"/>
      <c r="DB13" s="464">
        <v>8.1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13554</v>
      </c>
      <c r="S14" s="552"/>
      <c r="T14" s="552"/>
      <c r="U14" s="552"/>
      <c r="V14" s="553"/>
      <c r="W14" s="457"/>
      <c r="X14" s="458"/>
      <c r="Y14" s="458"/>
      <c r="Z14" s="458"/>
      <c r="AA14" s="458"/>
      <c r="AB14" s="447"/>
      <c r="AC14" s="554">
        <v>11.1</v>
      </c>
      <c r="AD14" s="555"/>
      <c r="AE14" s="555"/>
      <c r="AF14" s="555"/>
      <c r="AG14" s="556"/>
      <c r="AH14" s="554">
        <v>12.5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146</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13394</v>
      </c>
      <c r="S15" s="552"/>
      <c r="T15" s="552"/>
      <c r="U15" s="552"/>
      <c r="V15" s="553"/>
      <c r="W15" s="483" t="s">
        <v>147</v>
      </c>
      <c r="X15" s="484"/>
      <c r="Y15" s="484"/>
      <c r="Z15" s="484"/>
      <c r="AA15" s="484"/>
      <c r="AB15" s="474"/>
      <c r="AC15" s="518">
        <v>1487</v>
      </c>
      <c r="AD15" s="519"/>
      <c r="AE15" s="519"/>
      <c r="AF15" s="519"/>
      <c r="AG15" s="561"/>
      <c r="AH15" s="518">
        <v>1511</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1484705</v>
      </c>
      <c r="BO15" s="431"/>
      <c r="BP15" s="431"/>
      <c r="BQ15" s="431"/>
      <c r="BR15" s="431"/>
      <c r="BS15" s="431"/>
      <c r="BT15" s="431"/>
      <c r="BU15" s="432"/>
      <c r="BV15" s="430">
        <v>1466313</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25.6</v>
      </c>
      <c r="AD16" s="555"/>
      <c r="AE16" s="555"/>
      <c r="AF16" s="555"/>
      <c r="AG16" s="556"/>
      <c r="AH16" s="554">
        <v>25.9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3033467</v>
      </c>
      <c r="BO16" s="468"/>
      <c r="BP16" s="468"/>
      <c r="BQ16" s="468"/>
      <c r="BR16" s="468"/>
      <c r="BS16" s="468"/>
      <c r="BT16" s="468"/>
      <c r="BU16" s="469"/>
      <c r="BV16" s="467">
        <v>2948908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3668</v>
      </c>
      <c r="AD17" s="519"/>
      <c r="AE17" s="519"/>
      <c r="AF17" s="519"/>
      <c r="AG17" s="561"/>
      <c r="AH17" s="518">
        <v>3589</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1884384</v>
      </c>
      <c r="BO17" s="468"/>
      <c r="BP17" s="468"/>
      <c r="BQ17" s="468"/>
      <c r="BR17" s="468"/>
      <c r="BS17" s="468"/>
      <c r="BT17" s="468"/>
      <c r="BU17" s="469"/>
      <c r="BV17" s="467">
        <v>1862810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36.22</v>
      </c>
      <c r="M18" s="583"/>
      <c r="N18" s="583"/>
      <c r="O18" s="583"/>
      <c r="P18" s="583"/>
      <c r="Q18" s="583"/>
      <c r="R18" s="584"/>
      <c r="S18" s="584"/>
      <c r="T18" s="584"/>
      <c r="U18" s="584"/>
      <c r="V18" s="585"/>
      <c r="W18" s="485"/>
      <c r="X18" s="486"/>
      <c r="Y18" s="486"/>
      <c r="Z18" s="486"/>
      <c r="AA18" s="486"/>
      <c r="AB18" s="477"/>
      <c r="AC18" s="586">
        <v>63.3</v>
      </c>
      <c r="AD18" s="587"/>
      <c r="AE18" s="587"/>
      <c r="AF18" s="587"/>
      <c r="AG18" s="588"/>
      <c r="AH18" s="586">
        <v>61.6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3376499</v>
      </c>
      <c r="BO18" s="468"/>
      <c r="BP18" s="468"/>
      <c r="BQ18" s="468"/>
      <c r="BR18" s="468"/>
      <c r="BS18" s="468"/>
      <c r="BT18" s="468"/>
      <c r="BU18" s="469"/>
      <c r="BV18" s="467">
        <v>3350990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369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5089556</v>
      </c>
      <c r="BO19" s="468"/>
      <c r="BP19" s="468"/>
      <c r="BQ19" s="468"/>
      <c r="BR19" s="468"/>
      <c r="BS19" s="468"/>
      <c r="BT19" s="468"/>
      <c r="BU19" s="469"/>
      <c r="BV19" s="467">
        <v>5225119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4930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5132268</v>
      </c>
      <c r="BO23" s="468"/>
      <c r="BP23" s="468"/>
      <c r="BQ23" s="468"/>
      <c r="BR23" s="468"/>
      <c r="BS23" s="468"/>
      <c r="BT23" s="468"/>
      <c r="BU23" s="469"/>
      <c r="BV23" s="467">
        <v>4632241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7380</v>
      </c>
      <c r="R24" s="519"/>
      <c r="S24" s="519"/>
      <c r="T24" s="519"/>
      <c r="U24" s="519"/>
      <c r="V24" s="561"/>
      <c r="W24" s="620"/>
      <c r="X24" s="608"/>
      <c r="Y24" s="609"/>
      <c r="Z24" s="517" t="s">
        <v>171</v>
      </c>
      <c r="AA24" s="497"/>
      <c r="AB24" s="497"/>
      <c r="AC24" s="497"/>
      <c r="AD24" s="497"/>
      <c r="AE24" s="497"/>
      <c r="AF24" s="497"/>
      <c r="AG24" s="498"/>
      <c r="AH24" s="518">
        <v>109</v>
      </c>
      <c r="AI24" s="519"/>
      <c r="AJ24" s="519"/>
      <c r="AK24" s="519"/>
      <c r="AL24" s="561"/>
      <c r="AM24" s="518">
        <v>313811</v>
      </c>
      <c r="AN24" s="519"/>
      <c r="AO24" s="519"/>
      <c r="AP24" s="519"/>
      <c r="AQ24" s="519"/>
      <c r="AR24" s="561"/>
      <c r="AS24" s="518">
        <v>2879</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4270769</v>
      </c>
      <c r="BO24" s="468"/>
      <c r="BP24" s="468"/>
      <c r="BQ24" s="468"/>
      <c r="BR24" s="468"/>
      <c r="BS24" s="468"/>
      <c r="BT24" s="468"/>
      <c r="BU24" s="469"/>
      <c r="BV24" s="467">
        <v>4059714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2</v>
      </c>
      <c r="M25" s="519"/>
      <c r="N25" s="519"/>
      <c r="O25" s="519"/>
      <c r="P25" s="561"/>
      <c r="Q25" s="518">
        <v>5904</v>
      </c>
      <c r="R25" s="519"/>
      <c r="S25" s="519"/>
      <c r="T25" s="519"/>
      <c r="U25" s="519"/>
      <c r="V25" s="561"/>
      <c r="W25" s="620"/>
      <c r="X25" s="608"/>
      <c r="Y25" s="609"/>
      <c r="Z25" s="517" t="s">
        <v>174</v>
      </c>
      <c r="AA25" s="497"/>
      <c r="AB25" s="497"/>
      <c r="AC25" s="497"/>
      <c r="AD25" s="497"/>
      <c r="AE25" s="497"/>
      <c r="AF25" s="497"/>
      <c r="AG25" s="498"/>
      <c r="AH25" s="518" t="s">
        <v>146</v>
      </c>
      <c r="AI25" s="519"/>
      <c r="AJ25" s="519"/>
      <c r="AK25" s="519"/>
      <c r="AL25" s="561"/>
      <c r="AM25" s="518" t="s">
        <v>146</v>
      </c>
      <c r="AN25" s="519"/>
      <c r="AO25" s="519"/>
      <c r="AP25" s="519"/>
      <c r="AQ25" s="519"/>
      <c r="AR25" s="561"/>
      <c r="AS25" s="518" t="s">
        <v>136</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244302</v>
      </c>
      <c r="BO25" s="431"/>
      <c r="BP25" s="431"/>
      <c r="BQ25" s="431"/>
      <c r="BR25" s="431"/>
      <c r="BS25" s="431"/>
      <c r="BT25" s="431"/>
      <c r="BU25" s="432"/>
      <c r="BV25" s="430">
        <v>49559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5462</v>
      </c>
      <c r="R26" s="519"/>
      <c r="S26" s="519"/>
      <c r="T26" s="519"/>
      <c r="U26" s="519"/>
      <c r="V26" s="561"/>
      <c r="W26" s="620"/>
      <c r="X26" s="608"/>
      <c r="Y26" s="609"/>
      <c r="Z26" s="517" t="s">
        <v>177</v>
      </c>
      <c r="AA26" s="630"/>
      <c r="AB26" s="630"/>
      <c r="AC26" s="630"/>
      <c r="AD26" s="630"/>
      <c r="AE26" s="630"/>
      <c r="AF26" s="630"/>
      <c r="AG26" s="631"/>
      <c r="AH26" s="518">
        <v>7</v>
      </c>
      <c r="AI26" s="519"/>
      <c r="AJ26" s="519"/>
      <c r="AK26" s="519"/>
      <c r="AL26" s="561"/>
      <c r="AM26" s="518">
        <v>22505</v>
      </c>
      <c r="AN26" s="519"/>
      <c r="AO26" s="519"/>
      <c r="AP26" s="519"/>
      <c r="AQ26" s="519"/>
      <c r="AR26" s="561"/>
      <c r="AS26" s="518">
        <v>3215</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v>1000</v>
      </c>
      <c r="BO26" s="468"/>
      <c r="BP26" s="468"/>
      <c r="BQ26" s="468"/>
      <c r="BR26" s="468"/>
      <c r="BS26" s="468"/>
      <c r="BT26" s="468"/>
      <c r="BU26" s="469"/>
      <c r="BV26" s="467">
        <v>1000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3087</v>
      </c>
      <c r="R27" s="519"/>
      <c r="S27" s="519"/>
      <c r="T27" s="519"/>
      <c r="U27" s="519"/>
      <c r="V27" s="561"/>
      <c r="W27" s="620"/>
      <c r="X27" s="608"/>
      <c r="Y27" s="609"/>
      <c r="Z27" s="517" t="s">
        <v>180</v>
      </c>
      <c r="AA27" s="497"/>
      <c r="AB27" s="497"/>
      <c r="AC27" s="497"/>
      <c r="AD27" s="497"/>
      <c r="AE27" s="497"/>
      <c r="AF27" s="497"/>
      <c r="AG27" s="498"/>
      <c r="AH27" s="518">
        <v>11</v>
      </c>
      <c r="AI27" s="519"/>
      <c r="AJ27" s="519"/>
      <c r="AK27" s="519"/>
      <c r="AL27" s="561"/>
      <c r="AM27" s="518">
        <v>28721</v>
      </c>
      <c r="AN27" s="519"/>
      <c r="AO27" s="519"/>
      <c r="AP27" s="519"/>
      <c r="AQ27" s="519"/>
      <c r="AR27" s="561"/>
      <c r="AS27" s="518">
        <v>2611</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146</v>
      </c>
      <c r="BO27" s="644"/>
      <c r="BP27" s="644"/>
      <c r="BQ27" s="644"/>
      <c r="BR27" s="644"/>
      <c r="BS27" s="644"/>
      <c r="BT27" s="644"/>
      <c r="BU27" s="645"/>
      <c r="BV27" s="643" t="s">
        <v>146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2573</v>
      </c>
      <c r="R28" s="519"/>
      <c r="S28" s="519"/>
      <c r="T28" s="519"/>
      <c r="U28" s="519"/>
      <c r="V28" s="561"/>
      <c r="W28" s="620"/>
      <c r="X28" s="608"/>
      <c r="Y28" s="609"/>
      <c r="Z28" s="517" t="s">
        <v>183</v>
      </c>
      <c r="AA28" s="497"/>
      <c r="AB28" s="497"/>
      <c r="AC28" s="497"/>
      <c r="AD28" s="497"/>
      <c r="AE28" s="497"/>
      <c r="AF28" s="497"/>
      <c r="AG28" s="498"/>
      <c r="AH28" s="518" t="s">
        <v>128</v>
      </c>
      <c r="AI28" s="519"/>
      <c r="AJ28" s="519"/>
      <c r="AK28" s="519"/>
      <c r="AL28" s="561"/>
      <c r="AM28" s="518" t="s">
        <v>146</v>
      </c>
      <c r="AN28" s="519"/>
      <c r="AO28" s="519"/>
      <c r="AP28" s="519"/>
      <c r="AQ28" s="519"/>
      <c r="AR28" s="561"/>
      <c r="AS28" s="518" t="s">
        <v>128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368652</v>
      </c>
      <c r="BO28" s="431"/>
      <c r="BP28" s="431"/>
      <c r="BQ28" s="431"/>
      <c r="BR28" s="431"/>
      <c r="BS28" s="431"/>
      <c r="BT28" s="431"/>
      <c r="BU28" s="432"/>
      <c r="BV28" s="430">
        <v>169312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11</v>
      </c>
      <c r="M29" s="519"/>
      <c r="N29" s="519"/>
      <c r="O29" s="519"/>
      <c r="P29" s="561"/>
      <c r="Q29" s="518">
        <v>2058</v>
      </c>
      <c r="R29" s="519"/>
      <c r="S29" s="519"/>
      <c r="T29" s="519"/>
      <c r="U29" s="519"/>
      <c r="V29" s="561"/>
      <c r="W29" s="621"/>
      <c r="X29" s="622"/>
      <c r="Y29" s="623"/>
      <c r="Z29" s="517" t="s">
        <v>186</v>
      </c>
      <c r="AA29" s="497"/>
      <c r="AB29" s="497"/>
      <c r="AC29" s="497"/>
      <c r="AD29" s="497"/>
      <c r="AE29" s="497"/>
      <c r="AF29" s="497"/>
      <c r="AG29" s="498"/>
      <c r="AH29" s="518">
        <v>120</v>
      </c>
      <c r="AI29" s="519"/>
      <c r="AJ29" s="519"/>
      <c r="AK29" s="519"/>
      <c r="AL29" s="561"/>
      <c r="AM29" s="518">
        <v>342532</v>
      </c>
      <c r="AN29" s="519"/>
      <c r="AO29" s="519"/>
      <c r="AP29" s="519"/>
      <c r="AQ29" s="519"/>
      <c r="AR29" s="561"/>
      <c r="AS29" s="518">
        <v>2854</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481500</v>
      </c>
      <c r="BO29" s="468"/>
      <c r="BP29" s="468"/>
      <c r="BQ29" s="468"/>
      <c r="BR29" s="468"/>
      <c r="BS29" s="468"/>
      <c r="BT29" s="468"/>
      <c r="BU29" s="469"/>
      <c r="BV29" s="467">
        <v>407200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96.8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2634137</v>
      </c>
      <c r="BO30" s="644"/>
      <c r="BP30" s="644"/>
      <c r="BQ30" s="644"/>
      <c r="BR30" s="644"/>
      <c r="BS30" s="644"/>
      <c r="BT30" s="644"/>
      <c r="BU30" s="645"/>
      <c r="BV30" s="643">
        <v>2579959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196</v>
      </c>
      <c r="X33" s="456"/>
      <c r="Y33" s="456"/>
      <c r="Z33" s="456"/>
      <c r="AA33" s="456"/>
      <c r="AB33" s="456"/>
      <c r="AC33" s="456"/>
      <c r="AD33" s="456"/>
      <c r="AE33" s="456"/>
      <c r="AF33" s="456"/>
      <c r="AG33" s="456"/>
      <c r="AH33" s="456"/>
      <c r="AI33" s="456"/>
      <c r="AJ33" s="456"/>
      <c r="AK33" s="456"/>
      <c r="AL33" s="216"/>
      <c r="AM33" s="491" t="s">
        <v>198</v>
      </c>
      <c r="AN33" s="491"/>
      <c r="AO33" s="456" t="s">
        <v>196</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板野町特別会計国民健康保険</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板野町水道事業会計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IF('各会計、関係団体の財政状況及び健全化判断比率'!B33="","",'各会計、関係団体の財政状況及び健全化判断比率'!B33)</f>
        <v>板野町公共下水道事業特別会計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徳島県市町村議会議員公務災害補償等組合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板野町土地開発公社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板野町住宅新築資金等貸付事業特別会計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板野町介護保険（保険事業）特別会計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徳島県市町村総合事務組合（一般会計）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板野町奨学金貸与事業特別会計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板野町後期高齢者医療特別会計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徳島県市町村総合事務組合（徳島滞納整理機構特別会計）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板野町介護保険（介護サービス事業）特別会計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徳島県後期高齢者医療広域連合（一般会計）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徳島県後期高齢者医療広域連合（後期高齢者医療事業会計）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中央広域環境施設組合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板野西部消防組合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板野西部青少年補導センター組合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松茂町ほか二町競艇事業組合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QD1NP61VwevAyBqbFDP+OfBvz2muSD5SGY0UuR/8WdLYbUPcNNjtzHNjIFZJCsCeUj3Pg0rQZAHRfAby2oRE+w==" saltValue="gvMrAXl6/fx6RDSFSwh5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8" t="s">
        <v>575</v>
      </c>
      <c r="D34" s="1248"/>
      <c r="E34" s="1249"/>
      <c r="F34" s="32" t="s">
        <v>576</v>
      </c>
      <c r="G34" s="33" t="s">
        <v>577</v>
      </c>
      <c r="H34" s="33" t="s">
        <v>578</v>
      </c>
      <c r="I34" s="33" t="s">
        <v>579</v>
      </c>
      <c r="J34" s="34" t="s">
        <v>580</v>
      </c>
      <c r="K34" s="22"/>
      <c r="L34" s="22"/>
      <c r="M34" s="22"/>
      <c r="N34" s="22"/>
      <c r="O34" s="22"/>
      <c r="P34" s="22"/>
    </row>
    <row r="35" spans="1:16" ht="39" customHeight="1" x14ac:dyDescent="0.15">
      <c r="A35" s="22"/>
      <c r="B35" s="35"/>
      <c r="C35" s="1242" t="s">
        <v>581</v>
      </c>
      <c r="D35" s="1243"/>
      <c r="E35" s="1244"/>
      <c r="F35" s="36">
        <v>12.23</v>
      </c>
      <c r="G35" s="37">
        <v>13.11</v>
      </c>
      <c r="H35" s="37">
        <v>13.6</v>
      </c>
      <c r="I35" s="37">
        <v>14.04</v>
      </c>
      <c r="J35" s="38">
        <v>14.18</v>
      </c>
      <c r="K35" s="22"/>
      <c r="L35" s="22"/>
      <c r="M35" s="22"/>
      <c r="N35" s="22"/>
      <c r="O35" s="22"/>
      <c r="P35" s="22"/>
    </row>
    <row r="36" spans="1:16" ht="39" customHeight="1" x14ac:dyDescent="0.15">
      <c r="A36" s="22"/>
      <c r="B36" s="35"/>
      <c r="C36" s="1242" t="s">
        <v>582</v>
      </c>
      <c r="D36" s="1243"/>
      <c r="E36" s="1244"/>
      <c r="F36" s="36">
        <v>4.57</v>
      </c>
      <c r="G36" s="37">
        <v>8.5399999999999991</v>
      </c>
      <c r="H36" s="37">
        <v>14.38</v>
      </c>
      <c r="I36" s="37">
        <v>21.02</v>
      </c>
      <c r="J36" s="38">
        <v>7.85</v>
      </c>
      <c r="K36" s="22"/>
      <c r="L36" s="22"/>
      <c r="M36" s="22"/>
      <c r="N36" s="22"/>
      <c r="O36" s="22"/>
      <c r="P36" s="22"/>
    </row>
    <row r="37" spans="1:16" ht="39" customHeight="1" x14ac:dyDescent="0.15">
      <c r="A37" s="22"/>
      <c r="B37" s="35"/>
      <c r="C37" s="1242" t="s">
        <v>583</v>
      </c>
      <c r="D37" s="1243"/>
      <c r="E37" s="1244"/>
      <c r="F37" s="36">
        <v>1.58</v>
      </c>
      <c r="G37" s="37">
        <v>0.31</v>
      </c>
      <c r="H37" s="37">
        <v>2.4</v>
      </c>
      <c r="I37" s="37">
        <v>1.01</v>
      </c>
      <c r="J37" s="38">
        <v>0.65</v>
      </c>
      <c r="K37" s="22"/>
      <c r="L37" s="22"/>
      <c r="M37" s="22"/>
      <c r="N37" s="22"/>
      <c r="O37" s="22"/>
      <c r="P37" s="22"/>
    </row>
    <row r="38" spans="1:16" ht="39" customHeight="1" x14ac:dyDescent="0.15">
      <c r="A38" s="22"/>
      <c r="B38" s="35"/>
      <c r="C38" s="1242" t="s">
        <v>584</v>
      </c>
      <c r="D38" s="1243"/>
      <c r="E38" s="1244"/>
      <c r="F38" s="36">
        <v>0.23</v>
      </c>
      <c r="G38" s="37">
        <v>0.34</v>
      </c>
      <c r="H38" s="37">
        <v>0.2</v>
      </c>
      <c r="I38" s="37">
        <v>0.18</v>
      </c>
      <c r="J38" s="38">
        <v>0.15</v>
      </c>
      <c r="K38" s="22"/>
      <c r="L38" s="22"/>
      <c r="M38" s="22"/>
      <c r="N38" s="22"/>
      <c r="O38" s="22"/>
      <c r="P38" s="22"/>
    </row>
    <row r="39" spans="1:16" ht="39" customHeight="1" x14ac:dyDescent="0.15">
      <c r="A39" s="22"/>
      <c r="B39" s="35"/>
      <c r="C39" s="1242" t="s">
        <v>585</v>
      </c>
      <c r="D39" s="1243"/>
      <c r="E39" s="1244"/>
      <c r="F39" s="36">
        <v>0.02</v>
      </c>
      <c r="G39" s="37">
        <v>0.01</v>
      </c>
      <c r="H39" s="37">
        <v>0.02</v>
      </c>
      <c r="I39" s="37">
        <v>0.01</v>
      </c>
      <c r="J39" s="38">
        <v>0.02</v>
      </c>
      <c r="K39" s="22"/>
      <c r="L39" s="22"/>
      <c r="M39" s="22"/>
      <c r="N39" s="22"/>
      <c r="O39" s="22"/>
      <c r="P39" s="22"/>
    </row>
    <row r="40" spans="1:16" ht="39" customHeight="1" x14ac:dyDescent="0.15">
      <c r="A40" s="22"/>
      <c r="B40" s="35"/>
      <c r="C40" s="1242" t="s">
        <v>586</v>
      </c>
      <c r="D40" s="1243"/>
      <c r="E40" s="1244"/>
      <c r="F40" s="36">
        <v>0</v>
      </c>
      <c r="G40" s="37">
        <v>0</v>
      </c>
      <c r="H40" s="37">
        <v>0.03</v>
      </c>
      <c r="I40" s="37">
        <v>0.03</v>
      </c>
      <c r="J40" s="38">
        <v>0.02</v>
      </c>
      <c r="K40" s="22"/>
      <c r="L40" s="22"/>
      <c r="M40" s="22"/>
      <c r="N40" s="22"/>
      <c r="O40" s="22"/>
      <c r="P40" s="22"/>
    </row>
    <row r="41" spans="1:16" ht="39" customHeight="1" x14ac:dyDescent="0.15">
      <c r="A41" s="22"/>
      <c r="B41" s="35"/>
      <c r="C41" s="1242" t="s">
        <v>587</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588</v>
      </c>
      <c r="D42" s="1243"/>
      <c r="E42" s="1244"/>
      <c r="F42" s="36" t="s">
        <v>525</v>
      </c>
      <c r="G42" s="37" t="s">
        <v>525</v>
      </c>
      <c r="H42" s="37" t="s">
        <v>525</v>
      </c>
      <c r="I42" s="37" t="s">
        <v>525</v>
      </c>
      <c r="J42" s="38" t="s">
        <v>525</v>
      </c>
      <c r="K42" s="22"/>
      <c r="L42" s="22"/>
      <c r="M42" s="22"/>
      <c r="N42" s="22"/>
      <c r="O42" s="22"/>
      <c r="P42" s="22"/>
    </row>
    <row r="43" spans="1:16" ht="39" customHeight="1" thickBot="1" x14ac:dyDescent="0.2">
      <c r="A43" s="22"/>
      <c r="B43" s="40"/>
      <c r="C43" s="1245" t="s">
        <v>589</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QSfnYf3wleq8s3rhnjbJAoL2qFXteEEIcEwewx99NN0yv+Y0eBEn+ZlgH3arM5PBPOGnsZRmXOOJBsDurEOuA==" saltValue="LykbSriWtxnFbB047r68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564</v>
      </c>
      <c r="L45" s="60">
        <v>519</v>
      </c>
      <c r="M45" s="60">
        <v>414</v>
      </c>
      <c r="N45" s="60">
        <v>399</v>
      </c>
      <c r="O45" s="61">
        <v>388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525</v>
      </c>
      <c r="L46" s="64" t="s">
        <v>525</v>
      </c>
      <c r="M46" s="64" t="s">
        <v>525</v>
      </c>
      <c r="N46" s="64" t="s">
        <v>525</v>
      </c>
      <c r="O46" s="65" t="s">
        <v>525</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525</v>
      </c>
      <c r="L47" s="64" t="s">
        <v>525</v>
      </c>
      <c r="M47" s="64" t="s">
        <v>525</v>
      </c>
      <c r="N47" s="64" t="s">
        <v>525</v>
      </c>
      <c r="O47" s="65" t="s">
        <v>525</v>
      </c>
      <c r="P47" s="48"/>
      <c r="Q47" s="48"/>
      <c r="R47" s="48"/>
      <c r="S47" s="48"/>
      <c r="T47" s="48"/>
      <c r="U47" s="48"/>
    </row>
    <row r="48" spans="1:21" ht="30.75" customHeight="1" x14ac:dyDescent="0.15">
      <c r="A48" s="48"/>
      <c r="B48" s="1252"/>
      <c r="C48" s="1253"/>
      <c r="D48" s="62"/>
      <c r="E48" s="1258" t="s">
        <v>15</v>
      </c>
      <c r="F48" s="1258"/>
      <c r="G48" s="1258"/>
      <c r="H48" s="1258"/>
      <c r="I48" s="1258"/>
      <c r="J48" s="1259"/>
      <c r="K48" s="63">
        <v>115</v>
      </c>
      <c r="L48" s="64">
        <v>119</v>
      </c>
      <c r="M48" s="64">
        <v>131</v>
      </c>
      <c r="N48" s="64">
        <v>134</v>
      </c>
      <c r="O48" s="65">
        <v>136</v>
      </c>
      <c r="P48" s="48"/>
      <c r="Q48" s="48"/>
      <c r="R48" s="48"/>
      <c r="S48" s="48"/>
      <c r="T48" s="48"/>
      <c r="U48" s="48"/>
    </row>
    <row r="49" spans="1:21" ht="30.75" customHeight="1" x14ac:dyDescent="0.15">
      <c r="A49" s="48"/>
      <c r="B49" s="1252"/>
      <c r="C49" s="1253"/>
      <c r="D49" s="62"/>
      <c r="E49" s="1258" t="s">
        <v>16</v>
      </c>
      <c r="F49" s="1258"/>
      <c r="G49" s="1258"/>
      <c r="H49" s="1258"/>
      <c r="I49" s="1258"/>
      <c r="J49" s="1259"/>
      <c r="K49" s="63">
        <v>85</v>
      </c>
      <c r="L49" s="64">
        <v>85</v>
      </c>
      <c r="M49" s="64">
        <v>84</v>
      </c>
      <c r="N49" s="64">
        <v>84</v>
      </c>
      <c r="O49" s="65">
        <v>60</v>
      </c>
      <c r="P49" s="48"/>
      <c r="Q49" s="48"/>
      <c r="R49" s="48"/>
      <c r="S49" s="48"/>
      <c r="T49" s="48"/>
      <c r="U49" s="48"/>
    </row>
    <row r="50" spans="1:21" ht="30.75" customHeight="1" x14ac:dyDescent="0.15">
      <c r="A50" s="48"/>
      <c r="B50" s="1252"/>
      <c r="C50" s="1253"/>
      <c r="D50" s="62"/>
      <c r="E50" s="1258" t="s">
        <v>17</v>
      </c>
      <c r="F50" s="1258"/>
      <c r="G50" s="1258"/>
      <c r="H50" s="1258"/>
      <c r="I50" s="1258"/>
      <c r="J50" s="1259"/>
      <c r="K50" s="63">
        <v>58</v>
      </c>
      <c r="L50" s="64" t="s">
        <v>525</v>
      </c>
      <c r="M50" s="64" t="s">
        <v>525</v>
      </c>
      <c r="N50" s="64" t="s">
        <v>525</v>
      </c>
      <c r="O50" s="65" t="s">
        <v>525</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525</v>
      </c>
      <c r="L51" s="64" t="s">
        <v>525</v>
      </c>
      <c r="M51" s="64" t="s">
        <v>525</v>
      </c>
      <c r="N51" s="64" t="s">
        <v>525</v>
      </c>
      <c r="O51" s="65" t="s">
        <v>525</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455</v>
      </c>
      <c r="L52" s="64">
        <v>417</v>
      </c>
      <c r="M52" s="64">
        <v>391</v>
      </c>
      <c r="N52" s="64">
        <v>387</v>
      </c>
      <c r="O52" s="65">
        <v>374</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367</v>
      </c>
      <c r="L53" s="69">
        <v>306</v>
      </c>
      <c r="M53" s="69">
        <v>238</v>
      </c>
      <c r="N53" s="69">
        <v>230</v>
      </c>
      <c r="O53" s="70">
        <v>210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525</v>
      </c>
      <c r="L57" s="84" t="s">
        <v>525</v>
      </c>
      <c r="M57" s="84" t="s">
        <v>525</v>
      </c>
      <c r="N57" s="84" t="s">
        <v>525</v>
      </c>
      <c r="O57" s="85" t="s">
        <v>525</v>
      </c>
    </row>
    <row r="58" spans="1:21" ht="31.5" customHeight="1" thickBot="1" x14ac:dyDescent="0.2">
      <c r="B58" s="1268"/>
      <c r="C58" s="1269"/>
      <c r="D58" s="1273" t="s">
        <v>27</v>
      </c>
      <c r="E58" s="1274"/>
      <c r="F58" s="1274"/>
      <c r="G58" s="1274"/>
      <c r="H58" s="1274"/>
      <c r="I58" s="1274"/>
      <c r="J58" s="1275"/>
      <c r="K58" s="86" t="s">
        <v>525</v>
      </c>
      <c r="L58" s="87" t="s">
        <v>525</v>
      </c>
      <c r="M58" s="87" t="s">
        <v>525</v>
      </c>
      <c r="N58" s="87" t="s">
        <v>525</v>
      </c>
      <c r="O58" s="88" t="s">
        <v>525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Hh96D3KWuBddQcttJNsbQxh9dOG7nY9FwJsjHrrly5xVm6mbR2BacfYzdA4dwfvMJAHMRBwhCf+dVnCekf9g==" saltValue="+JKa+jybHdOwMQVLdsgL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76" t="s">
        <v>30</v>
      </c>
      <c r="C41" s="1277"/>
      <c r="D41" s="102"/>
      <c r="E41" s="1282" t="s">
        <v>31</v>
      </c>
      <c r="F41" s="1282"/>
      <c r="G41" s="1282"/>
      <c r="H41" s="1283"/>
      <c r="I41" s="103">
        <v>4332</v>
      </c>
      <c r="J41" s="104">
        <v>4144</v>
      </c>
      <c r="K41" s="104">
        <v>4096</v>
      </c>
      <c r="L41" s="104">
        <v>4632</v>
      </c>
      <c r="M41" s="105">
        <v>5132</v>
      </c>
    </row>
    <row r="42" spans="2:13" ht="27.75" customHeight="1" x14ac:dyDescent="0.15">
      <c r="B42" s="1278"/>
      <c r="C42" s="1279"/>
      <c r="D42" s="106"/>
      <c r="E42" s="1284" t="s">
        <v>32</v>
      </c>
      <c r="F42" s="1284"/>
      <c r="G42" s="1284"/>
      <c r="H42" s="1285"/>
      <c r="I42" s="107" t="s">
        <v>525</v>
      </c>
      <c r="J42" s="108" t="s">
        <v>525</v>
      </c>
      <c r="K42" s="108" t="s">
        <v>525</v>
      </c>
      <c r="L42" s="108" t="s">
        <v>525</v>
      </c>
      <c r="M42" s="109" t="s">
        <v>525</v>
      </c>
    </row>
    <row r="43" spans="2:13" ht="27.75" customHeight="1" x14ac:dyDescent="0.15">
      <c r="B43" s="1278"/>
      <c r="C43" s="1279"/>
      <c r="D43" s="106"/>
      <c r="E43" s="1284" t="s">
        <v>33</v>
      </c>
      <c r="F43" s="1284"/>
      <c r="G43" s="1284"/>
      <c r="H43" s="1285"/>
      <c r="I43" s="107">
        <v>2024</v>
      </c>
      <c r="J43" s="108">
        <v>2054</v>
      </c>
      <c r="K43" s="108">
        <v>2063</v>
      </c>
      <c r="L43" s="108">
        <v>2041</v>
      </c>
      <c r="M43" s="109">
        <v>2021</v>
      </c>
    </row>
    <row r="44" spans="2:13" ht="27.75" customHeight="1" x14ac:dyDescent="0.15">
      <c r="B44" s="1278"/>
      <c r="C44" s="1279"/>
      <c r="D44" s="106"/>
      <c r="E44" s="1284" t="s">
        <v>34</v>
      </c>
      <c r="F44" s="1284"/>
      <c r="G44" s="1284"/>
      <c r="H44" s="1285"/>
      <c r="I44" s="107">
        <v>324</v>
      </c>
      <c r="J44" s="108">
        <v>244</v>
      </c>
      <c r="K44" s="108">
        <v>163</v>
      </c>
      <c r="L44" s="108">
        <v>82</v>
      </c>
      <c r="M44" s="109">
        <v>21</v>
      </c>
    </row>
    <row r="45" spans="2:13" ht="27.75" customHeight="1" x14ac:dyDescent="0.15">
      <c r="B45" s="1278"/>
      <c r="C45" s="1279"/>
      <c r="D45" s="106"/>
      <c r="E45" s="1284" t="s">
        <v>35</v>
      </c>
      <c r="F45" s="1284"/>
      <c r="G45" s="1284"/>
      <c r="H45" s="1285"/>
      <c r="I45" s="107">
        <v>570</v>
      </c>
      <c r="J45" s="108">
        <v>604</v>
      </c>
      <c r="K45" s="108">
        <v>528</v>
      </c>
      <c r="L45" s="108">
        <v>438</v>
      </c>
      <c r="M45" s="109">
        <v>429</v>
      </c>
    </row>
    <row r="46" spans="2:13" ht="27.75" customHeight="1" x14ac:dyDescent="0.15">
      <c r="B46" s="1278"/>
      <c r="C46" s="1279"/>
      <c r="D46" s="110"/>
      <c r="E46" s="1284" t="s">
        <v>36</v>
      </c>
      <c r="F46" s="1284"/>
      <c r="G46" s="1284"/>
      <c r="H46" s="1285"/>
      <c r="I46" s="107" t="s">
        <v>525</v>
      </c>
      <c r="J46" s="108" t="s">
        <v>525</v>
      </c>
      <c r="K46" s="108" t="s">
        <v>525</v>
      </c>
      <c r="L46" s="108" t="s">
        <v>525</v>
      </c>
      <c r="M46" s="109" t="s">
        <v>525</v>
      </c>
    </row>
    <row r="47" spans="2:13" ht="27.75" customHeight="1" x14ac:dyDescent="0.15">
      <c r="B47" s="1278"/>
      <c r="C47" s="1279"/>
      <c r="D47" s="111"/>
      <c r="E47" s="1286" t="s">
        <v>37</v>
      </c>
      <c r="F47" s="1287"/>
      <c r="G47" s="1287"/>
      <c r="H47" s="1288"/>
      <c r="I47" s="107" t="s">
        <v>525</v>
      </c>
      <c r="J47" s="108" t="s">
        <v>525</v>
      </c>
      <c r="K47" s="108" t="s">
        <v>525</v>
      </c>
      <c r="L47" s="108" t="s">
        <v>525</v>
      </c>
      <c r="M47" s="109" t="s">
        <v>525</v>
      </c>
    </row>
    <row r="48" spans="2:13" ht="27.75" customHeight="1" x14ac:dyDescent="0.15">
      <c r="B48" s="1278"/>
      <c r="C48" s="1279"/>
      <c r="D48" s="106"/>
      <c r="E48" s="1284" t="s">
        <v>38</v>
      </c>
      <c r="F48" s="1284"/>
      <c r="G48" s="1284"/>
      <c r="H48" s="1285"/>
      <c r="I48" s="107" t="s">
        <v>525</v>
      </c>
      <c r="J48" s="108" t="s">
        <v>525</v>
      </c>
      <c r="K48" s="108" t="s">
        <v>525</v>
      </c>
      <c r="L48" s="108" t="s">
        <v>525</v>
      </c>
      <c r="M48" s="109" t="s">
        <v>525</v>
      </c>
    </row>
    <row r="49" spans="2:13" ht="27.75" customHeight="1" x14ac:dyDescent="0.15">
      <c r="B49" s="1280"/>
      <c r="C49" s="1281"/>
      <c r="D49" s="106"/>
      <c r="E49" s="1284" t="s">
        <v>39</v>
      </c>
      <c r="F49" s="1284"/>
      <c r="G49" s="1284"/>
      <c r="H49" s="1285"/>
      <c r="I49" s="107" t="s">
        <v>525</v>
      </c>
      <c r="J49" s="108" t="s">
        <v>525</v>
      </c>
      <c r="K49" s="108" t="s">
        <v>525</v>
      </c>
      <c r="L49" s="108" t="s">
        <v>525</v>
      </c>
      <c r="M49" s="109" t="s">
        <v>525</v>
      </c>
    </row>
    <row r="50" spans="2:13" ht="27.75" customHeight="1" x14ac:dyDescent="0.15">
      <c r="B50" s="1289" t="s">
        <v>40</v>
      </c>
      <c r="C50" s="1290"/>
      <c r="D50" s="112"/>
      <c r="E50" s="1284" t="s">
        <v>41</v>
      </c>
      <c r="F50" s="1284"/>
      <c r="G50" s="1284"/>
      <c r="H50" s="1285"/>
      <c r="I50" s="107">
        <v>3691</v>
      </c>
      <c r="J50" s="108">
        <v>3582</v>
      </c>
      <c r="K50" s="108">
        <v>3521</v>
      </c>
      <c r="L50" s="108">
        <v>3156</v>
      </c>
      <c r="M50" s="109">
        <v>3484</v>
      </c>
    </row>
    <row r="51" spans="2:13" ht="27.75" customHeight="1" x14ac:dyDescent="0.15">
      <c r="B51" s="1278"/>
      <c r="C51" s="1279"/>
      <c r="D51" s="106"/>
      <c r="E51" s="1284" t="s">
        <v>42</v>
      </c>
      <c r="F51" s="1284"/>
      <c r="G51" s="1284"/>
      <c r="H51" s="1285"/>
      <c r="I51" s="107">
        <v>109</v>
      </c>
      <c r="J51" s="108">
        <v>89</v>
      </c>
      <c r="K51" s="108">
        <v>68</v>
      </c>
      <c r="L51" s="108">
        <v>68</v>
      </c>
      <c r="M51" s="109">
        <v>63</v>
      </c>
    </row>
    <row r="52" spans="2:13" ht="27.75" customHeight="1" x14ac:dyDescent="0.15">
      <c r="B52" s="1280"/>
      <c r="C52" s="1281"/>
      <c r="D52" s="106"/>
      <c r="E52" s="1284" t="s">
        <v>43</v>
      </c>
      <c r="F52" s="1284"/>
      <c r="G52" s="1284"/>
      <c r="H52" s="1285"/>
      <c r="I52" s="107">
        <v>4384</v>
      </c>
      <c r="J52" s="108">
        <v>4321</v>
      </c>
      <c r="K52" s="108">
        <v>4392</v>
      </c>
      <c r="L52" s="108">
        <v>4333</v>
      </c>
      <c r="M52" s="109">
        <v>4568</v>
      </c>
    </row>
    <row r="53" spans="2:13" ht="27.75" customHeight="1" thickBot="1" x14ac:dyDescent="0.2">
      <c r="B53" s="1291" t="s">
        <v>44</v>
      </c>
      <c r="C53" s="1292"/>
      <c r="D53" s="113"/>
      <c r="E53" s="1293" t="s">
        <v>45</v>
      </c>
      <c r="F53" s="1293"/>
      <c r="G53" s="1293"/>
      <c r="H53" s="1294"/>
      <c r="I53" s="114">
        <v>-934</v>
      </c>
      <c r="J53" s="115">
        <v>-947</v>
      </c>
      <c r="K53" s="115">
        <v>-1132</v>
      </c>
      <c r="L53" s="115">
        <v>-364</v>
      </c>
      <c r="M53" s="116">
        <v>-511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Esqfolpmk1VB38vMs1TlZgexXAqZDOzeBa+/zkLBtYcjzWtWA+B3LhsaOd9iWO1eOWQUIyakbppPh4qZx6Kbg==" saltValue="nW9hnyG+B3G3/UzwLtyW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3" t="s">
        <v>48</v>
      </c>
      <c r="D55" s="1303"/>
      <c r="E55" s="1304"/>
      <c r="F55" s="128">
        <v>570</v>
      </c>
      <c r="G55" s="128">
        <v>169</v>
      </c>
      <c r="H55" s="129">
        <v>369</v>
      </c>
    </row>
    <row r="56" spans="2:8" ht="52.5" customHeight="1" x14ac:dyDescent="0.15">
      <c r="B56" s="130"/>
      <c r="C56" s="1305" t="s">
        <v>49</v>
      </c>
      <c r="D56" s="1305"/>
      <c r="E56" s="1306"/>
      <c r="F56" s="131">
        <v>590</v>
      </c>
      <c r="G56" s="131">
        <v>407</v>
      </c>
      <c r="H56" s="132">
        <v>482</v>
      </c>
    </row>
    <row r="57" spans="2:8" ht="53.25" customHeight="1" x14ac:dyDescent="0.15">
      <c r="B57" s="130"/>
      <c r="C57" s="1307" t="s">
        <v>50</v>
      </c>
      <c r="D57" s="1307"/>
      <c r="E57" s="1308"/>
      <c r="F57" s="133">
        <v>2361</v>
      </c>
      <c r="G57" s="133">
        <v>2580</v>
      </c>
      <c r="H57" s="134">
        <v>2634</v>
      </c>
    </row>
    <row r="58" spans="2:8" ht="45.75" customHeight="1" x14ac:dyDescent="0.15">
      <c r="B58" s="135"/>
      <c r="C58" s="1295" t="s">
        <v>609</v>
      </c>
      <c r="D58" s="1296"/>
      <c r="E58" s="1297"/>
      <c r="F58" s="136">
        <v>1051</v>
      </c>
      <c r="G58" s="136">
        <v>1081</v>
      </c>
      <c r="H58" s="137">
        <v>1111</v>
      </c>
    </row>
    <row r="59" spans="2:8" ht="45.75" customHeight="1" x14ac:dyDescent="0.15">
      <c r="B59" s="135"/>
      <c r="C59" s="1295" t="s">
        <v>610</v>
      </c>
      <c r="D59" s="1296"/>
      <c r="E59" s="1297"/>
      <c r="F59" s="136">
        <v>434</v>
      </c>
      <c r="G59" s="136">
        <v>576</v>
      </c>
      <c r="H59" s="137">
        <v>632</v>
      </c>
    </row>
    <row r="60" spans="2:8" ht="45.75" customHeight="1" x14ac:dyDescent="0.15">
      <c r="B60" s="135"/>
      <c r="C60" s="1295" t="s">
        <v>611</v>
      </c>
      <c r="D60" s="1296"/>
      <c r="E60" s="1297"/>
      <c r="F60" s="136">
        <v>358</v>
      </c>
      <c r="G60" s="136">
        <v>324</v>
      </c>
      <c r="H60" s="137">
        <v>341</v>
      </c>
    </row>
    <row r="61" spans="2:8" ht="45.75" customHeight="1" x14ac:dyDescent="0.15">
      <c r="B61" s="135"/>
      <c r="C61" s="1295" t="s">
        <v>613</v>
      </c>
      <c r="D61" s="1296"/>
      <c r="E61" s="1297"/>
      <c r="F61" s="136">
        <v>239</v>
      </c>
      <c r="G61" s="136">
        <v>338</v>
      </c>
      <c r="H61" s="137">
        <v>298</v>
      </c>
    </row>
    <row r="62" spans="2:8" ht="45.75" customHeight="1" thickBot="1" x14ac:dyDescent="0.2">
      <c r="B62" s="138"/>
      <c r="C62" s="1298" t="s">
        <v>612</v>
      </c>
      <c r="D62" s="1299"/>
      <c r="E62" s="1300"/>
      <c r="F62" s="139">
        <v>170</v>
      </c>
      <c r="G62" s="139">
        <v>164</v>
      </c>
      <c r="H62" s="140">
        <v>168</v>
      </c>
    </row>
    <row r="63" spans="2:8" ht="52.5" customHeight="1" thickBot="1" x14ac:dyDescent="0.2">
      <c r="B63" s="141"/>
      <c r="C63" s="1301" t="s">
        <v>51</v>
      </c>
      <c r="D63" s="1301"/>
      <c r="E63" s="1302"/>
      <c r="F63" s="142">
        <v>3521</v>
      </c>
      <c r="G63" s="142">
        <v>3156</v>
      </c>
      <c r="H63" s="143">
        <v>3484</v>
      </c>
    </row>
    <row r="64" spans="2:8" ht="15" customHeight="1" x14ac:dyDescent="0.15"/>
  </sheetData>
  <sheetProtection algorithmName="SHA-512" hashValue="F3kaRY5Gb/K4K1JbiamVWpXaP1tWd4xNXaT1gFpKRLsvkljtN8Os/f/YmwI4RXA0NlF/H+rNuWcgKy8i/+1IEQ==" saltValue="NwlHYMEw7o/6lhWhWplZ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567</v>
      </c>
      <c r="BQ50" s="1314"/>
      <c r="BR50" s="1314"/>
      <c r="BS50" s="1314"/>
      <c r="BT50" s="1314"/>
      <c r="BU50" s="1314"/>
      <c r="BV50" s="1314"/>
      <c r="BW50" s="1314"/>
      <c r="BX50" s="1314" t="s">
        <v>568</v>
      </c>
      <c r="BY50" s="1314"/>
      <c r="BZ50" s="1314"/>
      <c r="CA50" s="1314"/>
      <c r="CB50" s="1314"/>
      <c r="CC50" s="1314"/>
      <c r="CD50" s="1314"/>
      <c r="CE50" s="1314"/>
      <c r="CF50" s="1314" t="s">
        <v>569</v>
      </c>
      <c r="CG50" s="1314"/>
      <c r="CH50" s="1314"/>
      <c r="CI50" s="1314"/>
      <c r="CJ50" s="1314"/>
      <c r="CK50" s="1314"/>
      <c r="CL50" s="1314"/>
      <c r="CM50" s="1314"/>
      <c r="CN50" s="1314" t="s">
        <v>570</v>
      </c>
      <c r="CO50" s="1314"/>
      <c r="CP50" s="1314"/>
      <c r="CQ50" s="1314"/>
      <c r="CR50" s="1314"/>
      <c r="CS50" s="1314"/>
      <c r="CT50" s="1314"/>
      <c r="CU50" s="1314"/>
      <c r="CV50" s="1314" t="s">
        <v>571</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619</v>
      </c>
      <c r="AO51" s="1312"/>
      <c r="AP51" s="1312"/>
      <c r="AQ51" s="1312"/>
      <c r="AR51" s="1312"/>
      <c r="AS51" s="1312"/>
      <c r="AT51" s="1312"/>
      <c r="AU51" s="1312"/>
      <c r="AV51" s="1312"/>
      <c r="AW51" s="1312"/>
      <c r="AX51" s="1312"/>
      <c r="AY51" s="1312"/>
      <c r="AZ51" s="1312"/>
      <c r="BA51" s="1312"/>
      <c r="BB51" s="1312" t="s">
        <v>620</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621</v>
      </c>
      <c r="BC53" s="1312"/>
      <c r="BD53" s="1312"/>
      <c r="BE53" s="1312"/>
      <c r="BF53" s="1312"/>
      <c r="BG53" s="1312"/>
      <c r="BH53" s="1312"/>
      <c r="BI53" s="1312"/>
      <c r="BJ53" s="1312"/>
      <c r="BK53" s="1312"/>
      <c r="BL53" s="1312"/>
      <c r="BM53" s="1312"/>
      <c r="BN53" s="1312"/>
      <c r="BO53" s="1312"/>
      <c r="BP53" s="1309">
        <v>59.1</v>
      </c>
      <c r="BQ53" s="1309"/>
      <c r="BR53" s="1309"/>
      <c r="BS53" s="1309"/>
      <c r="BT53" s="1309"/>
      <c r="BU53" s="1309"/>
      <c r="BV53" s="1309"/>
      <c r="BW53" s="1309"/>
      <c r="BX53" s="1309">
        <v>60</v>
      </c>
      <c r="BY53" s="1309"/>
      <c r="BZ53" s="1309"/>
      <c r="CA53" s="1309"/>
      <c r="CB53" s="1309"/>
      <c r="CC53" s="1309"/>
      <c r="CD53" s="1309"/>
      <c r="CE53" s="1309"/>
      <c r="CF53" s="1309">
        <v>61.5</v>
      </c>
      <c r="CG53" s="1309"/>
      <c r="CH53" s="1309"/>
      <c r="CI53" s="1309"/>
      <c r="CJ53" s="1309"/>
      <c r="CK53" s="1309"/>
      <c r="CL53" s="1309"/>
      <c r="CM53" s="1309"/>
      <c r="CN53" s="1309">
        <v>62.8</v>
      </c>
      <c r="CO53" s="1309"/>
      <c r="CP53" s="1309"/>
      <c r="CQ53" s="1309"/>
      <c r="CR53" s="1309"/>
      <c r="CS53" s="1309"/>
      <c r="CT53" s="1309"/>
      <c r="CU53" s="1309"/>
      <c r="CV53" s="1309">
        <v>64</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622</v>
      </c>
      <c r="AO55" s="1314"/>
      <c r="AP55" s="1314"/>
      <c r="AQ55" s="1314"/>
      <c r="AR55" s="1314"/>
      <c r="AS55" s="1314"/>
      <c r="AT55" s="1314"/>
      <c r="AU55" s="1314"/>
      <c r="AV55" s="1314"/>
      <c r="AW55" s="1314"/>
      <c r="AX55" s="1314"/>
      <c r="AY55" s="1314"/>
      <c r="AZ55" s="1314"/>
      <c r="BA55" s="1314"/>
      <c r="BB55" s="1312" t="s">
        <v>620</v>
      </c>
      <c r="BC55" s="1312"/>
      <c r="BD55" s="1312"/>
      <c r="BE55" s="1312"/>
      <c r="BF55" s="1312"/>
      <c r="BG55" s="1312"/>
      <c r="BH55" s="1312"/>
      <c r="BI55" s="1312"/>
      <c r="BJ55" s="1312"/>
      <c r="BK55" s="1312"/>
      <c r="BL55" s="1312"/>
      <c r="BM55" s="1312"/>
      <c r="BN55" s="1312"/>
      <c r="BO55" s="1312"/>
      <c r="BP55" s="1309">
        <v>13.1</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3.1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621</v>
      </c>
      <c r="BC57" s="1312"/>
      <c r="BD57" s="1312"/>
      <c r="BE57" s="1312"/>
      <c r="BF57" s="1312"/>
      <c r="BG57" s="1312"/>
      <c r="BH57" s="1312"/>
      <c r="BI57" s="1312"/>
      <c r="BJ57" s="1312"/>
      <c r="BK57" s="1312"/>
      <c r="BL57" s="1312"/>
      <c r="BM57" s="1312"/>
      <c r="BN57" s="1312"/>
      <c r="BO57" s="1312"/>
      <c r="BP57" s="1309">
        <v>53.4</v>
      </c>
      <c r="BQ57" s="1309"/>
      <c r="BR57" s="1309"/>
      <c r="BS57" s="1309"/>
      <c r="BT57" s="1309"/>
      <c r="BU57" s="1309"/>
      <c r="BV57" s="1309"/>
      <c r="BW57" s="1309"/>
      <c r="BX57" s="1309">
        <v>52.1</v>
      </c>
      <c r="BY57" s="1309"/>
      <c r="BZ57" s="1309"/>
      <c r="CA57" s="1309"/>
      <c r="CB57" s="1309"/>
      <c r="CC57" s="1309"/>
      <c r="CD57" s="1309"/>
      <c r="CE57" s="1309"/>
      <c r="CF57" s="1309">
        <v>59.1</v>
      </c>
      <c r="CG57" s="1309"/>
      <c r="CH57" s="1309"/>
      <c r="CI57" s="1309"/>
      <c r="CJ57" s="1309"/>
      <c r="CK57" s="1309"/>
      <c r="CL57" s="1309"/>
      <c r="CM57" s="1309"/>
      <c r="CN57" s="1309">
        <v>59.8</v>
      </c>
      <c r="CO57" s="1309"/>
      <c r="CP57" s="1309"/>
      <c r="CQ57" s="1309"/>
      <c r="CR57" s="1309"/>
      <c r="CS57" s="1309"/>
      <c r="CT57" s="1309"/>
      <c r="CU57" s="1309"/>
      <c r="CV57" s="1309">
        <v>59.7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623</v>
      </c>
    </row>
    <row r="64" spans="1:109" x14ac:dyDescent="0.15">
      <c r="B64" s="395"/>
      <c r="G64" s="402"/>
      <c r="I64" s="415"/>
      <c r="J64" s="415"/>
      <c r="K64" s="415"/>
      <c r="L64" s="415"/>
      <c r="M64" s="415"/>
      <c r="N64" s="416"/>
      <c r="AM64" s="402"/>
      <c r="AN64" s="402" t="s">
        <v>616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624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567</v>
      </c>
      <c r="BQ72" s="1314"/>
      <c r="BR72" s="1314"/>
      <c r="BS72" s="1314"/>
      <c r="BT72" s="1314"/>
      <c r="BU72" s="1314"/>
      <c r="BV72" s="1314"/>
      <c r="BW72" s="1314"/>
      <c r="BX72" s="1314" t="s">
        <v>568</v>
      </c>
      <c r="BY72" s="1314"/>
      <c r="BZ72" s="1314"/>
      <c r="CA72" s="1314"/>
      <c r="CB72" s="1314"/>
      <c r="CC72" s="1314"/>
      <c r="CD72" s="1314"/>
      <c r="CE72" s="1314"/>
      <c r="CF72" s="1314" t="s">
        <v>569</v>
      </c>
      <c r="CG72" s="1314"/>
      <c r="CH72" s="1314"/>
      <c r="CI72" s="1314"/>
      <c r="CJ72" s="1314"/>
      <c r="CK72" s="1314"/>
      <c r="CL72" s="1314"/>
      <c r="CM72" s="1314"/>
      <c r="CN72" s="1314" t="s">
        <v>570</v>
      </c>
      <c r="CO72" s="1314"/>
      <c r="CP72" s="1314"/>
      <c r="CQ72" s="1314"/>
      <c r="CR72" s="1314"/>
      <c r="CS72" s="1314"/>
      <c r="CT72" s="1314"/>
      <c r="CU72" s="1314"/>
      <c r="CV72" s="1314" t="s">
        <v>571</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619</v>
      </c>
      <c r="AO73" s="1312"/>
      <c r="AP73" s="1312"/>
      <c r="AQ73" s="1312"/>
      <c r="AR73" s="1312"/>
      <c r="AS73" s="1312"/>
      <c r="AT73" s="1312"/>
      <c r="AU73" s="1312"/>
      <c r="AV73" s="1312"/>
      <c r="AW73" s="1312"/>
      <c r="AX73" s="1312"/>
      <c r="AY73" s="1312"/>
      <c r="AZ73" s="1312"/>
      <c r="BA73" s="1312"/>
      <c r="BB73" s="1312" t="s">
        <v>620</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625</v>
      </c>
      <c r="BC75" s="1312"/>
      <c r="BD75" s="1312"/>
      <c r="BE75" s="1312"/>
      <c r="BF75" s="1312"/>
      <c r="BG75" s="1312"/>
      <c r="BH75" s="1312"/>
      <c r="BI75" s="1312"/>
      <c r="BJ75" s="1312"/>
      <c r="BK75" s="1312"/>
      <c r="BL75" s="1312"/>
      <c r="BM75" s="1312"/>
      <c r="BN75" s="1312"/>
      <c r="BO75" s="1312"/>
      <c r="BP75" s="1309">
        <v>11.3</v>
      </c>
      <c r="BQ75" s="1309"/>
      <c r="BR75" s="1309"/>
      <c r="BS75" s="1309"/>
      <c r="BT75" s="1309"/>
      <c r="BU75" s="1309"/>
      <c r="BV75" s="1309"/>
      <c r="BW75" s="1309"/>
      <c r="BX75" s="1309">
        <v>10.6</v>
      </c>
      <c r="BY75" s="1309"/>
      <c r="BZ75" s="1309"/>
      <c r="CA75" s="1309"/>
      <c r="CB75" s="1309"/>
      <c r="CC75" s="1309"/>
      <c r="CD75" s="1309"/>
      <c r="CE75" s="1309"/>
      <c r="CF75" s="1309">
        <v>9.5</v>
      </c>
      <c r="CG75" s="1309"/>
      <c r="CH75" s="1309"/>
      <c r="CI75" s="1309"/>
      <c r="CJ75" s="1309"/>
      <c r="CK75" s="1309"/>
      <c r="CL75" s="1309"/>
      <c r="CM75" s="1309"/>
      <c r="CN75" s="1309">
        <v>8.1</v>
      </c>
      <c r="CO75" s="1309"/>
      <c r="CP75" s="1309"/>
      <c r="CQ75" s="1309"/>
      <c r="CR75" s="1309"/>
      <c r="CS75" s="1309"/>
      <c r="CT75" s="1309"/>
      <c r="CU75" s="1309"/>
      <c r="CV75" s="1309">
        <v>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622</v>
      </c>
      <c r="AO77" s="1314"/>
      <c r="AP77" s="1314"/>
      <c r="AQ77" s="1314"/>
      <c r="AR77" s="1314"/>
      <c r="AS77" s="1314"/>
      <c r="AT77" s="1314"/>
      <c r="AU77" s="1314"/>
      <c r="AV77" s="1314"/>
      <c r="AW77" s="1314"/>
      <c r="AX77" s="1314"/>
      <c r="AY77" s="1314"/>
      <c r="AZ77" s="1314"/>
      <c r="BA77" s="1314"/>
      <c r="BB77" s="1312" t="s">
        <v>620</v>
      </c>
      <c r="BC77" s="1312"/>
      <c r="BD77" s="1312"/>
      <c r="BE77" s="1312"/>
      <c r="BF77" s="1312"/>
      <c r="BG77" s="1312"/>
      <c r="BH77" s="1312"/>
      <c r="BI77" s="1312"/>
      <c r="BJ77" s="1312"/>
      <c r="BK77" s="1312"/>
      <c r="BL77" s="1312"/>
      <c r="BM77" s="1312"/>
      <c r="BN77" s="1312"/>
      <c r="BO77" s="1312"/>
      <c r="BP77" s="1309">
        <v>13.1</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3.1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625</v>
      </c>
      <c r="BC79" s="1312"/>
      <c r="BD79" s="1312"/>
      <c r="BE79" s="1312"/>
      <c r="BF79" s="1312"/>
      <c r="BG79" s="1312"/>
      <c r="BH79" s="1312"/>
      <c r="BI79" s="1312"/>
      <c r="BJ79" s="1312"/>
      <c r="BK79" s="1312"/>
      <c r="BL79" s="1312"/>
      <c r="BM79" s="1312"/>
      <c r="BN79" s="1312"/>
      <c r="BO79" s="1312"/>
      <c r="BP79" s="1309">
        <v>8.9</v>
      </c>
      <c r="BQ79" s="1309"/>
      <c r="BR79" s="1309"/>
      <c r="BS79" s="1309"/>
      <c r="BT79" s="1309"/>
      <c r="BU79" s="1309"/>
      <c r="BV79" s="1309"/>
      <c r="BW79" s="1309"/>
      <c r="BX79" s="1309">
        <v>7.9</v>
      </c>
      <c r="BY79" s="1309"/>
      <c r="BZ79" s="1309"/>
      <c r="CA79" s="1309"/>
      <c r="CB79" s="1309"/>
      <c r="CC79" s="1309"/>
      <c r="CD79" s="1309"/>
      <c r="CE79" s="1309"/>
      <c r="CF79" s="1309">
        <v>7.9</v>
      </c>
      <c r="CG79" s="1309"/>
      <c r="CH79" s="1309"/>
      <c r="CI79" s="1309"/>
      <c r="CJ79" s="1309"/>
      <c r="CK79" s="1309"/>
      <c r="CL79" s="1309"/>
      <c r="CM79" s="1309"/>
      <c r="CN79" s="1309">
        <v>7.8</v>
      </c>
      <c r="CO79" s="1309"/>
      <c r="CP79" s="1309"/>
      <c r="CQ79" s="1309"/>
      <c r="CR79" s="1309"/>
      <c r="CS79" s="1309"/>
      <c r="CT79" s="1309"/>
      <c r="CU79" s="1309"/>
      <c r="CV79" s="1309">
        <v>7.9</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TEp1DGRc6Z6kslwDV8HCPW6uHKg8hxn5auQ/dZouLLfC01CoSAE/OgZiqv55+u22WvfesDyzQkALlnbM+nL3A==" saltValue="y62vGbxfmKRB+gV9a+TAS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phn8ULFIYLi6n8IGvZpnBrmj27yoNLEa7SS8z0lAASktwMT0bu7BIwCTeuh8bDV8zu8Bs38Y2GxpmfxoNOWLzA==" saltValue="DkIYSvsQ2HSQuq7x7j43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aGeTcKK96JoJtiZybVN0O1t/iYehxkAZ/c9DRRKNoESj9aE8oleoCtXO5By4F0kra5G70xMCxgPWUWEu/bQMHA==" saltValue="BsxB4bOfBGsU8kEipEqYm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41804</v>
      </c>
      <c r="E3" s="162"/>
      <c r="F3" s="163">
        <v>75972</v>
      </c>
      <c r="G3" s="164"/>
      <c r="H3" s="165"/>
    </row>
    <row r="4" spans="1:8" x14ac:dyDescent="0.15">
      <c r="A4" s="166"/>
      <c r="B4" s="167"/>
      <c r="C4" s="168"/>
      <c r="D4" s="169">
        <v>29987</v>
      </c>
      <c r="E4" s="170"/>
      <c r="F4" s="171">
        <v>40712</v>
      </c>
      <c r="G4" s="172"/>
      <c r="H4" s="173"/>
    </row>
    <row r="5" spans="1:8" x14ac:dyDescent="0.15">
      <c r="A5" s="154" t="s">
        <v>559</v>
      </c>
      <c r="B5" s="159"/>
      <c r="C5" s="160"/>
      <c r="D5" s="161">
        <v>24844</v>
      </c>
      <c r="E5" s="162"/>
      <c r="F5" s="163">
        <v>79466</v>
      </c>
      <c r="G5" s="164"/>
      <c r="H5" s="165"/>
    </row>
    <row r="6" spans="1:8" x14ac:dyDescent="0.15">
      <c r="A6" s="166"/>
      <c r="B6" s="167"/>
      <c r="C6" s="168"/>
      <c r="D6" s="169">
        <v>16359</v>
      </c>
      <c r="E6" s="170"/>
      <c r="F6" s="171">
        <v>44645</v>
      </c>
      <c r="G6" s="172"/>
      <c r="H6" s="173"/>
    </row>
    <row r="7" spans="1:8" x14ac:dyDescent="0.15">
      <c r="A7" s="154" t="s">
        <v>560</v>
      </c>
      <c r="B7" s="159"/>
      <c r="C7" s="160"/>
      <c r="D7" s="161">
        <v>39828</v>
      </c>
      <c r="E7" s="162"/>
      <c r="F7" s="163">
        <v>90072</v>
      </c>
      <c r="G7" s="164"/>
      <c r="H7" s="165"/>
    </row>
    <row r="8" spans="1:8" x14ac:dyDescent="0.15">
      <c r="A8" s="166"/>
      <c r="B8" s="167"/>
      <c r="C8" s="168"/>
      <c r="D8" s="169">
        <v>23018</v>
      </c>
      <c r="E8" s="170"/>
      <c r="F8" s="171">
        <v>46083</v>
      </c>
      <c r="G8" s="172"/>
      <c r="H8" s="173"/>
    </row>
    <row r="9" spans="1:8" x14ac:dyDescent="0.15">
      <c r="A9" s="154" t="s">
        <v>561</v>
      </c>
      <c r="B9" s="159"/>
      <c r="C9" s="160"/>
      <c r="D9" s="161">
        <v>100122</v>
      </c>
      <c r="E9" s="162"/>
      <c r="F9" s="163">
        <v>88328</v>
      </c>
      <c r="G9" s="164"/>
      <c r="H9" s="165"/>
    </row>
    <row r="10" spans="1:8" x14ac:dyDescent="0.15">
      <c r="A10" s="166"/>
      <c r="B10" s="167"/>
      <c r="C10" s="168"/>
      <c r="D10" s="169">
        <v>79329</v>
      </c>
      <c r="E10" s="170"/>
      <c r="F10" s="171">
        <v>49013</v>
      </c>
      <c r="G10" s="172"/>
      <c r="H10" s="173"/>
    </row>
    <row r="11" spans="1:8" x14ac:dyDescent="0.15">
      <c r="A11" s="154" t="s">
        <v>562</v>
      </c>
      <c r="B11" s="159"/>
      <c r="C11" s="160"/>
      <c r="D11" s="161">
        <v>92476</v>
      </c>
      <c r="E11" s="162"/>
      <c r="F11" s="163">
        <v>103390</v>
      </c>
      <c r="G11" s="164"/>
      <c r="H11" s="165"/>
    </row>
    <row r="12" spans="1:8" x14ac:dyDescent="0.15">
      <c r="A12" s="166"/>
      <c r="B12" s="167"/>
      <c r="C12" s="174"/>
      <c r="D12" s="169">
        <v>64520</v>
      </c>
      <c r="E12" s="170"/>
      <c r="F12" s="171">
        <v>51269</v>
      </c>
      <c r="G12" s="172"/>
      <c r="H12" s="173"/>
    </row>
    <row r="13" spans="1:8" x14ac:dyDescent="0.15">
      <c r="A13" s="154"/>
      <c r="B13" s="159"/>
      <c r="C13" s="175"/>
      <c r="D13" s="176">
        <v>59815</v>
      </c>
      <c r="E13" s="177"/>
      <c r="F13" s="178">
        <v>87446</v>
      </c>
      <c r="G13" s="179"/>
      <c r="H13" s="165"/>
    </row>
    <row r="14" spans="1:8" x14ac:dyDescent="0.15">
      <c r="A14" s="166"/>
      <c r="B14" s="167"/>
      <c r="C14" s="168"/>
      <c r="D14" s="169">
        <v>42643</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4.59</v>
      </c>
      <c r="C19" s="180">
        <f>ROUND(VALUE(SUBSTITUTE(実質収支比率等に係る経年分析!G$48,"▲","-")),2)</f>
        <v>8.56</v>
      </c>
      <c r="D19" s="180">
        <f>ROUND(VALUE(SUBSTITUTE(実質収支比率等に係る経年分析!H$48,"▲","-")),2)</f>
        <v>14.41</v>
      </c>
      <c r="E19" s="180">
        <f>ROUND(VALUE(SUBSTITUTE(実質収支比率等に係る経年分析!I$48,"▲","-")),2)</f>
        <v>21.04</v>
      </c>
      <c r="F19" s="180">
        <f>ROUND(VALUE(SUBSTITUTE(実質収支比率等に係る経年分析!J$48,"▲","-")),2)</f>
        <v>7.88</v>
      </c>
    </row>
    <row r="20" spans="1:11" x14ac:dyDescent="0.15">
      <c r="A20" s="180" t="s">
        <v>55</v>
      </c>
      <c r="B20" s="180">
        <f>ROUND(VALUE(SUBSTITUTE(実質収支比率等に係る経年分析!F$47,"▲","-")),2)</f>
        <v>17.82</v>
      </c>
      <c r="C20" s="180">
        <f>ROUND(VALUE(SUBSTITUTE(実質収支比率等に係る経年分析!G$47,"▲","-")),2)</f>
        <v>18.43</v>
      </c>
      <c r="D20" s="180">
        <f>ROUND(VALUE(SUBSTITUTE(実質収支比率等に係る経年分析!H$47,"▲","-")),2)</f>
        <v>16.170000000000002</v>
      </c>
      <c r="E20" s="180">
        <f>ROUND(VALUE(SUBSTITUTE(実質収支比率等に係る経年分析!I$47,"▲","-")),2)</f>
        <v>4.79</v>
      </c>
      <c r="F20" s="180">
        <f>ROUND(VALUE(SUBSTITUTE(実質収支比率等に係る経年分析!J$47,"▲","-")),2)</f>
        <v>10.24</v>
      </c>
    </row>
    <row r="21" spans="1:11" x14ac:dyDescent="0.15">
      <c r="A21" s="180" t="s">
        <v>56</v>
      </c>
      <c r="B21" s="180">
        <f>IF(ISNUMBER(VALUE(SUBSTITUTE(実質収支比率等に係る経年分析!F$49,"▲","-"))),ROUND(VALUE(SUBSTITUTE(実質収支比率等に係る経年分析!F$49,"▲","-")),2),NA())</f>
        <v>-6.42</v>
      </c>
      <c r="C21" s="180">
        <f>IF(ISNUMBER(VALUE(SUBSTITUTE(実質収支比率等に係る経年分析!G$49,"▲","-"))),ROUND(VALUE(SUBSTITUTE(実質収支比率等に係る経年分析!G$49,"▲","-")),2),NA())</f>
        <v>3.74</v>
      </c>
      <c r="D21" s="180">
        <f>IF(ISNUMBER(VALUE(SUBSTITUTE(実質収支比率等に係る経年分析!H$49,"▲","-"))),ROUND(VALUE(SUBSTITUTE(実質収支比率等に係る経年分析!H$49,"▲","-")),2),NA())</f>
        <v>3.61</v>
      </c>
      <c r="E21" s="180">
        <f>IF(ISNUMBER(VALUE(SUBSTITUTE(実質収支比率等に係る経年分析!I$49,"▲","-"))),ROUND(VALUE(SUBSTITUTE(実質収支比率等に係る経年分析!I$49,"▲","-")),2),NA())</f>
        <v>-4.66</v>
      </c>
      <c r="F21" s="180">
        <f>IF(ISNUMBER(VALUE(SUBSTITUTE(実質収支比率等に係る経年分析!J$49,"▲","-"))),ROUND(VALUE(SUBSTITUTE(実質収支比率等に係る経年分析!J$49,"▲","-")),2),NA())</f>
        <v>-7.25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板野町奨学金貸与事業特別会計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板野町後期高齢者医療特別会計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板野町住宅新築資金等貸付事業特別会計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板野町介護保険（介護サービス事業）特別会計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板野町介護保険（保険事業）特別会計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4.57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8.5399999999999991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7.85</v>
      </c>
    </row>
    <row r="35" spans="1:16" x14ac:dyDescent="0.15">
      <c r="A35" s="181" t="str">
        <f>IF(連結実質赤字比率に係る赤字・黒字の構成分析!C$35="",NA(),連結実質赤字比率に係る赤字・黒字の構成分析!C$35)</f>
        <v>板野町水道事業会計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14.18</v>
      </c>
    </row>
    <row r="36" spans="1:16" x14ac:dyDescent="0.15">
      <c r="A36" s="181" t="str">
        <f>IF(連結実質赤字比率に係る赤字・黒字の構成分析!C$34="",NA(),連結実質赤字比率に係る赤字・黒字の構成分析!C$34)</f>
        <v>板野町特別会計国民健康保険</v>
      </c>
      <c r="B36" s="181">
        <f>IF(ROUND(VALUE(SUBSTITUTE(連結実質赤字比率に係る赤字・黒字の構成分析!F$34,"▲", "-")), 2) &lt; 0, ABS(ROUND(VALUE(SUBSTITUTE(連結実質赤字比率に係る赤字・黒字の構成分析!F$34,"▲", "-")), 2)), NA())</f>
        <v>0.57999999999999996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1.05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0.96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0.51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0.45</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455</v>
      </c>
      <c r="E42" s="182"/>
      <c r="F42" s="182"/>
      <c r="G42" s="182">
        <f>'実質公債費比率（分子）の構造'!L$52</f>
        <v>417</v>
      </c>
      <c r="H42" s="182"/>
      <c r="I42" s="182"/>
      <c r="J42" s="182">
        <f>'実質公債費比率（分子）の構造'!M$52</f>
        <v>391</v>
      </c>
      <c r="K42" s="182"/>
      <c r="L42" s="182"/>
      <c r="M42" s="182">
        <f>'実質公債費比率（分子）の構造'!N$52</f>
        <v>387</v>
      </c>
      <c r="N42" s="182"/>
      <c r="O42" s="182"/>
      <c r="P42" s="182">
        <f>'実質公債費比率（分子）の構造'!O$52</f>
        <v>374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58</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85</v>
      </c>
      <c r="C45" s="182"/>
      <c r="D45" s="182"/>
      <c r="E45" s="182">
        <f>'実質公債費比率（分子）の構造'!L$49</f>
        <v>85</v>
      </c>
      <c r="F45" s="182"/>
      <c r="G45" s="182"/>
      <c r="H45" s="182">
        <f>'実質公債費比率（分子）の構造'!M$49</f>
        <v>84</v>
      </c>
      <c r="I45" s="182"/>
      <c r="J45" s="182"/>
      <c r="K45" s="182">
        <f>'実質公債費比率（分子）の構造'!N$49</f>
        <v>84</v>
      </c>
      <c r="L45" s="182"/>
      <c r="M45" s="182"/>
      <c r="N45" s="182">
        <f>'実質公債費比率（分子）の構造'!O$49</f>
        <v>60</v>
      </c>
      <c r="O45" s="182"/>
      <c r="P45" s="182"/>
    </row>
    <row r="46" spans="1:16" x14ac:dyDescent="0.15">
      <c r="A46" s="182" t="s">
        <v>67</v>
      </c>
      <c r="B46" s="182">
        <f>'実質公債費比率（分子）の構造'!K$48</f>
        <v>115</v>
      </c>
      <c r="C46" s="182"/>
      <c r="D46" s="182"/>
      <c r="E46" s="182">
        <f>'実質公債費比率（分子）の構造'!L$48</f>
        <v>119</v>
      </c>
      <c r="F46" s="182"/>
      <c r="G46" s="182"/>
      <c r="H46" s="182">
        <f>'実質公債費比率（分子）の構造'!M$48</f>
        <v>131</v>
      </c>
      <c r="I46" s="182"/>
      <c r="J46" s="182"/>
      <c r="K46" s="182">
        <f>'実質公債費比率（分子）の構造'!N$48</f>
        <v>134</v>
      </c>
      <c r="L46" s="182"/>
      <c r="M46" s="182"/>
      <c r="N46" s="182">
        <f>'実質公債費比率（分子）の構造'!O$48</f>
        <v>136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564</v>
      </c>
      <c r="C49" s="182"/>
      <c r="D49" s="182"/>
      <c r="E49" s="182">
        <f>'実質公債費比率（分子）の構造'!L$45</f>
        <v>519</v>
      </c>
      <c r="F49" s="182"/>
      <c r="G49" s="182"/>
      <c r="H49" s="182">
        <f>'実質公債費比率（分子）の構造'!M$45</f>
        <v>414</v>
      </c>
      <c r="I49" s="182"/>
      <c r="J49" s="182"/>
      <c r="K49" s="182">
        <f>'実質公債費比率（分子）の構造'!N$45</f>
        <v>399</v>
      </c>
      <c r="L49" s="182"/>
      <c r="M49" s="182"/>
      <c r="N49" s="182">
        <f>'実質公債費比率（分子）の構造'!O$45</f>
        <v>388</v>
      </c>
      <c r="O49" s="182"/>
      <c r="P49" s="182"/>
    </row>
    <row r="50" spans="1:16" x14ac:dyDescent="0.15">
      <c r="A50" s="182" t="s">
        <v>71</v>
      </c>
      <c r="B50" s="182" t="e">
        <f>NA()</f>
        <v>#N/A</v>
      </c>
      <c r="C50" s="182">
        <f>IF(ISNUMBER('実質公債費比率（分子）の構造'!K$53),'実質公債費比率（分子）の構造'!K$53,NA())</f>
        <v>367</v>
      </c>
      <c r="D50" s="182" t="e">
        <f>NA()</f>
        <v>#N/A</v>
      </c>
      <c r="E50" s="182" t="e">
        <f>NA()</f>
        <v>#N/A</v>
      </c>
      <c r="F50" s="182">
        <f>IF(ISNUMBER('実質公債費比率（分子）の構造'!L$53),'実質公債費比率（分子）の構造'!L$53,NA())</f>
        <v>306</v>
      </c>
      <c r="G50" s="182" t="e">
        <f>NA()</f>
        <v>#N/A</v>
      </c>
      <c r="H50" s="182" t="e">
        <f>NA()</f>
        <v>#N/A</v>
      </c>
      <c r="I50" s="182">
        <f>IF(ISNUMBER('実質公債費比率（分子）の構造'!M$53),'実質公債費比率（分子）の構造'!M$53,NA())</f>
        <v>238</v>
      </c>
      <c r="J50" s="182" t="e">
        <f>NA()</f>
        <v>#N/A</v>
      </c>
      <c r="K50" s="182" t="e">
        <f>NA()</f>
        <v>#N/A</v>
      </c>
      <c r="L50" s="182">
        <f>IF(ISNUMBER('実質公債費比率（分子）の構造'!N$53),'実質公債費比率（分子）の構造'!N$53,NA())</f>
        <v>230</v>
      </c>
      <c r="M50" s="182" t="e">
        <f>NA()</f>
        <v>#N/A</v>
      </c>
      <c r="N50" s="182" t="e">
        <f>NA()</f>
        <v>#N/A</v>
      </c>
      <c r="O50" s="182">
        <f>IF(ISNUMBER('実質公債費比率（分子）の構造'!O$53),'実質公債費比率（分子）の構造'!O$53,NA())</f>
        <v>210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4384</v>
      </c>
      <c r="E56" s="181"/>
      <c r="F56" s="181"/>
      <c r="G56" s="181">
        <f>'将来負担比率（分子）の構造'!J$52</f>
        <v>4321</v>
      </c>
      <c r="H56" s="181"/>
      <c r="I56" s="181"/>
      <c r="J56" s="181">
        <f>'将来負担比率（分子）の構造'!K$52</f>
        <v>4392</v>
      </c>
      <c r="K56" s="181"/>
      <c r="L56" s="181"/>
      <c r="M56" s="181">
        <f>'将来負担比率（分子）の構造'!L$52</f>
        <v>4333</v>
      </c>
      <c r="N56" s="181"/>
      <c r="O56" s="181"/>
      <c r="P56" s="181">
        <f>'将来負担比率（分子）の構造'!M$52</f>
        <v>4568</v>
      </c>
    </row>
    <row r="57" spans="1:16" x14ac:dyDescent="0.15">
      <c r="A57" s="181" t="s">
        <v>42</v>
      </c>
      <c r="B57" s="181"/>
      <c r="C57" s="181"/>
      <c r="D57" s="181">
        <f>'将来負担比率（分子）の構造'!I$51</f>
        <v>109</v>
      </c>
      <c r="E57" s="181"/>
      <c r="F57" s="181"/>
      <c r="G57" s="181">
        <f>'将来負担比率（分子）の構造'!J$51</f>
        <v>89</v>
      </c>
      <c r="H57" s="181"/>
      <c r="I57" s="181"/>
      <c r="J57" s="181">
        <f>'将来負担比率（分子）の構造'!K$51</f>
        <v>68</v>
      </c>
      <c r="K57" s="181"/>
      <c r="L57" s="181"/>
      <c r="M57" s="181">
        <f>'将来負担比率（分子）の構造'!L$51</f>
        <v>68</v>
      </c>
      <c r="N57" s="181"/>
      <c r="O57" s="181"/>
      <c r="P57" s="181">
        <f>'将来負担比率（分子）の構造'!M$51</f>
        <v>63</v>
      </c>
    </row>
    <row r="58" spans="1:16" x14ac:dyDescent="0.15">
      <c r="A58" s="181" t="s">
        <v>41</v>
      </c>
      <c r="B58" s="181"/>
      <c r="C58" s="181"/>
      <c r="D58" s="181">
        <f>'将来負担比率（分子）の構造'!I$50</f>
        <v>3691</v>
      </c>
      <c r="E58" s="181"/>
      <c r="F58" s="181"/>
      <c r="G58" s="181">
        <f>'将来負担比率（分子）の構造'!J$50</f>
        <v>3582</v>
      </c>
      <c r="H58" s="181"/>
      <c r="I58" s="181"/>
      <c r="J58" s="181">
        <f>'将来負担比率（分子）の構造'!K$50</f>
        <v>3521</v>
      </c>
      <c r="K58" s="181"/>
      <c r="L58" s="181"/>
      <c r="M58" s="181">
        <f>'将来負担比率（分子）の構造'!L$50</f>
        <v>3156</v>
      </c>
      <c r="N58" s="181"/>
      <c r="O58" s="181"/>
      <c r="P58" s="181">
        <f>'将来負担比率（分子）の構造'!M$50</f>
        <v>3484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570</v>
      </c>
      <c r="C62" s="181"/>
      <c r="D62" s="181"/>
      <c r="E62" s="181">
        <f>'将来負担比率（分子）の構造'!J$45</f>
        <v>604</v>
      </c>
      <c r="F62" s="181"/>
      <c r="G62" s="181"/>
      <c r="H62" s="181">
        <f>'将来負担比率（分子）の構造'!K$45</f>
        <v>528</v>
      </c>
      <c r="I62" s="181"/>
      <c r="J62" s="181"/>
      <c r="K62" s="181">
        <f>'将来負担比率（分子）の構造'!L$45</f>
        <v>438</v>
      </c>
      <c r="L62" s="181"/>
      <c r="M62" s="181"/>
      <c r="N62" s="181">
        <f>'将来負担比率（分子）の構造'!M$45</f>
        <v>429</v>
      </c>
      <c r="O62" s="181"/>
      <c r="P62" s="181"/>
    </row>
    <row r="63" spans="1:16" x14ac:dyDescent="0.15">
      <c r="A63" s="181" t="s">
        <v>34</v>
      </c>
      <c r="B63" s="181">
        <f>'将来負担比率（分子）の構造'!I$44</f>
        <v>324</v>
      </c>
      <c r="C63" s="181"/>
      <c r="D63" s="181"/>
      <c r="E63" s="181">
        <f>'将来負担比率（分子）の構造'!J$44</f>
        <v>244</v>
      </c>
      <c r="F63" s="181"/>
      <c r="G63" s="181"/>
      <c r="H63" s="181">
        <f>'将来負担比率（分子）の構造'!K$44</f>
        <v>163</v>
      </c>
      <c r="I63" s="181"/>
      <c r="J63" s="181"/>
      <c r="K63" s="181">
        <f>'将来負担比率（分子）の構造'!L$44</f>
        <v>82</v>
      </c>
      <c r="L63" s="181"/>
      <c r="M63" s="181"/>
      <c r="N63" s="181">
        <f>'将来負担比率（分子）の構造'!M$44</f>
        <v>21</v>
      </c>
      <c r="O63" s="181"/>
      <c r="P63" s="181"/>
    </row>
    <row r="64" spans="1:16" x14ac:dyDescent="0.15">
      <c r="A64" s="181" t="s">
        <v>33</v>
      </c>
      <c r="B64" s="181">
        <f>'将来負担比率（分子）の構造'!I$43</f>
        <v>2024</v>
      </c>
      <c r="C64" s="181"/>
      <c r="D64" s="181"/>
      <c r="E64" s="181">
        <f>'将来負担比率（分子）の構造'!J$43</f>
        <v>2054</v>
      </c>
      <c r="F64" s="181"/>
      <c r="G64" s="181"/>
      <c r="H64" s="181">
        <f>'将来負担比率（分子）の構造'!K$43</f>
        <v>2063</v>
      </c>
      <c r="I64" s="181"/>
      <c r="J64" s="181"/>
      <c r="K64" s="181">
        <f>'将来負担比率（分子）の構造'!L$43</f>
        <v>2041</v>
      </c>
      <c r="L64" s="181"/>
      <c r="M64" s="181"/>
      <c r="N64" s="181">
        <f>'将来負担比率（分子）の構造'!M$43</f>
        <v>2021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4332</v>
      </c>
      <c r="C66" s="181"/>
      <c r="D66" s="181"/>
      <c r="E66" s="181">
        <f>'将来負担比率（分子）の構造'!J$41</f>
        <v>4144</v>
      </c>
      <c r="F66" s="181"/>
      <c r="G66" s="181"/>
      <c r="H66" s="181">
        <f>'将来負担比率（分子）の構造'!K$41</f>
        <v>4096</v>
      </c>
      <c r="I66" s="181"/>
      <c r="J66" s="181"/>
      <c r="K66" s="181">
        <f>'将来負担比率（分子）の構造'!L$41</f>
        <v>4632</v>
      </c>
      <c r="L66" s="181"/>
      <c r="M66" s="181"/>
      <c r="N66" s="181">
        <f>'将来負担比率（分子）の構造'!M$41</f>
        <v>5132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570</v>
      </c>
      <c r="C72" s="185">
        <f>基金残高に係る経年分析!G55</f>
        <v>169</v>
      </c>
      <c r="D72" s="185">
        <f>基金残高に係る経年分析!H55</f>
        <v>369</v>
      </c>
    </row>
    <row r="73" spans="1:16" x14ac:dyDescent="0.15">
      <c r="A73" s="184" t="s">
        <v>78</v>
      </c>
      <c r="B73" s="185">
        <f>基金残高に係る経年分析!F56</f>
        <v>590</v>
      </c>
      <c r="C73" s="185">
        <f>基金残高に係る経年分析!G56</f>
        <v>407</v>
      </c>
      <c r="D73" s="185">
        <f>基金残高に係る経年分析!H56</f>
        <v>482</v>
      </c>
    </row>
    <row r="74" spans="1:16" x14ac:dyDescent="0.15">
      <c r="A74" s="184" t="s">
        <v>79</v>
      </c>
      <c r="B74" s="185">
        <f>基金残高に係る経年分析!F57</f>
        <v>2361</v>
      </c>
      <c r="C74" s="185">
        <f>基金残高に係る経年分析!G57</f>
        <v>2580</v>
      </c>
      <c r="D74" s="185">
        <f>基金残高に係る経年分析!H57</f>
        <v>2634</v>
      </c>
    </row>
  </sheetData>
  <sheetProtection algorithmName="SHA-512" hashValue="v34LmC7IQkRrbEz9vWVZ98KM6kkv204RaahZDdjyeCvH0qtzzsGtehSwLWaUXhG3r3S+mxA19IugDJVRgqRo/Q==" saltValue="q8gOMAO7Xl+tT3AMpy1B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1622963</v>
      </c>
      <c r="S5" s="673"/>
      <c r="T5" s="673"/>
      <c r="U5" s="673"/>
      <c r="V5" s="673"/>
      <c r="W5" s="673"/>
      <c r="X5" s="673"/>
      <c r="Y5" s="674"/>
      <c r="Z5" s="675">
        <v>22.6</v>
      </c>
      <c r="AA5" s="675"/>
      <c r="AB5" s="675"/>
      <c r="AC5" s="675"/>
      <c r="AD5" s="676">
        <v>1622963</v>
      </c>
      <c r="AE5" s="676"/>
      <c r="AF5" s="676"/>
      <c r="AG5" s="676"/>
      <c r="AH5" s="676"/>
      <c r="AI5" s="676"/>
      <c r="AJ5" s="676"/>
      <c r="AK5" s="676"/>
      <c r="AL5" s="677">
        <v>45.9</v>
      </c>
      <c r="AM5" s="678"/>
      <c r="AN5" s="678"/>
      <c r="AO5" s="679"/>
      <c r="AP5" s="669" t="s">
        <v>226</v>
      </c>
      <c r="AQ5" s="670"/>
      <c r="AR5" s="670"/>
      <c r="AS5" s="670"/>
      <c r="AT5" s="670"/>
      <c r="AU5" s="670"/>
      <c r="AV5" s="670"/>
      <c r="AW5" s="670"/>
      <c r="AX5" s="670"/>
      <c r="AY5" s="670"/>
      <c r="AZ5" s="670"/>
      <c r="BA5" s="670"/>
      <c r="BB5" s="670"/>
      <c r="BC5" s="670"/>
      <c r="BD5" s="670"/>
      <c r="BE5" s="670"/>
      <c r="BF5" s="671"/>
      <c r="BG5" s="683">
        <v>1622963</v>
      </c>
      <c r="BH5" s="684"/>
      <c r="BI5" s="684"/>
      <c r="BJ5" s="684"/>
      <c r="BK5" s="684"/>
      <c r="BL5" s="684"/>
      <c r="BM5" s="684"/>
      <c r="BN5" s="685"/>
      <c r="BO5" s="686">
        <v>100</v>
      </c>
      <c r="BP5" s="686"/>
      <c r="BQ5" s="686"/>
      <c r="BR5" s="686"/>
      <c r="BS5" s="687">
        <v>35196</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82324</v>
      </c>
      <c r="S6" s="684"/>
      <c r="T6" s="684"/>
      <c r="U6" s="684"/>
      <c r="V6" s="684"/>
      <c r="W6" s="684"/>
      <c r="X6" s="684"/>
      <c r="Y6" s="685"/>
      <c r="Z6" s="686">
        <v>1.1000000000000001</v>
      </c>
      <c r="AA6" s="686"/>
      <c r="AB6" s="686"/>
      <c r="AC6" s="686"/>
      <c r="AD6" s="687">
        <v>82324</v>
      </c>
      <c r="AE6" s="687"/>
      <c r="AF6" s="687"/>
      <c r="AG6" s="687"/>
      <c r="AH6" s="687"/>
      <c r="AI6" s="687"/>
      <c r="AJ6" s="687"/>
      <c r="AK6" s="687"/>
      <c r="AL6" s="688">
        <v>2.2999999999999998</v>
      </c>
      <c r="AM6" s="689"/>
      <c r="AN6" s="689"/>
      <c r="AO6" s="690"/>
      <c r="AP6" s="680" t="s">
        <v>231</v>
      </c>
      <c r="AQ6" s="681"/>
      <c r="AR6" s="681"/>
      <c r="AS6" s="681"/>
      <c r="AT6" s="681"/>
      <c r="AU6" s="681"/>
      <c r="AV6" s="681"/>
      <c r="AW6" s="681"/>
      <c r="AX6" s="681"/>
      <c r="AY6" s="681"/>
      <c r="AZ6" s="681"/>
      <c r="BA6" s="681"/>
      <c r="BB6" s="681"/>
      <c r="BC6" s="681"/>
      <c r="BD6" s="681"/>
      <c r="BE6" s="681"/>
      <c r="BF6" s="682"/>
      <c r="BG6" s="683">
        <v>1622963</v>
      </c>
      <c r="BH6" s="684"/>
      <c r="BI6" s="684"/>
      <c r="BJ6" s="684"/>
      <c r="BK6" s="684"/>
      <c r="BL6" s="684"/>
      <c r="BM6" s="684"/>
      <c r="BN6" s="685"/>
      <c r="BO6" s="686">
        <v>100</v>
      </c>
      <c r="BP6" s="686"/>
      <c r="BQ6" s="686"/>
      <c r="BR6" s="686"/>
      <c r="BS6" s="687">
        <v>35196</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81761</v>
      </c>
      <c r="CS6" s="684"/>
      <c r="CT6" s="684"/>
      <c r="CU6" s="684"/>
      <c r="CV6" s="684"/>
      <c r="CW6" s="684"/>
      <c r="CX6" s="684"/>
      <c r="CY6" s="685"/>
      <c r="CZ6" s="677">
        <v>1.2</v>
      </c>
      <c r="DA6" s="678"/>
      <c r="DB6" s="678"/>
      <c r="DC6" s="697"/>
      <c r="DD6" s="692">
        <v>2573</v>
      </c>
      <c r="DE6" s="684"/>
      <c r="DF6" s="684"/>
      <c r="DG6" s="684"/>
      <c r="DH6" s="684"/>
      <c r="DI6" s="684"/>
      <c r="DJ6" s="684"/>
      <c r="DK6" s="684"/>
      <c r="DL6" s="684"/>
      <c r="DM6" s="684"/>
      <c r="DN6" s="684"/>
      <c r="DO6" s="684"/>
      <c r="DP6" s="685"/>
      <c r="DQ6" s="692">
        <v>81761</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1599</v>
      </c>
      <c r="S7" s="684"/>
      <c r="T7" s="684"/>
      <c r="U7" s="684"/>
      <c r="V7" s="684"/>
      <c r="W7" s="684"/>
      <c r="X7" s="684"/>
      <c r="Y7" s="685"/>
      <c r="Z7" s="686">
        <v>0</v>
      </c>
      <c r="AA7" s="686"/>
      <c r="AB7" s="686"/>
      <c r="AC7" s="686"/>
      <c r="AD7" s="687">
        <v>1599</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740032</v>
      </c>
      <c r="BH7" s="684"/>
      <c r="BI7" s="684"/>
      <c r="BJ7" s="684"/>
      <c r="BK7" s="684"/>
      <c r="BL7" s="684"/>
      <c r="BM7" s="684"/>
      <c r="BN7" s="685"/>
      <c r="BO7" s="686">
        <v>45.6</v>
      </c>
      <c r="BP7" s="686"/>
      <c r="BQ7" s="686"/>
      <c r="BR7" s="686"/>
      <c r="BS7" s="687">
        <v>35196</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1451801</v>
      </c>
      <c r="CS7" s="684"/>
      <c r="CT7" s="684"/>
      <c r="CU7" s="684"/>
      <c r="CV7" s="684"/>
      <c r="CW7" s="684"/>
      <c r="CX7" s="684"/>
      <c r="CY7" s="685"/>
      <c r="CZ7" s="686">
        <v>21.7</v>
      </c>
      <c r="DA7" s="686"/>
      <c r="DB7" s="686"/>
      <c r="DC7" s="686"/>
      <c r="DD7" s="692">
        <v>149346</v>
      </c>
      <c r="DE7" s="684"/>
      <c r="DF7" s="684"/>
      <c r="DG7" s="684"/>
      <c r="DH7" s="684"/>
      <c r="DI7" s="684"/>
      <c r="DJ7" s="684"/>
      <c r="DK7" s="684"/>
      <c r="DL7" s="684"/>
      <c r="DM7" s="684"/>
      <c r="DN7" s="684"/>
      <c r="DO7" s="684"/>
      <c r="DP7" s="685"/>
      <c r="DQ7" s="692">
        <v>1273740</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11016</v>
      </c>
      <c r="S8" s="684"/>
      <c r="T8" s="684"/>
      <c r="U8" s="684"/>
      <c r="V8" s="684"/>
      <c r="W8" s="684"/>
      <c r="X8" s="684"/>
      <c r="Y8" s="685"/>
      <c r="Z8" s="686">
        <v>0.2</v>
      </c>
      <c r="AA8" s="686"/>
      <c r="AB8" s="686"/>
      <c r="AC8" s="686"/>
      <c r="AD8" s="687">
        <v>11016</v>
      </c>
      <c r="AE8" s="687"/>
      <c r="AF8" s="687"/>
      <c r="AG8" s="687"/>
      <c r="AH8" s="687"/>
      <c r="AI8" s="687"/>
      <c r="AJ8" s="687"/>
      <c r="AK8" s="687"/>
      <c r="AL8" s="688">
        <v>0.3</v>
      </c>
      <c r="AM8" s="689"/>
      <c r="AN8" s="689"/>
      <c r="AO8" s="690"/>
      <c r="AP8" s="680" t="s">
        <v>237</v>
      </c>
      <c r="AQ8" s="681"/>
      <c r="AR8" s="681"/>
      <c r="AS8" s="681"/>
      <c r="AT8" s="681"/>
      <c r="AU8" s="681"/>
      <c r="AV8" s="681"/>
      <c r="AW8" s="681"/>
      <c r="AX8" s="681"/>
      <c r="AY8" s="681"/>
      <c r="AZ8" s="681"/>
      <c r="BA8" s="681"/>
      <c r="BB8" s="681"/>
      <c r="BC8" s="681"/>
      <c r="BD8" s="681"/>
      <c r="BE8" s="681"/>
      <c r="BF8" s="682"/>
      <c r="BG8" s="683">
        <v>21655</v>
      </c>
      <c r="BH8" s="684"/>
      <c r="BI8" s="684"/>
      <c r="BJ8" s="684"/>
      <c r="BK8" s="684"/>
      <c r="BL8" s="684"/>
      <c r="BM8" s="684"/>
      <c r="BN8" s="685"/>
      <c r="BO8" s="686">
        <v>1.3</v>
      </c>
      <c r="BP8" s="686"/>
      <c r="BQ8" s="686"/>
      <c r="BR8" s="686"/>
      <c r="BS8" s="692" t="s">
        <v>128</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1978713</v>
      </c>
      <c r="CS8" s="684"/>
      <c r="CT8" s="684"/>
      <c r="CU8" s="684"/>
      <c r="CV8" s="684"/>
      <c r="CW8" s="684"/>
      <c r="CX8" s="684"/>
      <c r="CY8" s="685"/>
      <c r="CZ8" s="686">
        <v>29.5</v>
      </c>
      <c r="DA8" s="686"/>
      <c r="DB8" s="686"/>
      <c r="DC8" s="686"/>
      <c r="DD8" s="692">
        <v>21427</v>
      </c>
      <c r="DE8" s="684"/>
      <c r="DF8" s="684"/>
      <c r="DG8" s="684"/>
      <c r="DH8" s="684"/>
      <c r="DI8" s="684"/>
      <c r="DJ8" s="684"/>
      <c r="DK8" s="684"/>
      <c r="DL8" s="684"/>
      <c r="DM8" s="684"/>
      <c r="DN8" s="684"/>
      <c r="DO8" s="684"/>
      <c r="DP8" s="685"/>
      <c r="DQ8" s="692">
        <v>1145410</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5740</v>
      </c>
      <c r="S9" s="684"/>
      <c r="T9" s="684"/>
      <c r="U9" s="684"/>
      <c r="V9" s="684"/>
      <c r="W9" s="684"/>
      <c r="X9" s="684"/>
      <c r="Y9" s="685"/>
      <c r="Z9" s="686">
        <v>0.1</v>
      </c>
      <c r="AA9" s="686"/>
      <c r="AB9" s="686"/>
      <c r="AC9" s="686"/>
      <c r="AD9" s="687">
        <v>5740</v>
      </c>
      <c r="AE9" s="687"/>
      <c r="AF9" s="687"/>
      <c r="AG9" s="687"/>
      <c r="AH9" s="687"/>
      <c r="AI9" s="687"/>
      <c r="AJ9" s="687"/>
      <c r="AK9" s="687"/>
      <c r="AL9" s="688">
        <v>0.2</v>
      </c>
      <c r="AM9" s="689"/>
      <c r="AN9" s="689"/>
      <c r="AO9" s="690"/>
      <c r="AP9" s="680" t="s">
        <v>240</v>
      </c>
      <c r="AQ9" s="681"/>
      <c r="AR9" s="681"/>
      <c r="AS9" s="681"/>
      <c r="AT9" s="681"/>
      <c r="AU9" s="681"/>
      <c r="AV9" s="681"/>
      <c r="AW9" s="681"/>
      <c r="AX9" s="681"/>
      <c r="AY9" s="681"/>
      <c r="AZ9" s="681"/>
      <c r="BA9" s="681"/>
      <c r="BB9" s="681"/>
      <c r="BC9" s="681"/>
      <c r="BD9" s="681"/>
      <c r="BE9" s="681"/>
      <c r="BF9" s="682"/>
      <c r="BG9" s="683">
        <v>497461</v>
      </c>
      <c r="BH9" s="684"/>
      <c r="BI9" s="684"/>
      <c r="BJ9" s="684"/>
      <c r="BK9" s="684"/>
      <c r="BL9" s="684"/>
      <c r="BM9" s="684"/>
      <c r="BN9" s="685"/>
      <c r="BO9" s="686">
        <v>30.7</v>
      </c>
      <c r="BP9" s="686"/>
      <c r="BQ9" s="686"/>
      <c r="BR9" s="686"/>
      <c r="BS9" s="692" t="s">
        <v>128</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600188</v>
      </c>
      <c r="CS9" s="684"/>
      <c r="CT9" s="684"/>
      <c r="CU9" s="684"/>
      <c r="CV9" s="684"/>
      <c r="CW9" s="684"/>
      <c r="CX9" s="684"/>
      <c r="CY9" s="685"/>
      <c r="CZ9" s="686">
        <v>9</v>
      </c>
      <c r="DA9" s="686"/>
      <c r="DB9" s="686"/>
      <c r="DC9" s="686"/>
      <c r="DD9" s="692">
        <v>49098</v>
      </c>
      <c r="DE9" s="684"/>
      <c r="DF9" s="684"/>
      <c r="DG9" s="684"/>
      <c r="DH9" s="684"/>
      <c r="DI9" s="684"/>
      <c r="DJ9" s="684"/>
      <c r="DK9" s="684"/>
      <c r="DL9" s="684"/>
      <c r="DM9" s="684"/>
      <c r="DN9" s="684"/>
      <c r="DO9" s="684"/>
      <c r="DP9" s="685"/>
      <c r="DQ9" s="692">
        <v>532661</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243</v>
      </c>
      <c r="AA10" s="686"/>
      <c r="AB10" s="686"/>
      <c r="AC10" s="686"/>
      <c r="AD10" s="687" t="s">
        <v>128</v>
      </c>
      <c r="AE10" s="687"/>
      <c r="AF10" s="687"/>
      <c r="AG10" s="687"/>
      <c r="AH10" s="687"/>
      <c r="AI10" s="687"/>
      <c r="AJ10" s="687"/>
      <c r="AK10" s="687"/>
      <c r="AL10" s="688" t="s">
        <v>243</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30539</v>
      </c>
      <c r="BH10" s="684"/>
      <c r="BI10" s="684"/>
      <c r="BJ10" s="684"/>
      <c r="BK10" s="684"/>
      <c r="BL10" s="684"/>
      <c r="BM10" s="684"/>
      <c r="BN10" s="685"/>
      <c r="BO10" s="686">
        <v>1.9</v>
      </c>
      <c r="BP10" s="686"/>
      <c r="BQ10" s="686"/>
      <c r="BR10" s="686"/>
      <c r="BS10" s="692" t="s">
        <v>128</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t="s">
        <v>243</v>
      </c>
      <c r="CS10" s="684"/>
      <c r="CT10" s="684"/>
      <c r="CU10" s="684"/>
      <c r="CV10" s="684"/>
      <c r="CW10" s="684"/>
      <c r="CX10" s="684"/>
      <c r="CY10" s="685"/>
      <c r="CZ10" s="686" t="s">
        <v>243</v>
      </c>
      <c r="DA10" s="686"/>
      <c r="DB10" s="686"/>
      <c r="DC10" s="686"/>
      <c r="DD10" s="692" t="s">
        <v>243</v>
      </c>
      <c r="DE10" s="684"/>
      <c r="DF10" s="684"/>
      <c r="DG10" s="684"/>
      <c r="DH10" s="684"/>
      <c r="DI10" s="684"/>
      <c r="DJ10" s="684"/>
      <c r="DK10" s="684"/>
      <c r="DL10" s="684"/>
      <c r="DM10" s="684"/>
      <c r="DN10" s="684"/>
      <c r="DO10" s="684"/>
      <c r="DP10" s="685"/>
      <c r="DQ10" s="692" t="s">
        <v>128</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213944</v>
      </c>
      <c r="S11" s="684"/>
      <c r="T11" s="684"/>
      <c r="U11" s="684"/>
      <c r="V11" s="684"/>
      <c r="W11" s="684"/>
      <c r="X11" s="684"/>
      <c r="Y11" s="685"/>
      <c r="Z11" s="688">
        <v>3</v>
      </c>
      <c r="AA11" s="689"/>
      <c r="AB11" s="689"/>
      <c r="AC11" s="701"/>
      <c r="AD11" s="692">
        <v>213944</v>
      </c>
      <c r="AE11" s="684"/>
      <c r="AF11" s="684"/>
      <c r="AG11" s="684"/>
      <c r="AH11" s="684"/>
      <c r="AI11" s="684"/>
      <c r="AJ11" s="684"/>
      <c r="AK11" s="685"/>
      <c r="AL11" s="688">
        <v>6</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190377</v>
      </c>
      <c r="BH11" s="684"/>
      <c r="BI11" s="684"/>
      <c r="BJ11" s="684"/>
      <c r="BK11" s="684"/>
      <c r="BL11" s="684"/>
      <c r="BM11" s="684"/>
      <c r="BN11" s="685"/>
      <c r="BO11" s="686">
        <v>11.7</v>
      </c>
      <c r="BP11" s="686"/>
      <c r="BQ11" s="686"/>
      <c r="BR11" s="686"/>
      <c r="BS11" s="692">
        <v>35196</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63392</v>
      </c>
      <c r="CS11" s="684"/>
      <c r="CT11" s="684"/>
      <c r="CU11" s="684"/>
      <c r="CV11" s="684"/>
      <c r="CW11" s="684"/>
      <c r="CX11" s="684"/>
      <c r="CY11" s="685"/>
      <c r="CZ11" s="686">
        <v>0.9</v>
      </c>
      <c r="DA11" s="686"/>
      <c r="DB11" s="686"/>
      <c r="DC11" s="686"/>
      <c r="DD11" s="692">
        <v>1856</v>
      </c>
      <c r="DE11" s="684"/>
      <c r="DF11" s="684"/>
      <c r="DG11" s="684"/>
      <c r="DH11" s="684"/>
      <c r="DI11" s="684"/>
      <c r="DJ11" s="684"/>
      <c r="DK11" s="684"/>
      <c r="DL11" s="684"/>
      <c r="DM11" s="684"/>
      <c r="DN11" s="684"/>
      <c r="DO11" s="684"/>
      <c r="DP11" s="685"/>
      <c r="DQ11" s="692">
        <v>46639</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128</v>
      </c>
      <c r="AA12" s="686"/>
      <c r="AB12" s="686"/>
      <c r="AC12" s="686"/>
      <c r="AD12" s="687" t="s">
        <v>243</v>
      </c>
      <c r="AE12" s="687"/>
      <c r="AF12" s="687"/>
      <c r="AG12" s="687"/>
      <c r="AH12" s="687"/>
      <c r="AI12" s="687"/>
      <c r="AJ12" s="687"/>
      <c r="AK12" s="687"/>
      <c r="AL12" s="688" t="s">
        <v>243</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729475</v>
      </c>
      <c r="BH12" s="684"/>
      <c r="BI12" s="684"/>
      <c r="BJ12" s="684"/>
      <c r="BK12" s="684"/>
      <c r="BL12" s="684"/>
      <c r="BM12" s="684"/>
      <c r="BN12" s="685"/>
      <c r="BO12" s="686">
        <v>44.9</v>
      </c>
      <c r="BP12" s="686"/>
      <c r="BQ12" s="686"/>
      <c r="BR12" s="686"/>
      <c r="BS12" s="692" t="s">
        <v>128</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683498</v>
      </c>
      <c r="CS12" s="684"/>
      <c r="CT12" s="684"/>
      <c r="CU12" s="684"/>
      <c r="CV12" s="684"/>
      <c r="CW12" s="684"/>
      <c r="CX12" s="684"/>
      <c r="CY12" s="685"/>
      <c r="CZ12" s="686">
        <v>10.199999999999999</v>
      </c>
      <c r="DA12" s="686"/>
      <c r="DB12" s="686"/>
      <c r="DC12" s="686"/>
      <c r="DD12" s="692">
        <v>542696</v>
      </c>
      <c r="DE12" s="684"/>
      <c r="DF12" s="684"/>
      <c r="DG12" s="684"/>
      <c r="DH12" s="684"/>
      <c r="DI12" s="684"/>
      <c r="DJ12" s="684"/>
      <c r="DK12" s="684"/>
      <c r="DL12" s="684"/>
      <c r="DM12" s="684"/>
      <c r="DN12" s="684"/>
      <c r="DO12" s="684"/>
      <c r="DP12" s="685"/>
      <c r="DQ12" s="692">
        <v>104152</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243</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128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729275</v>
      </c>
      <c r="BH13" s="684"/>
      <c r="BI13" s="684"/>
      <c r="BJ13" s="684"/>
      <c r="BK13" s="684"/>
      <c r="BL13" s="684"/>
      <c r="BM13" s="684"/>
      <c r="BN13" s="685"/>
      <c r="BO13" s="686">
        <v>44.9</v>
      </c>
      <c r="BP13" s="686"/>
      <c r="BQ13" s="686"/>
      <c r="BR13" s="686"/>
      <c r="BS13" s="692" t="s">
        <v>128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519330</v>
      </c>
      <c r="CS13" s="684"/>
      <c r="CT13" s="684"/>
      <c r="CU13" s="684"/>
      <c r="CV13" s="684"/>
      <c r="CW13" s="684"/>
      <c r="CX13" s="684"/>
      <c r="CY13" s="685"/>
      <c r="CZ13" s="686">
        <v>7.8</v>
      </c>
      <c r="DA13" s="686"/>
      <c r="DB13" s="686"/>
      <c r="DC13" s="686"/>
      <c r="DD13" s="692">
        <v>244116</v>
      </c>
      <c r="DE13" s="684"/>
      <c r="DF13" s="684"/>
      <c r="DG13" s="684"/>
      <c r="DH13" s="684"/>
      <c r="DI13" s="684"/>
      <c r="DJ13" s="684"/>
      <c r="DK13" s="684"/>
      <c r="DL13" s="684"/>
      <c r="DM13" s="684"/>
      <c r="DN13" s="684"/>
      <c r="DO13" s="684"/>
      <c r="DP13" s="685"/>
      <c r="DQ13" s="692">
        <v>357897</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9541</v>
      </c>
      <c r="S14" s="684"/>
      <c r="T14" s="684"/>
      <c r="U14" s="684"/>
      <c r="V14" s="684"/>
      <c r="W14" s="684"/>
      <c r="X14" s="684"/>
      <c r="Y14" s="685"/>
      <c r="Z14" s="686">
        <v>0.1</v>
      </c>
      <c r="AA14" s="686"/>
      <c r="AB14" s="686"/>
      <c r="AC14" s="686"/>
      <c r="AD14" s="687">
        <v>9541</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51611</v>
      </c>
      <c r="BH14" s="684"/>
      <c r="BI14" s="684"/>
      <c r="BJ14" s="684"/>
      <c r="BK14" s="684"/>
      <c r="BL14" s="684"/>
      <c r="BM14" s="684"/>
      <c r="BN14" s="685"/>
      <c r="BO14" s="686">
        <v>3.2</v>
      </c>
      <c r="BP14" s="686"/>
      <c r="BQ14" s="686"/>
      <c r="BR14" s="686"/>
      <c r="BS14" s="692" t="s">
        <v>243</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420434</v>
      </c>
      <c r="CS14" s="684"/>
      <c r="CT14" s="684"/>
      <c r="CU14" s="684"/>
      <c r="CV14" s="684"/>
      <c r="CW14" s="684"/>
      <c r="CX14" s="684"/>
      <c r="CY14" s="685"/>
      <c r="CZ14" s="686">
        <v>6.3</v>
      </c>
      <c r="DA14" s="686"/>
      <c r="DB14" s="686"/>
      <c r="DC14" s="686"/>
      <c r="DD14" s="692">
        <v>198007</v>
      </c>
      <c r="DE14" s="684"/>
      <c r="DF14" s="684"/>
      <c r="DG14" s="684"/>
      <c r="DH14" s="684"/>
      <c r="DI14" s="684"/>
      <c r="DJ14" s="684"/>
      <c r="DK14" s="684"/>
      <c r="DL14" s="684"/>
      <c r="DM14" s="684"/>
      <c r="DN14" s="684"/>
      <c r="DO14" s="684"/>
      <c r="DP14" s="685"/>
      <c r="DQ14" s="692">
        <v>245421</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243</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243</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101845</v>
      </c>
      <c r="BH15" s="684"/>
      <c r="BI15" s="684"/>
      <c r="BJ15" s="684"/>
      <c r="BK15" s="684"/>
      <c r="BL15" s="684"/>
      <c r="BM15" s="684"/>
      <c r="BN15" s="685"/>
      <c r="BO15" s="686">
        <v>6.3</v>
      </c>
      <c r="BP15" s="686"/>
      <c r="BQ15" s="686"/>
      <c r="BR15" s="686"/>
      <c r="BS15" s="692" t="s">
        <v>128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511674</v>
      </c>
      <c r="CS15" s="684"/>
      <c r="CT15" s="684"/>
      <c r="CU15" s="684"/>
      <c r="CV15" s="684"/>
      <c r="CW15" s="684"/>
      <c r="CX15" s="684"/>
      <c r="CY15" s="685"/>
      <c r="CZ15" s="686">
        <v>7.6</v>
      </c>
      <c r="DA15" s="686"/>
      <c r="DB15" s="686"/>
      <c r="DC15" s="686"/>
      <c r="DD15" s="692">
        <v>33938</v>
      </c>
      <c r="DE15" s="684"/>
      <c r="DF15" s="684"/>
      <c r="DG15" s="684"/>
      <c r="DH15" s="684"/>
      <c r="DI15" s="684"/>
      <c r="DJ15" s="684"/>
      <c r="DK15" s="684"/>
      <c r="DL15" s="684"/>
      <c r="DM15" s="684"/>
      <c r="DN15" s="684"/>
      <c r="DO15" s="684"/>
      <c r="DP15" s="685"/>
      <c r="DQ15" s="692">
        <v>435422</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2478</v>
      </c>
      <c r="S16" s="684"/>
      <c r="T16" s="684"/>
      <c r="U16" s="684"/>
      <c r="V16" s="684"/>
      <c r="W16" s="684"/>
      <c r="X16" s="684"/>
      <c r="Y16" s="685"/>
      <c r="Z16" s="686">
        <v>0</v>
      </c>
      <c r="AA16" s="686"/>
      <c r="AB16" s="686"/>
      <c r="AC16" s="686"/>
      <c r="AD16" s="687">
        <v>2478</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243</v>
      </c>
      <c r="BH16" s="684"/>
      <c r="BI16" s="684"/>
      <c r="BJ16" s="684"/>
      <c r="BK16" s="684"/>
      <c r="BL16" s="684"/>
      <c r="BM16" s="684"/>
      <c r="BN16" s="685"/>
      <c r="BO16" s="686" t="s">
        <v>243</v>
      </c>
      <c r="BP16" s="686"/>
      <c r="BQ16" s="686"/>
      <c r="BR16" s="686"/>
      <c r="BS16" s="692" t="s">
        <v>243</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t="s">
        <v>128</v>
      </c>
      <c r="CS16" s="684"/>
      <c r="CT16" s="684"/>
      <c r="CU16" s="684"/>
      <c r="CV16" s="684"/>
      <c r="CW16" s="684"/>
      <c r="CX16" s="684"/>
      <c r="CY16" s="685"/>
      <c r="CZ16" s="686" t="s">
        <v>128</v>
      </c>
      <c r="DA16" s="686"/>
      <c r="DB16" s="686"/>
      <c r="DC16" s="686"/>
      <c r="DD16" s="692" t="s">
        <v>243</v>
      </c>
      <c r="DE16" s="684"/>
      <c r="DF16" s="684"/>
      <c r="DG16" s="684"/>
      <c r="DH16" s="684"/>
      <c r="DI16" s="684"/>
      <c r="DJ16" s="684"/>
      <c r="DK16" s="684"/>
      <c r="DL16" s="684"/>
      <c r="DM16" s="684"/>
      <c r="DN16" s="684"/>
      <c r="DO16" s="684"/>
      <c r="DP16" s="685"/>
      <c r="DQ16" s="692" t="s">
        <v>128</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32627</v>
      </c>
      <c r="S17" s="684"/>
      <c r="T17" s="684"/>
      <c r="U17" s="684"/>
      <c r="V17" s="684"/>
      <c r="W17" s="684"/>
      <c r="X17" s="684"/>
      <c r="Y17" s="685"/>
      <c r="Z17" s="686">
        <v>0.5</v>
      </c>
      <c r="AA17" s="686"/>
      <c r="AB17" s="686"/>
      <c r="AC17" s="686"/>
      <c r="AD17" s="687">
        <v>32627</v>
      </c>
      <c r="AE17" s="687"/>
      <c r="AF17" s="687"/>
      <c r="AG17" s="687"/>
      <c r="AH17" s="687"/>
      <c r="AI17" s="687"/>
      <c r="AJ17" s="687"/>
      <c r="AK17" s="687"/>
      <c r="AL17" s="688">
        <v>0.9</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243</v>
      </c>
      <c r="BH17" s="684"/>
      <c r="BI17" s="684"/>
      <c r="BJ17" s="684"/>
      <c r="BK17" s="684"/>
      <c r="BL17" s="684"/>
      <c r="BM17" s="684"/>
      <c r="BN17" s="685"/>
      <c r="BO17" s="686" t="s">
        <v>243</v>
      </c>
      <c r="BP17" s="686"/>
      <c r="BQ17" s="686"/>
      <c r="BR17" s="686"/>
      <c r="BS17" s="692" t="s">
        <v>128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387540</v>
      </c>
      <c r="CS17" s="684"/>
      <c r="CT17" s="684"/>
      <c r="CU17" s="684"/>
      <c r="CV17" s="684"/>
      <c r="CW17" s="684"/>
      <c r="CX17" s="684"/>
      <c r="CY17" s="685"/>
      <c r="CZ17" s="686">
        <v>5.8</v>
      </c>
      <c r="DA17" s="686"/>
      <c r="DB17" s="686"/>
      <c r="DC17" s="686"/>
      <c r="DD17" s="692" t="s">
        <v>128</v>
      </c>
      <c r="DE17" s="684"/>
      <c r="DF17" s="684"/>
      <c r="DG17" s="684"/>
      <c r="DH17" s="684"/>
      <c r="DI17" s="684"/>
      <c r="DJ17" s="684"/>
      <c r="DK17" s="684"/>
      <c r="DL17" s="684"/>
      <c r="DM17" s="684"/>
      <c r="DN17" s="684"/>
      <c r="DO17" s="684"/>
      <c r="DP17" s="685"/>
      <c r="DQ17" s="692">
        <v>376886</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5511</v>
      </c>
      <c r="S18" s="684"/>
      <c r="T18" s="684"/>
      <c r="U18" s="684"/>
      <c r="V18" s="684"/>
      <c r="W18" s="684"/>
      <c r="X18" s="684"/>
      <c r="Y18" s="685"/>
      <c r="Z18" s="686">
        <v>0.1</v>
      </c>
      <c r="AA18" s="686"/>
      <c r="AB18" s="686"/>
      <c r="AC18" s="686"/>
      <c r="AD18" s="687">
        <v>5511</v>
      </c>
      <c r="AE18" s="687"/>
      <c r="AF18" s="687"/>
      <c r="AG18" s="687"/>
      <c r="AH18" s="687"/>
      <c r="AI18" s="687"/>
      <c r="AJ18" s="687"/>
      <c r="AK18" s="687"/>
      <c r="AL18" s="688">
        <v>0.2</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243</v>
      </c>
      <c r="BH18" s="684"/>
      <c r="BI18" s="684"/>
      <c r="BJ18" s="684"/>
      <c r="BK18" s="684"/>
      <c r="BL18" s="684"/>
      <c r="BM18" s="684"/>
      <c r="BN18" s="685"/>
      <c r="BO18" s="686" t="s">
        <v>243</v>
      </c>
      <c r="BP18" s="686"/>
      <c r="BQ18" s="686"/>
      <c r="BR18" s="686"/>
      <c r="BS18" s="692" t="s">
        <v>243</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243</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1285</v>
      </c>
      <c r="S19" s="684"/>
      <c r="T19" s="684"/>
      <c r="U19" s="684"/>
      <c r="V19" s="684"/>
      <c r="W19" s="684"/>
      <c r="X19" s="684"/>
      <c r="Y19" s="685"/>
      <c r="Z19" s="686">
        <v>0</v>
      </c>
      <c r="AA19" s="686"/>
      <c r="AB19" s="686"/>
      <c r="AC19" s="686"/>
      <c r="AD19" s="687">
        <v>1285</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243</v>
      </c>
      <c r="BH19" s="684"/>
      <c r="BI19" s="684"/>
      <c r="BJ19" s="684"/>
      <c r="BK19" s="684"/>
      <c r="BL19" s="684"/>
      <c r="BM19" s="684"/>
      <c r="BN19" s="685"/>
      <c r="BO19" s="686" t="s">
        <v>128</v>
      </c>
      <c r="BP19" s="686"/>
      <c r="BQ19" s="686"/>
      <c r="BR19" s="686"/>
      <c r="BS19" s="692" t="s">
        <v>128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243</v>
      </c>
      <c r="CS19" s="684"/>
      <c r="CT19" s="684"/>
      <c r="CU19" s="684"/>
      <c r="CV19" s="684"/>
      <c r="CW19" s="684"/>
      <c r="CX19" s="684"/>
      <c r="CY19" s="685"/>
      <c r="CZ19" s="686" t="s">
        <v>243</v>
      </c>
      <c r="DA19" s="686"/>
      <c r="DB19" s="686"/>
      <c r="DC19" s="686"/>
      <c r="DD19" s="692" t="s">
        <v>243</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251</v>
      </c>
      <c r="S20" s="684"/>
      <c r="T20" s="684"/>
      <c r="U20" s="684"/>
      <c r="V20" s="684"/>
      <c r="W20" s="684"/>
      <c r="X20" s="684"/>
      <c r="Y20" s="685"/>
      <c r="Z20" s="686">
        <v>0</v>
      </c>
      <c r="AA20" s="686"/>
      <c r="AB20" s="686"/>
      <c r="AC20" s="686"/>
      <c r="AD20" s="687">
        <v>251</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243</v>
      </c>
      <c r="BH20" s="684"/>
      <c r="BI20" s="684"/>
      <c r="BJ20" s="684"/>
      <c r="BK20" s="684"/>
      <c r="BL20" s="684"/>
      <c r="BM20" s="684"/>
      <c r="BN20" s="685"/>
      <c r="BO20" s="686" t="s">
        <v>243</v>
      </c>
      <c r="BP20" s="686"/>
      <c r="BQ20" s="686"/>
      <c r="BR20" s="686"/>
      <c r="BS20" s="692" t="s">
        <v>243</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6698331</v>
      </c>
      <c r="CS20" s="684"/>
      <c r="CT20" s="684"/>
      <c r="CU20" s="684"/>
      <c r="CV20" s="684"/>
      <c r="CW20" s="684"/>
      <c r="CX20" s="684"/>
      <c r="CY20" s="685"/>
      <c r="CZ20" s="686">
        <v>100</v>
      </c>
      <c r="DA20" s="686"/>
      <c r="DB20" s="686"/>
      <c r="DC20" s="686"/>
      <c r="DD20" s="692">
        <v>1243057</v>
      </c>
      <c r="DE20" s="684"/>
      <c r="DF20" s="684"/>
      <c r="DG20" s="684"/>
      <c r="DH20" s="684"/>
      <c r="DI20" s="684"/>
      <c r="DJ20" s="684"/>
      <c r="DK20" s="684"/>
      <c r="DL20" s="684"/>
      <c r="DM20" s="684"/>
      <c r="DN20" s="684"/>
      <c r="DO20" s="684"/>
      <c r="DP20" s="685"/>
      <c r="DQ20" s="692">
        <v>4599989</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25580</v>
      </c>
      <c r="S21" s="684"/>
      <c r="T21" s="684"/>
      <c r="U21" s="684"/>
      <c r="V21" s="684"/>
      <c r="W21" s="684"/>
      <c r="X21" s="684"/>
      <c r="Y21" s="685"/>
      <c r="Z21" s="686">
        <v>0.4</v>
      </c>
      <c r="AA21" s="686"/>
      <c r="AB21" s="686"/>
      <c r="AC21" s="686"/>
      <c r="AD21" s="687">
        <v>25580</v>
      </c>
      <c r="AE21" s="687"/>
      <c r="AF21" s="687"/>
      <c r="AG21" s="687"/>
      <c r="AH21" s="687"/>
      <c r="AI21" s="687"/>
      <c r="AJ21" s="687"/>
      <c r="AK21" s="687"/>
      <c r="AL21" s="688">
        <v>0.7</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243</v>
      </c>
      <c r="BH21" s="684"/>
      <c r="BI21" s="684"/>
      <c r="BJ21" s="684"/>
      <c r="BK21" s="684"/>
      <c r="BL21" s="684"/>
      <c r="BM21" s="684"/>
      <c r="BN21" s="685"/>
      <c r="BO21" s="686" t="s">
        <v>243</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1737723</v>
      </c>
      <c r="S22" s="684"/>
      <c r="T22" s="684"/>
      <c r="U22" s="684"/>
      <c r="V22" s="684"/>
      <c r="W22" s="684"/>
      <c r="X22" s="684"/>
      <c r="Y22" s="685"/>
      <c r="Z22" s="686">
        <v>24.2</v>
      </c>
      <c r="AA22" s="686"/>
      <c r="AB22" s="686"/>
      <c r="AC22" s="686"/>
      <c r="AD22" s="687">
        <v>1546090</v>
      </c>
      <c r="AE22" s="687"/>
      <c r="AF22" s="687"/>
      <c r="AG22" s="687"/>
      <c r="AH22" s="687"/>
      <c r="AI22" s="687"/>
      <c r="AJ22" s="687"/>
      <c r="AK22" s="687"/>
      <c r="AL22" s="688">
        <v>43.7</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243</v>
      </c>
      <c r="BH22" s="684"/>
      <c r="BI22" s="684"/>
      <c r="BJ22" s="684"/>
      <c r="BK22" s="684"/>
      <c r="BL22" s="684"/>
      <c r="BM22" s="684"/>
      <c r="BN22" s="685"/>
      <c r="BO22" s="686" t="s">
        <v>128</v>
      </c>
      <c r="BP22" s="686"/>
      <c r="BQ22" s="686"/>
      <c r="BR22" s="686"/>
      <c r="BS22" s="692" t="s">
        <v>243</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1546090</v>
      </c>
      <c r="S23" s="684"/>
      <c r="T23" s="684"/>
      <c r="U23" s="684"/>
      <c r="V23" s="684"/>
      <c r="W23" s="684"/>
      <c r="X23" s="684"/>
      <c r="Y23" s="685"/>
      <c r="Z23" s="686">
        <v>21.5</v>
      </c>
      <c r="AA23" s="686"/>
      <c r="AB23" s="686"/>
      <c r="AC23" s="686"/>
      <c r="AD23" s="687">
        <v>1546090</v>
      </c>
      <c r="AE23" s="687"/>
      <c r="AF23" s="687"/>
      <c r="AG23" s="687"/>
      <c r="AH23" s="687"/>
      <c r="AI23" s="687"/>
      <c r="AJ23" s="687"/>
      <c r="AK23" s="687"/>
      <c r="AL23" s="688">
        <v>43.7</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243</v>
      </c>
      <c r="BH23" s="684"/>
      <c r="BI23" s="684"/>
      <c r="BJ23" s="684"/>
      <c r="BK23" s="684"/>
      <c r="BL23" s="684"/>
      <c r="BM23" s="684"/>
      <c r="BN23" s="685"/>
      <c r="BO23" s="686" t="s">
        <v>128</v>
      </c>
      <c r="BP23" s="686"/>
      <c r="BQ23" s="686"/>
      <c r="BR23" s="686"/>
      <c r="BS23" s="692" t="s">
        <v>243</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191633</v>
      </c>
      <c r="S24" s="684"/>
      <c r="T24" s="684"/>
      <c r="U24" s="684"/>
      <c r="V24" s="684"/>
      <c r="W24" s="684"/>
      <c r="X24" s="684"/>
      <c r="Y24" s="685"/>
      <c r="Z24" s="686">
        <v>2.7</v>
      </c>
      <c r="AA24" s="686"/>
      <c r="AB24" s="686"/>
      <c r="AC24" s="686"/>
      <c r="AD24" s="687" t="s">
        <v>243</v>
      </c>
      <c r="AE24" s="687"/>
      <c r="AF24" s="687"/>
      <c r="AG24" s="687"/>
      <c r="AH24" s="687"/>
      <c r="AI24" s="687"/>
      <c r="AJ24" s="687"/>
      <c r="AK24" s="687"/>
      <c r="AL24" s="688" t="s">
        <v>243</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243</v>
      </c>
      <c r="BP24" s="686"/>
      <c r="BQ24" s="686"/>
      <c r="BR24" s="686"/>
      <c r="BS24" s="692" t="s">
        <v>128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2186168</v>
      </c>
      <c r="CS24" s="673"/>
      <c r="CT24" s="673"/>
      <c r="CU24" s="673"/>
      <c r="CV24" s="673"/>
      <c r="CW24" s="673"/>
      <c r="CX24" s="673"/>
      <c r="CY24" s="674"/>
      <c r="CZ24" s="677">
        <v>32.6</v>
      </c>
      <c r="DA24" s="678"/>
      <c r="DB24" s="678"/>
      <c r="DC24" s="697"/>
      <c r="DD24" s="719">
        <v>1489615</v>
      </c>
      <c r="DE24" s="673"/>
      <c r="DF24" s="673"/>
      <c r="DG24" s="673"/>
      <c r="DH24" s="673"/>
      <c r="DI24" s="673"/>
      <c r="DJ24" s="673"/>
      <c r="DK24" s="674"/>
      <c r="DL24" s="719">
        <v>1462454</v>
      </c>
      <c r="DM24" s="673"/>
      <c r="DN24" s="673"/>
      <c r="DO24" s="673"/>
      <c r="DP24" s="673"/>
      <c r="DQ24" s="673"/>
      <c r="DR24" s="673"/>
      <c r="DS24" s="673"/>
      <c r="DT24" s="673"/>
      <c r="DU24" s="673"/>
      <c r="DV24" s="674"/>
      <c r="DW24" s="677">
        <v>39.4</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243</v>
      </c>
      <c r="S25" s="684"/>
      <c r="T25" s="684"/>
      <c r="U25" s="684"/>
      <c r="V25" s="684"/>
      <c r="W25" s="684"/>
      <c r="X25" s="684"/>
      <c r="Y25" s="685"/>
      <c r="Z25" s="686" t="s">
        <v>243</v>
      </c>
      <c r="AA25" s="686"/>
      <c r="AB25" s="686"/>
      <c r="AC25" s="686"/>
      <c r="AD25" s="687" t="s">
        <v>128</v>
      </c>
      <c r="AE25" s="687"/>
      <c r="AF25" s="687"/>
      <c r="AG25" s="687"/>
      <c r="AH25" s="687"/>
      <c r="AI25" s="687"/>
      <c r="AJ25" s="687"/>
      <c r="AK25" s="687"/>
      <c r="AL25" s="688" t="s">
        <v>128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243</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932968</v>
      </c>
      <c r="CS25" s="720"/>
      <c r="CT25" s="720"/>
      <c r="CU25" s="720"/>
      <c r="CV25" s="720"/>
      <c r="CW25" s="720"/>
      <c r="CX25" s="720"/>
      <c r="CY25" s="721"/>
      <c r="CZ25" s="688">
        <v>13.9</v>
      </c>
      <c r="DA25" s="717"/>
      <c r="DB25" s="717"/>
      <c r="DC25" s="722"/>
      <c r="DD25" s="692">
        <v>857914</v>
      </c>
      <c r="DE25" s="720"/>
      <c r="DF25" s="720"/>
      <c r="DG25" s="720"/>
      <c r="DH25" s="720"/>
      <c r="DI25" s="720"/>
      <c r="DJ25" s="720"/>
      <c r="DK25" s="721"/>
      <c r="DL25" s="692">
        <v>830906</v>
      </c>
      <c r="DM25" s="720"/>
      <c r="DN25" s="720"/>
      <c r="DO25" s="720"/>
      <c r="DP25" s="720"/>
      <c r="DQ25" s="720"/>
      <c r="DR25" s="720"/>
      <c r="DS25" s="720"/>
      <c r="DT25" s="720"/>
      <c r="DU25" s="720"/>
      <c r="DV25" s="721"/>
      <c r="DW25" s="688">
        <v>22.4</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3719955</v>
      </c>
      <c r="S26" s="684"/>
      <c r="T26" s="684"/>
      <c r="U26" s="684"/>
      <c r="V26" s="684"/>
      <c r="W26" s="684"/>
      <c r="X26" s="684"/>
      <c r="Y26" s="685"/>
      <c r="Z26" s="686">
        <v>51.8</v>
      </c>
      <c r="AA26" s="686"/>
      <c r="AB26" s="686"/>
      <c r="AC26" s="686"/>
      <c r="AD26" s="687">
        <v>3528322</v>
      </c>
      <c r="AE26" s="687"/>
      <c r="AF26" s="687"/>
      <c r="AG26" s="687"/>
      <c r="AH26" s="687"/>
      <c r="AI26" s="687"/>
      <c r="AJ26" s="687"/>
      <c r="AK26" s="687"/>
      <c r="AL26" s="688">
        <v>99.7</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589474</v>
      </c>
      <c r="CS26" s="684"/>
      <c r="CT26" s="684"/>
      <c r="CU26" s="684"/>
      <c r="CV26" s="684"/>
      <c r="CW26" s="684"/>
      <c r="CX26" s="684"/>
      <c r="CY26" s="685"/>
      <c r="CZ26" s="688">
        <v>8.8000000000000007</v>
      </c>
      <c r="DA26" s="717"/>
      <c r="DB26" s="717"/>
      <c r="DC26" s="722"/>
      <c r="DD26" s="692">
        <v>523199</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1557</v>
      </c>
      <c r="S27" s="684"/>
      <c r="T27" s="684"/>
      <c r="U27" s="684"/>
      <c r="V27" s="684"/>
      <c r="W27" s="684"/>
      <c r="X27" s="684"/>
      <c r="Y27" s="685"/>
      <c r="Z27" s="686">
        <v>0</v>
      </c>
      <c r="AA27" s="686"/>
      <c r="AB27" s="686"/>
      <c r="AC27" s="686"/>
      <c r="AD27" s="687">
        <v>1557</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1622963</v>
      </c>
      <c r="BH27" s="684"/>
      <c r="BI27" s="684"/>
      <c r="BJ27" s="684"/>
      <c r="BK27" s="684"/>
      <c r="BL27" s="684"/>
      <c r="BM27" s="684"/>
      <c r="BN27" s="685"/>
      <c r="BO27" s="686">
        <v>100</v>
      </c>
      <c r="BP27" s="686"/>
      <c r="BQ27" s="686"/>
      <c r="BR27" s="686"/>
      <c r="BS27" s="692">
        <v>35196</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865660</v>
      </c>
      <c r="CS27" s="720"/>
      <c r="CT27" s="720"/>
      <c r="CU27" s="720"/>
      <c r="CV27" s="720"/>
      <c r="CW27" s="720"/>
      <c r="CX27" s="720"/>
      <c r="CY27" s="721"/>
      <c r="CZ27" s="688">
        <v>12.9</v>
      </c>
      <c r="DA27" s="717"/>
      <c r="DB27" s="717"/>
      <c r="DC27" s="722"/>
      <c r="DD27" s="692">
        <v>254815</v>
      </c>
      <c r="DE27" s="720"/>
      <c r="DF27" s="720"/>
      <c r="DG27" s="720"/>
      <c r="DH27" s="720"/>
      <c r="DI27" s="720"/>
      <c r="DJ27" s="720"/>
      <c r="DK27" s="721"/>
      <c r="DL27" s="692">
        <v>254662</v>
      </c>
      <c r="DM27" s="720"/>
      <c r="DN27" s="720"/>
      <c r="DO27" s="720"/>
      <c r="DP27" s="720"/>
      <c r="DQ27" s="720"/>
      <c r="DR27" s="720"/>
      <c r="DS27" s="720"/>
      <c r="DT27" s="720"/>
      <c r="DU27" s="720"/>
      <c r="DV27" s="721"/>
      <c r="DW27" s="688">
        <v>6.9</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85520</v>
      </c>
      <c r="S28" s="684"/>
      <c r="T28" s="684"/>
      <c r="U28" s="684"/>
      <c r="V28" s="684"/>
      <c r="W28" s="684"/>
      <c r="X28" s="684"/>
      <c r="Y28" s="685"/>
      <c r="Z28" s="686">
        <v>1.2</v>
      </c>
      <c r="AA28" s="686"/>
      <c r="AB28" s="686"/>
      <c r="AC28" s="686"/>
      <c r="AD28" s="687" t="s">
        <v>128</v>
      </c>
      <c r="AE28" s="687"/>
      <c r="AF28" s="687"/>
      <c r="AG28" s="687"/>
      <c r="AH28" s="687"/>
      <c r="AI28" s="687"/>
      <c r="AJ28" s="687"/>
      <c r="AK28" s="687"/>
      <c r="AL28" s="688" t="s">
        <v>243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387540</v>
      </c>
      <c r="CS28" s="684"/>
      <c r="CT28" s="684"/>
      <c r="CU28" s="684"/>
      <c r="CV28" s="684"/>
      <c r="CW28" s="684"/>
      <c r="CX28" s="684"/>
      <c r="CY28" s="685"/>
      <c r="CZ28" s="688">
        <v>5.8</v>
      </c>
      <c r="DA28" s="717"/>
      <c r="DB28" s="717"/>
      <c r="DC28" s="722"/>
      <c r="DD28" s="692">
        <v>376886</v>
      </c>
      <c r="DE28" s="684"/>
      <c r="DF28" s="684"/>
      <c r="DG28" s="684"/>
      <c r="DH28" s="684"/>
      <c r="DI28" s="684"/>
      <c r="DJ28" s="684"/>
      <c r="DK28" s="685"/>
      <c r="DL28" s="692">
        <v>376886</v>
      </c>
      <c r="DM28" s="684"/>
      <c r="DN28" s="684"/>
      <c r="DO28" s="684"/>
      <c r="DP28" s="684"/>
      <c r="DQ28" s="684"/>
      <c r="DR28" s="684"/>
      <c r="DS28" s="684"/>
      <c r="DT28" s="684"/>
      <c r="DU28" s="684"/>
      <c r="DV28" s="685"/>
      <c r="DW28" s="688">
        <v>10.199999999999999</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125819</v>
      </c>
      <c r="S29" s="684"/>
      <c r="T29" s="684"/>
      <c r="U29" s="684"/>
      <c r="V29" s="684"/>
      <c r="W29" s="684"/>
      <c r="X29" s="684"/>
      <c r="Y29" s="685"/>
      <c r="Z29" s="686">
        <v>1.8</v>
      </c>
      <c r="AA29" s="686"/>
      <c r="AB29" s="686"/>
      <c r="AC29" s="686"/>
      <c r="AD29" s="687" t="s">
        <v>128</v>
      </c>
      <c r="AE29" s="687"/>
      <c r="AF29" s="687"/>
      <c r="AG29" s="687"/>
      <c r="AH29" s="687"/>
      <c r="AI29" s="687"/>
      <c r="AJ29" s="687"/>
      <c r="AK29" s="687"/>
      <c r="AL29" s="688" t="s">
        <v>128</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303</v>
      </c>
      <c r="CE29" s="730"/>
      <c r="CF29" s="698" t="s">
        <v>304</v>
      </c>
      <c r="CG29" s="699"/>
      <c r="CH29" s="699"/>
      <c r="CI29" s="699"/>
      <c r="CJ29" s="699"/>
      <c r="CK29" s="699"/>
      <c r="CL29" s="699"/>
      <c r="CM29" s="699"/>
      <c r="CN29" s="699"/>
      <c r="CO29" s="699"/>
      <c r="CP29" s="699"/>
      <c r="CQ29" s="700"/>
      <c r="CR29" s="683">
        <v>387539</v>
      </c>
      <c r="CS29" s="720"/>
      <c r="CT29" s="720"/>
      <c r="CU29" s="720"/>
      <c r="CV29" s="720"/>
      <c r="CW29" s="720"/>
      <c r="CX29" s="720"/>
      <c r="CY29" s="721"/>
      <c r="CZ29" s="688">
        <v>5.8</v>
      </c>
      <c r="DA29" s="717"/>
      <c r="DB29" s="717"/>
      <c r="DC29" s="722"/>
      <c r="DD29" s="692">
        <v>376885</v>
      </c>
      <c r="DE29" s="720"/>
      <c r="DF29" s="720"/>
      <c r="DG29" s="720"/>
      <c r="DH29" s="720"/>
      <c r="DI29" s="720"/>
      <c r="DJ29" s="720"/>
      <c r="DK29" s="721"/>
      <c r="DL29" s="692">
        <v>376885</v>
      </c>
      <c r="DM29" s="720"/>
      <c r="DN29" s="720"/>
      <c r="DO29" s="720"/>
      <c r="DP29" s="720"/>
      <c r="DQ29" s="720"/>
      <c r="DR29" s="720"/>
      <c r="DS29" s="720"/>
      <c r="DT29" s="720"/>
      <c r="DU29" s="720"/>
      <c r="DV29" s="721"/>
      <c r="DW29" s="688">
        <v>10.199999999999999</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15682</v>
      </c>
      <c r="S30" s="684"/>
      <c r="T30" s="684"/>
      <c r="U30" s="684"/>
      <c r="V30" s="684"/>
      <c r="W30" s="684"/>
      <c r="X30" s="684"/>
      <c r="Y30" s="685"/>
      <c r="Z30" s="686">
        <v>0.2</v>
      </c>
      <c r="AA30" s="686"/>
      <c r="AB30" s="686"/>
      <c r="AC30" s="686"/>
      <c r="AD30" s="687" t="s">
        <v>243</v>
      </c>
      <c r="AE30" s="687"/>
      <c r="AF30" s="687"/>
      <c r="AG30" s="687"/>
      <c r="AH30" s="687"/>
      <c r="AI30" s="687"/>
      <c r="AJ30" s="687"/>
      <c r="AK30" s="687"/>
      <c r="AL30" s="688" t="s">
        <v>243</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27"/>
      <c r="BI30" s="727"/>
      <c r="BJ30" s="727"/>
      <c r="BK30" s="727"/>
      <c r="BL30" s="727"/>
      <c r="BM30" s="727"/>
      <c r="BN30" s="727"/>
      <c r="BO30" s="727"/>
      <c r="BP30" s="727"/>
      <c r="BQ30" s="728"/>
      <c r="BR30" s="662" t="s">
        <v>307</v>
      </c>
      <c r="BS30" s="727"/>
      <c r="BT30" s="727"/>
      <c r="BU30" s="727"/>
      <c r="BV30" s="727"/>
      <c r="BW30" s="727"/>
      <c r="BX30" s="727"/>
      <c r="BY30" s="727"/>
      <c r="BZ30" s="727"/>
      <c r="CA30" s="727"/>
      <c r="CB30" s="728"/>
      <c r="CD30" s="731"/>
      <c r="CE30" s="732"/>
      <c r="CF30" s="698" t="s">
        <v>308</v>
      </c>
      <c r="CG30" s="699"/>
      <c r="CH30" s="699"/>
      <c r="CI30" s="699"/>
      <c r="CJ30" s="699"/>
      <c r="CK30" s="699"/>
      <c r="CL30" s="699"/>
      <c r="CM30" s="699"/>
      <c r="CN30" s="699"/>
      <c r="CO30" s="699"/>
      <c r="CP30" s="699"/>
      <c r="CQ30" s="700"/>
      <c r="CR30" s="683">
        <v>365333</v>
      </c>
      <c r="CS30" s="684"/>
      <c r="CT30" s="684"/>
      <c r="CU30" s="684"/>
      <c r="CV30" s="684"/>
      <c r="CW30" s="684"/>
      <c r="CX30" s="684"/>
      <c r="CY30" s="685"/>
      <c r="CZ30" s="688">
        <v>5.5</v>
      </c>
      <c r="DA30" s="717"/>
      <c r="DB30" s="717"/>
      <c r="DC30" s="722"/>
      <c r="DD30" s="692">
        <v>354679</v>
      </c>
      <c r="DE30" s="684"/>
      <c r="DF30" s="684"/>
      <c r="DG30" s="684"/>
      <c r="DH30" s="684"/>
      <c r="DI30" s="684"/>
      <c r="DJ30" s="684"/>
      <c r="DK30" s="685"/>
      <c r="DL30" s="692">
        <v>354679</v>
      </c>
      <c r="DM30" s="684"/>
      <c r="DN30" s="684"/>
      <c r="DO30" s="684"/>
      <c r="DP30" s="684"/>
      <c r="DQ30" s="684"/>
      <c r="DR30" s="684"/>
      <c r="DS30" s="684"/>
      <c r="DT30" s="684"/>
      <c r="DU30" s="684"/>
      <c r="DV30" s="685"/>
      <c r="DW30" s="688">
        <v>9.6</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628988</v>
      </c>
      <c r="S31" s="684"/>
      <c r="T31" s="684"/>
      <c r="U31" s="684"/>
      <c r="V31" s="684"/>
      <c r="W31" s="684"/>
      <c r="X31" s="684"/>
      <c r="Y31" s="685"/>
      <c r="Z31" s="686">
        <v>8.8000000000000007</v>
      </c>
      <c r="AA31" s="686"/>
      <c r="AB31" s="686"/>
      <c r="AC31" s="686"/>
      <c r="AD31" s="687" t="s">
        <v>128</v>
      </c>
      <c r="AE31" s="687"/>
      <c r="AF31" s="687"/>
      <c r="AG31" s="687"/>
      <c r="AH31" s="687"/>
      <c r="AI31" s="687"/>
      <c r="AJ31" s="687"/>
      <c r="AK31" s="687"/>
      <c r="AL31" s="688" t="s">
        <v>128</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39">
        <v>98.9</v>
      </c>
      <c r="BH31" s="735"/>
      <c r="BI31" s="735"/>
      <c r="BJ31" s="735"/>
      <c r="BK31" s="735"/>
      <c r="BL31" s="735"/>
      <c r="BM31" s="678">
        <v>95.2</v>
      </c>
      <c r="BN31" s="735"/>
      <c r="BO31" s="735"/>
      <c r="BP31" s="735"/>
      <c r="BQ31" s="736"/>
      <c r="BR31" s="739">
        <v>98.4</v>
      </c>
      <c r="BS31" s="735"/>
      <c r="BT31" s="735"/>
      <c r="BU31" s="735"/>
      <c r="BV31" s="735"/>
      <c r="BW31" s="735"/>
      <c r="BX31" s="678">
        <v>92.2</v>
      </c>
      <c r="BY31" s="735"/>
      <c r="BZ31" s="735"/>
      <c r="CA31" s="735"/>
      <c r="CB31" s="736"/>
      <c r="CD31" s="731"/>
      <c r="CE31" s="732"/>
      <c r="CF31" s="698" t="s">
        <v>312</v>
      </c>
      <c r="CG31" s="699"/>
      <c r="CH31" s="699"/>
      <c r="CI31" s="699"/>
      <c r="CJ31" s="699"/>
      <c r="CK31" s="699"/>
      <c r="CL31" s="699"/>
      <c r="CM31" s="699"/>
      <c r="CN31" s="699"/>
      <c r="CO31" s="699"/>
      <c r="CP31" s="699"/>
      <c r="CQ31" s="700"/>
      <c r="CR31" s="683">
        <v>22206</v>
      </c>
      <c r="CS31" s="720"/>
      <c r="CT31" s="720"/>
      <c r="CU31" s="720"/>
      <c r="CV31" s="720"/>
      <c r="CW31" s="720"/>
      <c r="CX31" s="720"/>
      <c r="CY31" s="721"/>
      <c r="CZ31" s="688">
        <v>0.3</v>
      </c>
      <c r="DA31" s="717"/>
      <c r="DB31" s="717"/>
      <c r="DC31" s="722"/>
      <c r="DD31" s="692">
        <v>22206</v>
      </c>
      <c r="DE31" s="720"/>
      <c r="DF31" s="720"/>
      <c r="DG31" s="720"/>
      <c r="DH31" s="720"/>
      <c r="DI31" s="720"/>
      <c r="DJ31" s="720"/>
      <c r="DK31" s="721"/>
      <c r="DL31" s="692">
        <v>22206</v>
      </c>
      <c r="DM31" s="720"/>
      <c r="DN31" s="720"/>
      <c r="DO31" s="720"/>
      <c r="DP31" s="720"/>
      <c r="DQ31" s="720"/>
      <c r="DR31" s="720"/>
      <c r="DS31" s="720"/>
      <c r="DT31" s="720"/>
      <c r="DU31" s="720"/>
      <c r="DV31" s="721"/>
      <c r="DW31" s="688">
        <v>0.6</v>
      </c>
      <c r="DX31" s="717"/>
      <c r="DY31" s="717"/>
      <c r="DZ31" s="717"/>
      <c r="EA31" s="717"/>
      <c r="EB31" s="717"/>
      <c r="EC31" s="718"/>
    </row>
    <row r="32" spans="2:133" ht="11.25" customHeight="1" x14ac:dyDescent="0.15">
      <c r="B32" s="750" t="s">
        <v>313</v>
      </c>
      <c r="C32" s="751"/>
      <c r="D32" s="751"/>
      <c r="E32" s="751"/>
      <c r="F32" s="751"/>
      <c r="G32" s="751"/>
      <c r="H32" s="751"/>
      <c r="I32" s="751"/>
      <c r="J32" s="751"/>
      <c r="K32" s="751"/>
      <c r="L32" s="751"/>
      <c r="M32" s="751"/>
      <c r="N32" s="751"/>
      <c r="O32" s="751"/>
      <c r="P32" s="751"/>
      <c r="Q32" s="752"/>
      <c r="R32" s="683" t="s">
        <v>128</v>
      </c>
      <c r="S32" s="684"/>
      <c r="T32" s="684"/>
      <c r="U32" s="684"/>
      <c r="V32" s="684"/>
      <c r="W32" s="684"/>
      <c r="X32" s="684"/>
      <c r="Y32" s="685"/>
      <c r="Z32" s="686" t="s">
        <v>128</v>
      </c>
      <c r="AA32" s="686"/>
      <c r="AB32" s="686"/>
      <c r="AC32" s="686"/>
      <c r="AD32" s="687" t="s">
        <v>128</v>
      </c>
      <c r="AE32" s="687"/>
      <c r="AF32" s="687"/>
      <c r="AG32" s="687"/>
      <c r="AH32" s="687"/>
      <c r="AI32" s="687"/>
      <c r="AJ32" s="687"/>
      <c r="AK32" s="687"/>
      <c r="AL32" s="688" t="s">
        <v>128</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49">
        <v>99.4</v>
      </c>
      <c r="BH32" s="720"/>
      <c r="BI32" s="720"/>
      <c r="BJ32" s="720"/>
      <c r="BK32" s="720"/>
      <c r="BL32" s="720"/>
      <c r="BM32" s="689">
        <v>97.9</v>
      </c>
      <c r="BN32" s="737"/>
      <c r="BO32" s="737"/>
      <c r="BP32" s="737"/>
      <c r="BQ32" s="738"/>
      <c r="BR32" s="749">
        <v>98.9</v>
      </c>
      <c r="BS32" s="720"/>
      <c r="BT32" s="720"/>
      <c r="BU32" s="720"/>
      <c r="BV32" s="720"/>
      <c r="BW32" s="720"/>
      <c r="BX32" s="689">
        <v>96.1</v>
      </c>
      <c r="BY32" s="737"/>
      <c r="BZ32" s="737"/>
      <c r="CA32" s="737"/>
      <c r="CB32" s="738"/>
      <c r="CD32" s="733"/>
      <c r="CE32" s="734"/>
      <c r="CF32" s="698" t="s">
        <v>316</v>
      </c>
      <c r="CG32" s="699"/>
      <c r="CH32" s="699"/>
      <c r="CI32" s="699"/>
      <c r="CJ32" s="699"/>
      <c r="CK32" s="699"/>
      <c r="CL32" s="699"/>
      <c r="CM32" s="699"/>
      <c r="CN32" s="699"/>
      <c r="CO32" s="699"/>
      <c r="CP32" s="699"/>
      <c r="CQ32" s="700"/>
      <c r="CR32" s="683">
        <v>1</v>
      </c>
      <c r="CS32" s="684"/>
      <c r="CT32" s="684"/>
      <c r="CU32" s="684"/>
      <c r="CV32" s="684"/>
      <c r="CW32" s="684"/>
      <c r="CX32" s="684"/>
      <c r="CY32" s="685"/>
      <c r="CZ32" s="688">
        <v>0</v>
      </c>
      <c r="DA32" s="717"/>
      <c r="DB32" s="717"/>
      <c r="DC32" s="722"/>
      <c r="DD32" s="692">
        <v>1</v>
      </c>
      <c r="DE32" s="684"/>
      <c r="DF32" s="684"/>
      <c r="DG32" s="684"/>
      <c r="DH32" s="684"/>
      <c r="DI32" s="684"/>
      <c r="DJ32" s="684"/>
      <c r="DK32" s="685"/>
      <c r="DL32" s="692">
        <v>1</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394217</v>
      </c>
      <c r="S33" s="684"/>
      <c r="T33" s="684"/>
      <c r="U33" s="684"/>
      <c r="V33" s="684"/>
      <c r="W33" s="684"/>
      <c r="X33" s="684"/>
      <c r="Y33" s="685"/>
      <c r="Z33" s="686">
        <v>5.5</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98.4</v>
      </c>
      <c r="BH33" s="754"/>
      <c r="BI33" s="754"/>
      <c r="BJ33" s="754"/>
      <c r="BK33" s="754"/>
      <c r="BL33" s="754"/>
      <c r="BM33" s="755">
        <v>92.5</v>
      </c>
      <c r="BN33" s="754"/>
      <c r="BO33" s="754"/>
      <c r="BP33" s="754"/>
      <c r="BQ33" s="756"/>
      <c r="BR33" s="753">
        <v>98</v>
      </c>
      <c r="BS33" s="754"/>
      <c r="BT33" s="754"/>
      <c r="BU33" s="754"/>
      <c r="BV33" s="754"/>
      <c r="BW33" s="754"/>
      <c r="BX33" s="755">
        <v>88.6</v>
      </c>
      <c r="BY33" s="754"/>
      <c r="BZ33" s="754"/>
      <c r="CA33" s="754"/>
      <c r="CB33" s="756"/>
      <c r="CD33" s="698" t="s">
        <v>319</v>
      </c>
      <c r="CE33" s="699"/>
      <c r="CF33" s="699"/>
      <c r="CG33" s="699"/>
      <c r="CH33" s="699"/>
      <c r="CI33" s="699"/>
      <c r="CJ33" s="699"/>
      <c r="CK33" s="699"/>
      <c r="CL33" s="699"/>
      <c r="CM33" s="699"/>
      <c r="CN33" s="699"/>
      <c r="CO33" s="699"/>
      <c r="CP33" s="699"/>
      <c r="CQ33" s="700"/>
      <c r="CR33" s="683">
        <v>3269106</v>
      </c>
      <c r="CS33" s="720"/>
      <c r="CT33" s="720"/>
      <c r="CU33" s="720"/>
      <c r="CV33" s="720"/>
      <c r="CW33" s="720"/>
      <c r="CX33" s="720"/>
      <c r="CY33" s="721"/>
      <c r="CZ33" s="688">
        <v>48.8</v>
      </c>
      <c r="DA33" s="717"/>
      <c r="DB33" s="717"/>
      <c r="DC33" s="722"/>
      <c r="DD33" s="692">
        <v>2807737</v>
      </c>
      <c r="DE33" s="720"/>
      <c r="DF33" s="720"/>
      <c r="DG33" s="720"/>
      <c r="DH33" s="720"/>
      <c r="DI33" s="720"/>
      <c r="DJ33" s="720"/>
      <c r="DK33" s="721"/>
      <c r="DL33" s="692">
        <v>1914045</v>
      </c>
      <c r="DM33" s="720"/>
      <c r="DN33" s="720"/>
      <c r="DO33" s="720"/>
      <c r="DP33" s="720"/>
      <c r="DQ33" s="720"/>
      <c r="DR33" s="720"/>
      <c r="DS33" s="720"/>
      <c r="DT33" s="720"/>
      <c r="DU33" s="720"/>
      <c r="DV33" s="721"/>
      <c r="DW33" s="688">
        <v>51.6</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36234</v>
      </c>
      <c r="S34" s="684"/>
      <c r="T34" s="684"/>
      <c r="U34" s="684"/>
      <c r="V34" s="684"/>
      <c r="W34" s="684"/>
      <c r="X34" s="684"/>
      <c r="Y34" s="685"/>
      <c r="Z34" s="686">
        <v>0.5</v>
      </c>
      <c r="AA34" s="686"/>
      <c r="AB34" s="686"/>
      <c r="AC34" s="686"/>
      <c r="AD34" s="687">
        <v>7935</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1056513</v>
      </c>
      <c r="CS34" s="684"/>
      <c r="CT34" s="684"/>
      <c r="CU34" s="684"/>
      <c r="CV34" s="684"/>
      <c r="CW34" s="684"/>
      <c r="CX34" s="684"/>
      <c r="CY34" s="685"/>
      <c r="CZ34" s="688">
        <v>15.8</v>
      </c>
      <c r="DA34" s="717"/>
      <c r="DB34" s="717"/>
      <c r="DC34" s="722"/>
      <c r="DD34" s="692">
        <v>803959</v>
      </c>
      <c r="DE34" s="684"/>
      <c r="DF34" s="684"/>
      <c r="DG34" s="684"/>
      <c r="DH34" s="684"/>
      <c r="DI34" s="684"/>
      <c r="DJ34" s="684"/>
      <c r="DK34" s="685"/>
      <c r="DL34" s="692">
        <v>740863</v>
      </c>
      <c r="DM34" s="684"/>
      <c r="DN34" s="684"/>
      <c r="DO34" s="684"/>
      <c r="DP34" s="684"/>
      <c r="DQ34" s="684"/>
      <c r="DR34" s="684"/>
      <c r="DS34" s="684"/>
      <c r="DT34" s="684"/>
      <c r="DU34" s="684"/>
      <c r="DV34" s="685"/>
      <c r="DW34" s="688">
        <v>20</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9659</v>
      </c>
      <c r="S35" s="684"/>
      <c r="T35" s="684"/>
      <c r="U35" s="684"/>
      <c r="V35" s="684"/>
      <c r="W35" s="684"/>
      <c r="X35" s="684"/>
      <c r="Y35" s="685"/>
      <c r="Z35" s="686">
        <v>0.1</v>
      </c>
      <c r="AA35" s="686"/>
      <c r="AB35" s="686"/>
      <c r="AC35" s="686"/>
      <c r="AD35" s="687" t="s">
        <v>243</v>
      </c>
      <c r="AE35" s="687"/>
      <c r="AF35" s="687"/>
      <c r="AG35" s="687"/>
      <c r="AH35" s="687"/>
      <c r="AI35" s="687"/>
      <c r="AJ35" s="687"/>
      <c r="AK35" s="687"/>
      <c r="AL35" s="688" t="s">
        <v>128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24376</v>
      </c>
      <c r="CS35" s="720"/>
      <c r="CT35" s="720"/>
      <c r="CU35" s="720"/>
      <c r="CV35" s="720"/>
      <c r="CW35" s="720"/>
      <c r="CX35" s="720"/>
      <c r="CY35" s="721"/>
      <c r="CZ35" s="688">
        <v>0.4</v>
      </c>
      <c r="DA35" s="717"/>
      <c r="DB35" s="717"/>
      <c r="DC35" s="722"/>
      <c r="DD35" s="692">
        <v>10581</v>
      </c>
      <c r="DE35" s="720"/>
      <c r="DF35" s="720"/>
      <c r="DG35" s="720"/>
      <c r="DH35" s="720"/>
      <c r="DI35" s="720"/>
      <c r="DJ35" s="720"/>
      <c r="DK35" s="721"/>
      <c r="DL35" s="692">
        <v>10581</v>
      </c>
      <c r="DM35" s="720"/>
      <c r="DN35" s="720"/>
      <c r="DO35" s="720"/>
      <c r="DP35" s="720"/>
      <c r="DQ35" s="720"/>
      <c r="DR35" s="720"/>
      <c r="DS35" s="720"/>
      <c r="DT35" s="720"/>
      <c r="DU35" s="720"/>
      <c r="DV35" s="721"/>
      <c r="DW35" s="688">
        <v>0.3</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450018</v>
      </c>
      <c r="S36" s="684"/>
      <c r="T36" s="684"/>
      <c r="U36" s="684"/>
      <c r="V36" s="684"/>
      <c r="W36" s="684"/>
      <c r="X36" s="684"/>
      <c r="Y36" s="685"/>
      <c r="Z36" s="686">
        <v>6.3</v>
      </c>
      <c r="AA36" s="686"/>
      <c r="AB36" s="686"/>
      <c r="AC36" s="686"/>
      <c r="AD36" s="687" t="s">
        <v>243</v>
      </c>
      <c r="AE36" s="687"/>
      <c r="AF36" s="687"/>
      <c r="AG36" s="687"/>
      <c r="AH36" s="687"/>
      <c r="AI36" s="687"/>
      <c r="AJ36" s="687"/>
      <c r="AK36" s="687"/>
      <c r="AL36" s="688" t="s">
        <v>128</v>
      </c>
      <c r="AM36" s="689"/>
      <c r="AN36" s="689"/>
      <c r="AO36" s="690"/>
      <c r="AP36" s="235"/>
      <c r="AQ36" s="757" t="s">
        <v>327</v>
      </c>
      <c r="AR36" s="758"/>
      <c r="AS36" s="758"/>
      <c r="AT36" s="758"/>
      <c r="AU36" s="758"/>
      <c r="AV36" s="758"/>
      <c r="AW36" s="758"/>
      <c r="AX36" s="758"/>
      <c r="AY36" s="759"/>
      <c r="AZ36" s="672">
        <v>786389</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-16402</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625850</v>
      </c>
      <c r="CS36" s="684"/>
      <c r="CT36" s="684"/>
      <c r="CU36" s="684"/>
      <c r="CV36" s="684"/>
      <c r="CW36" s="684"/>
      <c r="CX36" s="684"/>
      <c r="CY36" s="685"/>
      <c r="CZ36" s="688">
        <v>9.3000000000000007</v>
      </c>
      <c r="DA36" s="717"/>
      <c r="DB36" s="717"/>
      <c r="DC36" s="722"/>
      <c r="DD36" s="692">
        <v>556377</v>
      </c>
      <c r="DE36" s="684"/>
      <c r="DF36" s="684"/>
      <c r="DG36" s="684"/>
      <c r="DH36" s="684"/>
      <c r="DI36" s="684"/>
      <c r="DJ36" s="684"/>
      <c r="DK36" s="685"/>
      <c r="DL36" s="692">
        <v>539416</v>
      </c>
      <c r="DM36" s="684"/>
      <c r="DN36" s="684"/>
      <c r="DO36" s="684"/>
      <c r="DP36" s="684"/>
      <c r="DQ36" s="684"/>
      <c r="DR36" s="684"/>
      <c r="DS36" s="684"/>
      <c r="DT36" s="684"/>
      <c r="DU36" s="684"/>
      <c r="DV36" s="685"/>
      <c r="DW36" s="688">
        <v>14.5</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786785</v>
      </c>
      <c r="S37" s="684"/>
      <c r="T37" s="684"/>
      <c r="U37" s="684"/>
      <c r="V37" s="684"/>
      <c r="W37" s="684"/>
      <c r="X37" s="684"/>
      <c r="Y37" s="685"/>
      <c r="Z37" s="686">
        <v>10.9</v>
      </c>
      <c r="AA37" s="686"/>
      <c r="AB37" s="686"/>
      <c r="AC37" s="686"/>
      <c r="AD37" s="687" t="s">
        <v>243</v>
      </c>
      <c r="AE37" s="687"/>
      <c r="AF37" s="687"/>
      <c r="AG37" s="687"/>
      <c r="AH37" s="687"/>
      <c r="AI37" s="687"/>
      <c r="AJ37" s="687"/>
      <c r="AK37" s="687"/>
      <c r="AL37" s="688" t="s">
        <v>128</v>
      </c>
      <c r="AM37" s="689"/>
      <c r="AN37" s="689"/>
      <c r="AO37" s="690"/>
      <c r="AQ37" s="761" t="s">
        <v>331</v>
      </c>
      <c r="AR37" s="762"/>
      <c r="AS37" s="762"/>
      <c r="AT37" s="762"/>
      <c r="AU37" s="762"/>
      <c r="AV37" s="762"/>
      <c r="AW37" s="762"/>
      <c r="AX37" s="762"/>
      <c r="AY37" s="763"/>
      <c r="AZ37" s="683">
        <v>156406</v>
      </c>
      <c r="BA37" s="684"/>
      <c r="BB37" s="684"/>
      <c r="BC37" s="684"/>
      <c r="BD37" s="720"/>
      <c r="BE37" s="720"/>
      <c r="BF37" s="738"/>
      <c r="BG37" s="698" t="s">
        <v>332</v>
      </c>
      <c r="BH37" s="699"/>
      <c r="BI37" s="699"/>
      <c r="BJ37" s="699"/>
      <c r="BK37" s="699"/>
      <c r="BL37" s="699"/>
      <c r="BM37" s="699"/>
      <c r="BN37" s="699"/>
      <c r="BO37" s="699"/>
      <c r="BP37" s="699"/>
      <c r="BQ37" s="699"/>
      <c r="BR37" s="699"/>
      <c r="BS37" s="699"/>
      <c r="BT37" s="699"/>
      <c r="BU37" s="700"/>
      <c r="BV37" s="683">
        <v>-38632</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460856</v>
      </c>
      <c r="CS37" s="720"/>
      <c r="CT37" s="720"/>
      <c r="CU37" s="720"/>
      <c r="CV37" s="720"/>
      <c r="CW37" s="720"/>
      <c r="CX37" s="720"/>
      <c r="CY37" s="721"/>
      <c r="CZ37" s="688">
        <v>6.9</v>
      </c>
      <c r="DA37" s="717"/>
      <c r="DB37" s="717"/>
      <c r="DC37" s="722"/>
      <c r="DD37" s="692">
        <v>460856</v>
      </c>
      <c r="DE37" s="720"/>
      <c r="DF37" s="720"/>
      <c r="DG37" s="720"/>
      <c r="DH37" s="720"/>
      <c r="DI37" s="720"/>
      <c r="DJ37" s="720"/>
      <c r="DK37" s="721"/>
      <c r="DL37" s="692">
        <v>460856</v>
      </c>
      <c r="DM37" s="720"/>
      <c r="DN37" s="720"/>
      <c r="DO37" s="720"/>
      <c r="DP37" s="720"/>
      <c r="DQ37" s="720"/>
      <c r="DR37" s="720"/>
      <c r="DS37" s="720"/>
      <c r="DT37" s="720"/>
      <c r="DU37" s="720"/>
      <c r="DV37" s="721"/>
      <c r="DW37" s="688">
        <v>12.4</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68104</v>
      </c>
      <c r="S38" s="684"/>
      <c r="T38" s="684"/>
      <c r="U38" s="684"/>
      <c r="V38" s="684"/>
      <c r="W38" s="684"/>
      <c r="X38" s="684"/>
      <c r="Y38" s="685"/>
      <c r="Z38" s="686">
        <v>0.9</v>
      </c>
      <c r="AA38" s="686"/>
      <c r="AB38" s="686"/>
      <c r="AC38" s="686"/>
      <c r="AD38" s="687">
        <v>4</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t="s">
        <v>128</v>
      </c>
      <c r="BA38" s="684"/>
      <c r="BB38" s="684"/>
      <c r="BC38" s="684"/>
      <c r="BD38" s="720"/>
      <c r="BE38" s="720"/>
      <c r="BF38" s="738"/>
      <c r="BG38" s="698" t="s">
        <v>336</v>
      </c>
      <c r="BH38" s="699"/>
      <c r="BI38" s="699"/>
      <c r="BJ38" s="699"/>
      <c r="BK38" s="699"/>
      <c r="BL38" s="699"/>
      <c r="BM38" s="699"/>
      <c r="BN38" s="699"/>
      <c r="BO38" s="699"/>
      <c r="BP38" s="699"/>
      <c r="BQ38" s="699"/>
      <c r="BR38" s="699"/>
      <c r="BS38" s="699"/>
      <c r="BT38" s="699"/>
      <c r="BU38" s="700"/>
      <c r="BV38" s="683">
        <v>1915</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786389</v>
      </c>
      <c r="CS38" s="684"/>
      <c r="CT38" s="684"/>
      <c r="CU38" s="684"/>
      <c r="CV38" s="684"/>
      <c r="CW38" s="684"/>
      <c r="CX38" s="684"/>
      <c r="CY38" s="685"/>
      <c r="CZ38" s="688">
        <v>11.7</v>
      </c>
      <c r="DA38" s="717"/>
      <c r="DB38" s="717"/>
      <c r="DC38" s="722"/>
      <c r="DD38" s="692">
        <v>670756</v>
      </c>
      <c r="DE38" s="684"/>
      <c r="DF38" s="684"/>
      <c r="DG38" s="684"/>
      <c r="DH38" s="684"/>
      <c r="DI38" s="684"/>
      <c r="DJ38" s="684"/>
      <c r="DK38" s="685"/>
      <c r="DL38" s="692">
        <v>622185</v>
      </c>
      <c r="DM38" s="684"/>
      <c r="DN38" s="684"/>
      <c r="DO38" s="684"/>
      <c r="DP38" s="684"/>
      <c r="DQ38" s="684"/>
      <c r="DR38" s="684"/>
      <c r="DS38" s="684"/>
      <c r="DT38" s="684"/>
      <c r="DU38" s="684"/>
      <c r="DV38" s="685"/>
      <c r="DW38" s="688">
        <v>16.8</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865360</v>
      </c>
      <c r="S39" s="684"/>
      <c r="T39" s="684"/>
      <c r="U39" s="684"/>
      <c r="V39" s="684"/>
      <c r="W39" s="684"/>
      <c r="X39" s="684"/>
      <c r="Y39" s="685"/>
      <c r="Z39" s="686">
        <v>12</v>
      </c>
      <c r="AA39" s="686"/>
      <c r="AB39" s="686"/>
      <c r="AC39" s="686"/>
      <c r="AD39" s="687" t="s">
        <v>243</v>
      </c>
      <c r="AE39" s="687"/>
      <c r="AF39" s="687"/>
      <c r="AG39" s="687"/>
      <c r="AH39" s="687"/>
      <c r="AI39" s="687"/>
      <c r="AJ39" s="687"/>
      <c r="AK39" s="687"/>
      <c r="AL39" s="688" t="s">
        <v>243</v>
      </c>
      <c r="AM39" s="689"/>
      <c r="AN39" s="689"/>
      <c r="AO39" s="690"/>
      <c r="AQ39" s="761" t="s">
        <v>339</v>
      </c>
      <c r="AR39" s="762"/>
      <c r="AS39" s="762"/>
      <c r="AT39" s="762"/>
      <c r="AU39" s="762"/>
      <c r="AV39" s="762"/>
      <c r="AW39" s="762"/>
      <c r="AX39" s="762"/>
      <c r="AY39" s="763"/>
      <c r="AZ39" s="683" t="s">
        <v>243</v>
      </c>
      <c r="BA39" s="684"/>
      <c r="BB39" s="684"/>
      <c r="BC39" s="684"/>
      <c r="BD39" s="720"/>
      <c r="BE39" s="720"/>
      <c r="BF39" s="738"/>
      <c r="BG39" s="698" t="s">
        <v>340</v>
      </c>
      <c r="BH39" s="699"/>
      <c r="BI39" s="699"/>
      <c r="BJ39" s="699"/>
      <c r="BK39" s="699"/>
      <c r="BL39" s="699"/>
      <c r="BM39" s="699"/>
      <c r="BN39" s="699"/>
      <c r="BO39" s="699"/>
      <c r="BP39" s="699"/>
      <c r="BQ39" s="699"/>
      <c r="BR39" s="699"/>
      <c r="BS39" s="699"/>
      <c r="BT39" s="699"/>
      <c r="BU39" s="700"/>
      <c r="BV39" s="683">
        <v>3232</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773978</v>
      </c>
      <c r="CS39" s="720"/>
      <c r="CT39" s="720"/>
      <c r="CU39" s="720"/>
      <c r="CV39" s="720"/>
      <c r="CW39" s="720"/>
      <c r="CX39" s="720"/>
      <c r="CY39" s="721"/>
      <c r="CZ39" s="688">
        <v>11.6</v>
      </c>
      <c r="DA39" s="717"/>
      <c r="DB39" s="717"/>
      <c r="DC39" s="722"/>
      <c r="DD39" s="692">
        <v>765064</v>
      </c>
      <c r="DE39" s="720"/>
      <c r="DF39" s="720"/>
      <c r="DG39" s="720"/>
      <c r="DH39" s="720"/>
      <c r="DI39" s="720"/>
      <c r="DJ39" s="720"/>
      <c r="DK39" s="721"/>
      <c r="DL39" s="692" t="s">
        <v>128</v>
      </c>
      <c r="DM39" s="720"/>
      <c r="DN39" s="720"/>
      <c r="DO39" s="720"/>
      <c r="DP39" s="720"/>
      <c r="DQ39" s="720"/>
      <c r="DR39" s="720"/>
      <c r="DS39" s="720"/>
      <c r="DT39" s="720"/>
      <c r="DU39" s="720"/>
      <c r="DV39" s="721"/>
      <c r="DW39" s="688" t="s">
        <v>243</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243</v>
      </c>
      <c r="AA40" s="686"/>
      <c r="AB40" s="686"/>
      <c r="AC40" s="686"/>
      <c r="AD40" s="687" t="s">
        <v>128</v>
      </c>
      <c r="AE40" s="687"/>
      <c r="AF40" s="687"/>
      <c r="AG40" s="687"/>
      <c r="AH40" s="687"/>
      <c r="AI40" s="687"/>
      <c r="AJ40" s="687"/>
      <c r="AK40" s="687"/>
      <c r="AL40" s="688" t="s">
        <v>128</v>
      </c>
      <c r="AM40" s="689"/>
      <c r="AN40" s="689"/>
      <c r="AO40" s="690"/>
      <c r="AQ40" s="761" t="s">
        <v>343</v>
      </c>
      <c r="AR40" s="762"/>
      <c r="AS40" s="762"/>
      <c r="AT40" s="762"/>
      <c r="AU40" s="762"/>
      <c r="AV40" s="762"/>
      <c r="AW40" s="762"/>
      <c r="AX40" s="762"/>
      <c r="AY40" s="763"/>
      <c r="AZ40" s="683" t="s">
        <v>243</v>
      </c>
      <c r="BA40" s="684"/>
      <c r="BB40" s="684"/>
      <c r="BC40" s="684"/>
      <c r="BD40" s="720"/>
      <c r="BE40" s="720"/>
      <c r="BF40" s="738"/>
      <c r="BG40" s="764" t="s">
        <v>344</v>
      </c>
      <c r="BH40" s="765"/>
      <c r="BI40" s="765"/>
      <c r="BJ40" s="765"/>
      <c r="BK40" s="765"/>
      <c r="BL40" s="236"/>
      <c r="BM40" s="699" t="s">
        <v>345</v>
      </c>
      <c r="BN40" s="699"/>
      <c r="BO40" s="699"/>
      <c r="BP40" s="699"/>
      <c r="BQ40" s="699"/>
      <c r="BR40" s="699"/>
      <c r="BS40" s="699"/>
      <c r="BT40" s="699"/>
      <c r="BU40" s="700"/>
      <c r="BV40" s="683">
        <v>104</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2000</v>
      </c>
      <c r="CS40" s="684"/>
      <c r="CT40" s="684"/>
      <c r="CU40" s="684"/>
      <c r="CV40" s="684"/>
      <c r="CW40" s="684"/>
      <c r="CX40" s="684"/>
      <c r="CY40" s="685"/>
      <c r="CZ40" s="688">
        <v>0</v>
      </c>
      <c r="DA40" s="717"/>
      <c r="DB40" s="717"/>
      <c r="DC40" s="722"/>
      <c r="DD40" s="692">
        <v>1000</v>
      </c>
      <c r="DE40" s="684"/>
      <c r="DF40" s="684"/>
      <c r="DG40" s="684"/>
      <c r="DH40" s="684"/>
      <c r="DI40" s="684"/>
      <c r="DJ40" s="684"/>
      <c r="DK40" s="685"/>
      <c r="DL40" s="692">
        <v>1000</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169560</v>
      </c>
      <c r="S41" s="684"/>
      <c r="T41" s="684"/>
      <c r="U41" s="684"/>
      <c r="V41" s="684"/>
      <c r="W41" s="684"/>
      <c r="X41" s="684"/>
      <c r="Y41" s="685"/>
      <c r="Z41" s="686">
        <v>2.4</v>
      </c>
      <c r="AA41" s="686"/>
      <c r="AB41" s="686"/>
      <c r="AC41" s="686"/>
      <c r="AD41" s="687" t="s">
        <v>128</v>
      </c>
      <c r="AE41" s="687"/>
      <c r="AF41" s="687"/>
      <c r="AG41" s="687"/>
      <c r="AH41" s="687"/>
      <c r="AI41" s="687"/>
      <c r="AJ41" s="687"/>
      <c r="AK41" s="687"/>
      <c r="AL41" s="688" t="s">
        <v>128</v>
      </c>
      <c r="AM41" s="689"/>
      <c r="AN41" s="689"/>
      <c r="AO41" s="690"/>
      <c r="AQ41" s="761" t="s">
        <v>348</v>
      </c>
      <c r="AR41" s="762"/>
      <c r="AS41" s="762"/>
      <c r="AT41" s="762"/>
      <c r="AU41" s="762"/>
      <c r="AV41" s="762"/>
      <c r="AW41" s="762"/>
      <c r="AX41" s="762"/>
      <c r="AY41" s="763"/>
      <c r="AZ41" s="683">
        <v>165907</v>
      </c>
      <c r="BA41" s="684"/>
      <c r="BB41" s="684"/>
      <c r="BC41" s="684"/>
      <c r="BD41" s="720"/>
      <c r="BE41" s="720"/>
      <c r="BF41" s="738"/>
      <c r="BG41" s="764"/>
      <c r="BH41" s="765"/>
      <c r="BI41" s="765"/>
      <c r="BJ41" s="765"/>
      <c r="BK41" s="765"/>
      <c r="BL41" s="236"/>
      <c r="BM41" s="699" t="s">
        <v>349</v>
      </c>
      <c r="BN41" s="699"/>
      <c r="BO41" s="699"/>
      <c r="BP41" s="699"/>
      <c r="BQ41" s="699"/>
      <c r="BR41" s="699"/>
      <c r="BS41" s="699"/>
      <c r="BT41" s="699"/>
      <c r="BU41" s="700"/>
      <c r="BV41" s="683" t="s">
        <v>243</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128</v>
      </c>
      <c r="CS41" s="720"/>
      <c r="CT41" s="720"/>
      <c r="CU41" s="720"/>
      <c r="CV41" s="720"/>
      <c r="CW41" s="720"/>
      <c r="CX41" s="720"/>
      <c r="CY41" s="721"/>
      <c r="CZ41" s="688" t="s">
        <v>243</v>
      </c>
      <c r="DA41" s="717"/>
      <c r="DB41" s="717"/>
      <c r="DC41" s="722"/>
      <c r="DD41" s="692" t="s">
        <v>243</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351</v>
      </c>
      <c r="C42" s="725"/>
      <c r="D42" s="725"/>
      <c r="E42" s="725"/>
      <c r="F42" s="725"/>
      <c r="G42" s="725"/>
      <c r="H42" s="725"/>
      <c r="I42" s="725"/>
      <c r="J42" s="725"/>
      <c r="K42" s="725"/>
      <c r="L42" s="725"/>
      <c r="M42" s="725"/>
      <c r="N42" s="725"/>
      <c r="O42" s="725"/>
      <c r="P42" s="725"/>
      <c r="Q42" s="726"/>
      <c r="R42" s="768">
        <v>7187898</v>
      </c>
      <c r="S42" s="769"/>
      <c r="T42" s="769"/>
      <c r="U42" s="769"/>
      <c r="V42" s="769"/>
      <c r="W42" s="769"/>
      <c r="X42" s="769"/>
      <c r="Y42" s="777"/>
      <c r="Z42" s="778">
        <v>100</v>
      </c>
      <c r="AA42" s="778"/>
      <c r="AB42" s="778"/>
      <c r="AC42" s="778"/>
      <c r="AD42" s="779">
        <v>3537818</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464076</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371</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1243057</v>
      </c>
      <c r="CS42" s="684"/>
      <c r="CT42" s="684"/>
      <c r="CU42" s="684"/>
      <c r="CV42" s="684"/>
      <c r="CW42" s="684"/>
      <c r="CX42" s="684"/>
      <c r="CY42" s="685"/>
      <c r="CZ42" s="688">
        <v>18.600000000000001</v>
      </c>
      <c r="DA42" s="689"/>
      <c r="DB42" s="689"/>
      <c r="DC42" s="701"/>
      <c r="DD42" s="692">
        <v>302637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52571</v>
      </c>
      <c r="CS43" s="720"/>
      <c r="CT43" s="720"/>
      <c r="CU43" s="720"/>
      <c r="CV43" s="720"/>
      <c r="CW43" s="720"/>
      <c r="CX43" s="720"/>
      <c r="CY43" s="721"/>
      <c r="CZ43" s="688">
        <v>0.8</v>
      </c>
      <c r="DA43" s="717"/>
      <c r="DB43" s="717"/>
      <c r="DC43" s="722"/>
      <c r="DD43" s="692">
        <v>52571</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1243057</v>
      </c>
      <c r="CS44" s="684"/>
      <c r="CT44" s="684"/>
      <c r="CU44" s="684"/>
      <c r="CV44" s="684"/>
      <c r="CW44" s="684"/>
      <c r="CX44" s="684"/>
      <c r="CY44" s="685"/>
      <c r="CZ44" s="688">
        <v>18.600000000000001</v>
      </c>
      <c r="DA44" s="689"/>
      <c r="DB44" s="689"/>
      <c r="DC44" s="701"/>
      <c r="DD44" s="692">
        <v>302637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374003</v>
      </c>
      <c r="CS45" s="720"/>
      <c r="CT45" s="720"/>
      <c r="CU45" s="720"/>
      <c r="CV45" s="720"/>
      <c r="CW45" s="720"/>
      <c r="CX45" s="720"/>
      <c r="CY45" s="721"/>
      <c r="CZ45" s="688">
        <v>5.6</v>
      </c>
      <c r="DA45" s="717"/>
      <c r="DB45" s="717"/>
      <c r="DC45" s="722"/>
      <c r="DD45" s="692">
        <v>58642</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867273</v>
      </c>
      <c r="CS46" s="684"/>
      <c r="CT46" s="684"/>
      <c r="CU46" s="684"/>
      <c r="CV46" s="684"/>
      <c r="CW46" s="684"/>
      <c r="CX46" s="684"/>
      <c r="CY46" s="685"/>
      <c r="CZ46" s="688">
        <v>12.9</v>
      </c>
      <c r="DA46" s="689"/>
      <c r="DB46" s="689"/>
      <c r="DC46" s="701"/>
      <c r="DD46" s="692">
        <v>242214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243</v>
      </c>
      <c r="CS47" s="720"/>
      <c r="CT47" s="720"/>
      <c r="CU47" s="720"/>
      <c r="CV47" s="720"/>
      <c r="CW47" s="720"/>
      <c r="CX47" s="720"/>
      <c r="CY47" s="721"/>
      <c r="CZ47" s="688" t="s">
        <v>243</v>
      </c>
      <c r="DA47" s="717"/>
      <c r="DB47" s="717"/>
      <c r="DC47" s="722"/>
      <c r="DD47" s="692" t="s">
        <v>128</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128</v>
      </c>
      <c r="CS48" s="684"/>
      <c r="CT48" s="684"/>
      <c r="CU48" s="684"/>
      <c r="CV48" s="684"/>
      <c r="CW48" s="684"/>
      <c r="CX48" s="684"/>
      <c r="CY48" s="685"/>
      <c r="CZ48" s="688" t="s">
        <v>243</v>
      </c>
      <c r="DA48" s="689"/>
      <c r="DB48" s="689"/>
      <c r="DC48" s="701"/>
      <c r="DD48" s="692" t="s">
        <v>243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364</v>
      </c>
      <c r="CE49" s="725"/>
      <c r="CF49" s="725"/>
      <c r="CG49" s="725"/>
      <c r="CH49" s="725"/>
      <c r="CI49" s="725"/>
      <c r="CJ49" s="725"/>
      <c r="CK49" s="725"/>
      <c r="CL49" s="725"/>
      <c r="CM49" s="725"/>
      <c r="CN49" s="725"/>
      <c r="CO49" s="725"/>
      <c r="CP49" s="725"/>
      <c r="CQ49" s="726"/>
      <c r="CR49" s="768">
        <v>6698331</v>
      </c>
      <c r="CS49" s="754"/>
      <c r="CT49" s="754"/>
      <c r="CU49" s="754"/>
      <c r="CV49" s="754"/>
      <c r="CW49" s="754"/>
      <c r="CX49" s="754"/>
      <c r="CY49" s="785"/>
      <c r="CZ49" s="780">
        <v>100</v>
      </c>
      <c r="DA49" s="786"/>
      <c r="DB49" s="786"/>
      <c r="DC49" s="787"/>
      <c r="DD49" s="788">
        <v>4599989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ytkRYrkVi3gDmV/j4mU1vwIhaRzXMRuNCckH+xXAYtzNh/7IQGV4xYMkh3APsnd6SoQTsIpQhQnKqTAJtAIhA==" saltValue="f1cCwZJlThoETyfo9hJn4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7187</v>
      </c>
      <c r="R7" s="819"/>
      <c r="S7" s="819"/>
      <c r="T7" s="819"/>
      <c r="U7" s="819"/>
      <c r="V7" s="819">
        <v>6698</v>
      </c>
      <c r="W7" s="819"/>
      <c r="X7" s="819"/>
      <c r="Y7" s="819"/>
      <c r="Z7" s="819"/>
      <c r="AA7" s="819">
        <v>489</v>
      </c>
      <c r="AB7" s="819"/>
      <c r="AC7" s="819"/>
      <c r="AD7" s="819"/>
      <c r="AE7" s="820"/>
      <c r="AF7" s="821">
        <v>283</v>
      </c>
      <c r="AG7" s="822"/>
      <c r="AH7" s="822"/>
      <c r="AI7" s="822"/>
      <c r="AJ7" s="823"/>
      <c r="AK7" s="858">
        <v>456</v>
      </c>
      <c r="AL7" s="859"/>
      <c r="AM7" s="859"/>
      <c r="AN7" s="859"/>
      <c r="AO7" s="859"/>
      <c r="AP7" s="859">
        <v>5132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607</v>
      </c>
      <c r="BS7" s="862" t="s">
        <v>608</v>
      </c>
      <c r="BT7" s="863"/>
      <c r="BU7" s="863"/>
      <c r="BV7" s="863"/>
      <c r="BW7" s="863"/>
      <c r="BX7" s="863"/>
      <c r="BY7" s="863"/>
      <c r="BZ7" s="863"/>
      <c r="CA7" s="863"/>
      <c r="CB7" s="863"/>
      <c r="CC7" s="863"/>
      <c r="CD7" s="863"/>
      <c r="CE7" s="863"/>
      <c r="CF7" s="863"/>
      <c r="CG7" s="864"/>
      <c r="CH7" s="855">
        <v>0</v>
      </c>
      <c r="CI7" s="856"/>
      <c r="CJ7" s="856"/>
      <c r="CK7" s="856"/>
      <c r="CL7" s="857"/>
      <c r="CM7" s="855">
        <v>143</v>
      </c>
      <c r="CN7" s="856"/>
      <c r="CO7" s="856"/>
      <c r="CP7" s="856"/>
      <c r="CQ7" s="857"/>
      <c r="CR7" s="855">
        <v>3</v>
      </c>
      <c r="CS7" s="856"/>
      <c r="CT7" s="856"/>
      <c r="CU7" s="856"/>
      <c r="CV7" s="857"/>
      <c r="CW7" s="855" t="s">
        <v>598</v>
      </c>
      <c r="CX7" s="856"/>
      <c r="CY7" s="856"/>
      <c r="CZ7" s="856"/>
      <c r="DA7" s="857"/>
      <c r="DB7" s="855">
        <v>263</v>
      </c>
      <c r="DC7" s="856"/>
      <c r="DD7" s="856"/>
      <c r="DE7" s="856"/>
      <c r="DF7" s="857"/>
      <c r="DG7" s="855" t="s">
        <v>598</v>
      </c>
      <c r="DH7" s="856"/>
      <c r="DI7" s="856"/>
      <c r="DJ7" s="856"/>
      <c r="DK7" s="857"/>
      <c r="DL7" s="855" t="s">
        <v>598</v>
      </c>
      <c r="DM7" s="856"/>
      <c r="DN7" s="856"/>
      <c r="DO7" s="856"/>
      <c r="DP7" s="857"/>
      <c r="DQ7" s="855" t="s">
        <v>598</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7</v>
      </c>
      <c r="R8" s="843"/>
      <c r="S8" s="843"/>
      <c r="T8" s="843"/>
      <c r="U8" s="843"/>
      <c r="V8" s="843">
        <v>6</v>
      </c>
      <c r="W8" s="843"/>
      <c r="X8" s="843"/>
      <c r="Y8" s="843"/>
      <c r="Z8" s="843"/>
      <c r="AA8" s="843">
        <v>1</v>
      </c>
      <c r="AB8" s="843"/>
      <c r="AC8" s="843"/>
      <c r="AD8" s="843"/>
      <c r="AE8" s="844"/>
      <c r="AF8" s="845">
        <v>1</v>
      </c>
      <c r="AG8" s="846"/>
      <c r="AH8" s="846"/>
      <c r="AI8" s="846"/>
      <c r="AJ8" s="847"/>
      <c r="AK8" s="848" t="s">
        <v>596</v>
      </c>
      <c r="AL8" s="849"/>
      <c r="AM8" s="849"/>
      <c r="AN8" s="849"/>
      <c r="AO8" s="849"/>
      <c r="AP8" s="849" t="s">
        <v>596</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389</v>
      </c>
      <c r="C9" s="840"/>
      <c r="D9" s="840"/>
      <c r="E9" s="840"/>
      <c r="F9" s="840"/>
      <c r="G9" s="840"/>
      <c r="H9" s="840"/>
      <c r="I9" s="840"/>
      <c r="J9" s="840"/>
      <c r="K9" s="840"/>
      <c r="L9" s="840"/>
      <c r="M9" s="840"/>
      <c r="N9" s="840"/>
      <c r="O9" s="840"/>
      <c r="P9" s="841"/>
      <c r="Q9" s="842">
        <v>3</v>
      </c>
      <c r="R9" s="843"/>
      <c r="S9" s="843"/>
      <c r="T9" s="843"/>
      <c r="U9" s="843"/>
      <c r="V9" s="843">
        <v>3</v>
      </c>
      <c r="W9" s="843"/>
      <c r="X9" s="843"/>
      <c r="Y9" s="843"/>
      <c r="Z9" s="843"/>
      <c r="AA9" s="843" t="s">
        <v>596</v>
      </c>
      <c r="AB9" s="843"/>
      <c r="AC9" s="843"/>
      <c r="AD9" s="843"/>
      <c r="AE9" s="844"/>
      <c r="AF9" s="845" t="s">
        <v>390</v>
      </c>
      <c r="AG9" s="846"/>
      <c r="AH9" s="846"/>
      <c r="AI9" s="846"/>
      <c r="AJ9" s="847"/>
      <c r="AK9" s="848">
        <v>2</v>
      </c>
      <c r="AL9" s="849"/>
      <c r="AM9" s="849"/>
      <c r="AN9" s="849"/>
      <c r="AO9" s="849"/>
      <c r="AP9" s="849" t="s">
        <v>596</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7188</v>
      </c>
      <c r="R23" s="878"/>
      <c r="S23" s="878"/>
      <c r="T23" s="878"/>
      <c r="U23" s="878"/>
      <c r="V23" s="878">
        <v>6698</v>
      </c>
      <c r="W23" s="878"/>
      <c r="X23" s="878"/>
      <c r="Y23" s="878"/>
      <c r="Z23" s="878"/>
      <c r="AA23" s="878">
        <v>490</v>
      </c>
      <c r="AB23" s="878"/>
      <c r="AC23" s="878"/>
      <c r="AD23" s="878"/>
      <c r="AE23" s="879"/>
      <c r="AF23" s="880">
        <v>284</v>
      </c>
      <c r="AG23" s="878"/>
      <c r="AH23" s="878"/>
      <c r="AI23" s="878"/>
      <c r="AJ23" s="881"/>
      <c r="AK23" s="882"/>
      <c r="AL23" s="883"/>
      <c r="AM23" s="883"/>
      <c r="AN23" s="883"/>
      <c r="AO23" s="883"/>
      <c r="AP23" s="878">
        <v>5132</v>
      </c>
      <c r="AQ23" s="878"/>
      <c r="AR23" s="878"/>
      <c r="AS23" s="878"/>
      <c r="AT23" s="878"/>
      <c r="AU23" s="884"/>
      <c r="AV23" s="884"/>
      <c r="AW23" s="884"/>
      <c r="AX23" s="884"/>
      <c r="AY23" s="885"/>
      <c r="AZ23" s="893" t="s">
        <v>390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1730</v>
      </c>
      <c r="R28" s="907"/>
      <c r="S28" s="907"/>
      <c r="T28" s="907"/>
      <c r="U28" s="907"/>
      <c r="V28" s="907">
        <v>1746</v>
      </c>
      <c r="W28" s="907"/>
      <c r="X28" s="907"/>
      <c r="Y28" s="907"/>
      <c r="Z28" s="907"/>
      <c r="AA28" s="907">
        <v>-16</v>
      </c>
      <c r="AB28" s="907"/>
      <c r="AC28" s="907"/>
      <c r="AD28" s="907"/>
      <c r="AE28" s="908"/>
      <c r="AF28" s="909">
        <v>-16</v>
      </c>
      <c r="AG28" s="907"/>
      <c r="AH28" s="907"/>
      <c r="AI28" s="907"/>
      <c r="AJ28" s="910"/>
      <c r="AK28" s="911">
        <v>166</v>
      </c>
      <c r="AL28" s="902"/>
      <c r="AM28" s="902"/>
      <c r="AN28" s="902"/>
      <c r="AO28" s="902"/>
      <c r="AP28" s="902" t="s">
        <v>596</v>
      </c>
      <c r="AQ28" s="902"/>
      <c r="AR28" s="902"/>
      <c r="AS28" s="902"/>
      <c r="AT28" s="902"/>
      <c r="AU28" s="902" t="s">
        <v>596</v>
      </c>
      <c r="AV28" s="902"/>
      <c r="AW28" s="902"/>
      <c r="AX28" s="902"/>
      <c r="AY28" s="902"/>
      <c r="AZ28" s="903" t="s">
        <v>596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1325</v>
      </c>
      <c r="R29" s="843"/>
      <c r="S29" s="843"/>
      <c r="T29" s="843"/>
      <c r="U29" s="843"/>
      <c r="V29" s="843">
        <v>1302</v>
      </c>
      <c r="W29" s="843"/>
      <c r="X29" s="843"/>
      <c r="Y29" s="843"/>
      <c r="Z29" s="843"/>
      <c r="AA29" s="843">
        <v>23</v>
      </c>
      <c r="AB29" s="843"/>
      <c r="AC29" s="843"/>
      <c r="AD29" s="843"/>
      <c r="AE29" s="844"/>
      <c r="AF29" s="845">
        <v>23</v>
      </c>
      <c r="AG29" s="846"/>
      <c r="AH29" s="846"/>
      <c r="AI29" s="846"/>
      <c r="AJ29" s="847"/>
      <c r="AK29" s="914">
        <v>210</v>
      </c>
      <c r="AL29" s="915"/>
      <c r="AM29" s="915"/>
      <c r="AN29" s="915"/>
      <c r="AO29" s="915"/>
      <c r="AP29" s="915" t="s">
        <v>596</v>
      </c>
      <c r="AQ29" s="915"/>
      <c r="AR29" s="915"/>
      <c r="AS29" s="915"/>
      <c r="AT29" s="915"/>
      <c r="AU29" s="915" t="s">
        <v>596</v>
      </c>
      <c r="AV29" s="915"/>
      <c r="AW29" s="915"/>
      <c r="AX29" s="915"/>
      <c r="AY29" s="915"/>
      <c r="AZ29" s="916" t="s">
        <v>596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177</v>
      </c>
      <c r="R30" s="843"/>
      <c r="S30" s="843"/>
      <c r="T30" s="843"/>
      <c r="U30" s="843"/>
      <c r="V30" s="843">
        <v>176</v>
      </c>
      <c r="W30" s="843"/>
      <c r="X30" s="843"/>
      <c r="Y30" s="843"/>
      <c r="Z30" s="843"/>
      <c r="AA30" s="843">
        <v>1</v>
      </c>
      <c r="AB30" s="843"/>
      <c r="AC30" s="843"/>
      <c r="AD30" s="843"/>
      <c r="AE30" s="844"/>
      <c r="AF30" s="845">
        <v>1</v>
      </c>
      <c r="AG30" s="846"/>
      <c r="AH30" s="846"/>
      <c r="AI30" s="846"/>
      <c r="AJ30" s="847"/>
      <c r="AK30" s="914">
        <v>50</v>
      </c>
      <c r="AL30" s="915"/>
      <c r="AM30" s="915"/>
      <c r="AN30" s="915"/>
      <c r="AO30" s="915"/>
      <c r="AP30" s="915" t="s">
        <v>596</v>
      </c>
      <c r="AQ30" s="915"/>
      <c r="AR30" s="915"/>
      <c r="AS30" s="915"/>
      <c r="AT30" s="915"/>
      <c r="AU30" s="915" t="s">
        <v>596</v>
      </c>
      <c r="AV30" s="915"/>
      <c r="AW30" s="915"/>
      <c r="AX30" s="915"/>
      <c r="AY30" s="915"/>
      <c r="AZ30" s="916" t="s">
        <v>596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13</v>
      </c>
      <c r="R31" s="843"/>
      <c r="S31" s="843"/>
      <c r="T31" s="843"/>
      <c r="U31" s="843"/>
      <c r="V31" s="843">
        <v>7</v>
      </c>
      <c r="W31" s="843"/>
      <c r="X31" s="843"/>
      <c r="Y31" s="843"/>
      <c r="Z31" s="843"/>
      <c r="AA31" s="843">
        <v>6</v>
      </c>
      <c r="AB31" s="843"/>
      <c r="AC31" s="843"/>
      <c r="AD31" s="843"/>
      <c r="AE31" s="844"/>
      <c r="AF31" s="845">
        <v>6</v>
      </c>
      <c r="AG31" s="846"/>
      <c r="AH31" s="846"/>
      <c r="AI31" s="846"/>
      <c r="AJ31" s="847"/>
      <c r="AK31" s="914" t="s">
        <v>596</v>
      </c>
      <c r="AL31" s="915"/>
      <c r="AM31" s="915"/>
      <c r="AN31" s="915"/>
      <c r="AO31" s="915"/>
      <c r="AP31" s="915" t="s">
        <v>596</v>
      </c>
      <c r="AQ31" s="915"/>
      <c r="AR31" s="915"/>
      <c r="AS31" s="915"/>
      <c r="AT31" s="915"/>
      <c r="AU31" s="915" t="s">
        <v>596</v>
      </c>
      <c r="AV31" s="915"/>
      <c r="AW31" s="915"/>
      <c r="AX31" s="915"/>
      <c r="AY31" s="915"/>
      <c r="AZ31" s="916" t="s">
        <v>596</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245</v>
      </c>
      <c r="R32" s="843"/>
      <c r="S32" s="843"/>
      <c r="T32" s="843"/>
      <c r="U32" s="843"/>
      <c r="V32" s="843">
        <v>230</v>
      </c>
      <c r="W32" s="843"/>
      <c r="X32" s="843"/>
      <c r="Y32" s="843"/>
      <c r="Z32" s="843"/>
      <c r="AA32" s="843">
        <v>16</v>
      </c>
      <c r="AB32" s="843"/>
      <c r="AC32" s="843"/>
      <c r="AD32" s="843"/>
      <c r="AE32" s="844"/>
      <c r="AF32" s="845">
        <v>511</v>
      </c>
      <c r="AG32" s="846"/>
      <c r="AH32" s="846"/>
      <c r="AI32" s="846"/>
      <c r="AJ32" s="847"/>
      <c r="AK32" s="914" t="s">
        <v>596</v>
      </c>
      <c r="AL32" s="915"/>
      <c r="AM32" s="915"/>
      <c r="AN32" s="915"/>
      <c r="AO32" s="915"/>
      <c r="AP32" s="915">
        <v>862</v>
      </c>
      <c r="AQ32" s="915"/>
      <c r="AR32" s="915"/>
      <c r="AS32" s="915"/>
      <c r="AT32" s="915"/>
      <c r="AU32" s="915" t="s">
        <v>596</v>
      </c>
      <c r="AV32" s="915"/>
      <c r="AW32" s="915"/>
      <c r="AX32" s="915"/>
      <c r="AY32" s="915"/>
      <c r="AZ32" s="916"/>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343</v>
      </c>
      <c r="R33" s="843"/>
      <c r="S33" s="843"/>
      <c r="T33" s="843"/>
      <c r="U33" s="843"/>
      <c r="V33" s="843">
        <v>343</v>
      </c>
      <c r="W33" s="843"/>
      <c r="X33" s="843"/>
      <c r="Y33" s="843"/>
      <c r="Z33" s="843"/>
      <c r="AA33" s="843" t="s">
        <v>596</v>
      </c>
      <c r="AB33" s="843"/>
      <c r="AC33" s="843"/>
      <c r="AD33" s="843"/>
      <c r="AE33" s="844"/>
      <c r="AF33" s="845" t="s">
        <v>411</v>
      </c>
      <c r="AG33" s="846"/>
      <c r="AH33" s="846"/>
      <c r="AI33" s="846"/>
      <c r="AJ33" s="847"/>
      <c r="AK33" s="914">
        <v>159</v>
      </c>
      <c r="AL33" s="915"/>
      <c r="AM33" s="915"/>
      <c r="AN33" s="915"/>
      <c r="AO33" s="915"/>
      <c r="AP33" s="915">
        <v>2018</v>
      </c>
      <c r="AQ33" s="915"/>
      <c r="AR33" s="915"/>
      <c r="AS33" s="915"/>
      <c r="AT33" s="915"/>
      <c r="AU33" s="915">
        <v>2018</v>
      </c>
      <c r="AV33" s="915"/>
      <c r="AW33" s="915"/>
      <c r="AX33" s="915"/>
      <c r="AY33" s="915"/>
      <c r="AZ33" s="916"/>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524</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418</v>
      </c>
      <c r="W66" s="802"/>
      <c r="X66" s="802"/>
      <c r="Y66" s="802"/>
      <c r="Z66" s="803"/>
      <c r="AA66" s="801" t="s">
        <v>419</v>
      </c>
      <c r="AB66" s="802"/>
      <c r="AC66" s="802"/>
      <c r="AD66" s="802"/>
      <c r="AE66" s="803"/>
      <c r="AF66" s="936" t="s">
        <v>420</v>
      </c>
      <c r="AG66" s="897"/>
      <c r="AH66" s="897"/>
      <c r="AI66" s="897"/>
      <c r="AJ66" s="937"/>
      <c r="AK66" s="801" t="s">
        <v>421</v>
      </c>
      <c r="AL66" s="825"/>
      <c r="AM66" s="825"/>
      <c r="AN66" s="825"/>
      <c r="AO66" s="826"/>
      <c r="AP66" s="801" t="s">
        <v>422</v>
      </c>
      <c r="AQ66" s="802"/>
      <c r="AR66" s="802"/>
      <c r="AS66" s="802"/>
      <c r="AT66" s="803"/>
      <c r="AU66" s="801" t="s">
        <v>423</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597</v>
      </c>
      <c r="C68" s="954"/>
      <c r="D68" s="954"/>
      <c r="E68" s="954"/>
      <c r="F68" s="954"/>
      <c r="G68" s="954"/>
      <c r="H68" s="954"/>
      <c r="I68" s="954"/>
      <c r="J68" s="954"/>
      <c r="K68" s="954"/>
      <c r="L68" s="954"/>
      <c r="M68" s="954"/>
      <c r="N68" s="954"/>
      <c r="O68" s="954"/>
      <c r="P68" s="955"/>
      <c r="Q68" s="956">
        <v>2</v>
      </c>
      <c r="R68" s="950"/>
      <c r="S68" s="950"/>
      <c r="T68" s="950"/>
      <c r="U68" s="950"/>
      <c r="V68" s="950">
        <v>1</v>
      </c>
      <c r="W68" s="950"/>
      <c r="X68" s="950"/>
      <c r="Y68" s="950"/>
      <c r="Z68" s="950"/>
      <c r="AA68" s="950">
        <v>1</v>
      </c>
      <c r="AB68" s="950"/>
      <c r="AC68" s="950"/>
      <c r="AD68" s="950"/>
      <c r="AE68" s="950"/>
      <c r="AF68" s="950">
        <v>1</v>
      </c>
      <c r="AG68" s="950"/>
      <c r="AH68" s="950"/>
      <c r="AI68" s="950"/>
      <c r="AJ68" s="950"/>
      <c r="AK68" s="950" t="s">
        <v>598</v>
      </c>
      <c r="AL68" s="950"/>
      <c r="AM68" s="950"/>
      <c r="AN68" s="950"/>
      <c r="AO68" s="950"/>
      <c r="AP68" s="950" t="s">
        <v>598</v>
      </c>
      <c r="AQ68" s="950"/>
      <c r="AR68" s="950"/>
      <c r="AS68" s="950"/>
      <c r="AT68" s="950"/>
      <c r="AU68" s="950" t="s">
        <v>598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599</v>
      </c>
      <c r="C69" s="958"/>
      <c r="D69" s="958"/>
      <c r="E69" s="958"/>
      <c r="F69" s="958"/>
      <c r="G69" s="958"/>
      <c r="H69" s="958"/>
      <c r="I69" s="958"/>
      <c r="J69" s="958"/>
      <c r="K69" s="958"/>
      <c r="L69" s="958"/>
      <c r="M69" s="958"/>
      <c r="N69" s="958"/>
      <c r="O69" s="958"/>
      <c r="P69" s="959"/>
      <c r="Q69" s="960">
        <v>5321</v>
      </c>
      <c r="R69" s="915"/>
      <c r="S69" s="915"/>
      <c r="T69" s="915"/>
      <c r="U69" s="915"/>
      <c r="V69" s="915">
        <v>4836</v>
      </c>
      <c r="W69" s="915"/>
      <c r="X69" s="915"/>
      <c r="Y69" s="915"/>
      <c r="Z69" s="915"/>
      <c r="AA69" s="915">
        <v>485</v>
      </c>
      <c r="AB69" s="915"/>
      <c r="AC69" s="915"/>
      <c r="AD69" s="915"/>
      <c r="AE69" s="915"/>
      <c r="AF69" s="915">
        <v>485</v>
      </c>
      <c r="AG69" s="915"/>
      <c r="AH69" s="915"/>
      <c r="AI69" s="915"/>
      <c r="AJ69" s="915"/>
      <c r="AK69" s="915">
        <v>5</v>
      </c>
      <c r="AL69" s="915"/>
      <c r="AM69" s="915"/>
      <c r="AN69" s="915"/>
      <c r="AO69" s="915"/>
      <c r="AP69" s="915" t="s">
        <v>598</v>
      </c>
      <c r="AQ69" s="915"/>
      <c r="AR69" s="915"/>
      <c r="AS69" s="915"/>
      <c r="AT69" s="915"/>
      <c r="AU69" s="915" t="s">
        <v>598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600</v>
      </c>
      <c r="C70" s="958"/>
      <c r="D70" s="958"/>
      <c r="E70" s="958"/>
      <c r="F70" s="958"/>
      <c r="G70" s="958"/>
      <c r="H70" s="958"/>
      <c r="I70" s="958"/>
      <c r="J70" s="958"/>
      <c r="K70" s="958"/>
      <c r="L70" s="958"/>
      <c r="M70" s="958"/>
      <c r="N70" s="958"/>
      <c r="O70" s="958"/>
      <c r="P70" s="959"/>
      <c r="Q70" s="960">
        <v>138</v>
      </c>
      <c r="R70" s="915"/>
      <c r="S70" s="915"/>
      <c r="T70" s="915"/>
      <c r="U70" s="915"/>
      <c r="V70" s="915">
        <v>68</v>
      </c>
      <c r="W70" s="915"/>
      <c r="X70" s="915"/>
      <c r="Y70" s="915"/>
      <c r="Z70" s="915"/>
      <c r="AA70" s="915">
        <v>70</v>
      </c>
      <c r="AB70" s="915"/>
      <c r="AC70" s="915"/>
      <c r="AD70" s="915"/>
      <c r="AE70" s="915"/>
      <c r="AF70" s="915">
        <v>70</v>
      </c>
      <c r="AG70" s="915"/>
      <c r="AH70" s="915"/>
      <c r="AI70" s="915"/>
      <c r="AJ70" s="915"/>
      <c r="AK70" s="915" t="s">
        <v>598</v>
      </c>
      <c r="AL70" s="915"/>
      <c r="AM70" s="915"/>
      <c r="AN70" s="915"/>
      <c r="AO70" s="915"/>
      <c r="AP70" s="915" t="s">
        <v>598</v>
      </c>
      <c r="AQ70" s="915"/>
      <c r="AR70" s="915"/>
      <c r="AS70" s="915"/>
      <c r="AT70" s="915"/>
      <c r="AU70" s="915" t="s">
        <v>598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601</v>
      </c>
      <c r="C71" s="958"/>
      <c r="D71" s="958"/>
      <c r="E71" s="958"/>
      <c r="F71" s="958"/>
      <c r="G71" s="958"/>
      <c r="H71" s="958"/>
      <c r="I71" s="958"/>
      <c r="J71" s="958"/>
      <c r="K71" s="958"/>
      <c r="L71" s="958"/>
      <c r="M71" s="958"/>
      <c r="N71" s="958"/>
      <c r="O71" s="958"/>
      <c r="P71" s="959"/>
      <c r="Q71" s="960">
        <v>513</v>
      </c>
      <c r="R71" s="915"/>
      <c r="S71" s="915"/>
      <c r="T71" s="915"/>
      <c r="U71" s="915"/>
      <c r="V71" s="915">
        <v>512</v>
      </c>
      <c r="W71" s="915"/>
      <c r="X71" s="915"/>
      <c r="Y71" s="915"/>
      <c r="Z71" s="915"/>
      <c r="AA71" s="915">
        <v>1</v>
      </c>
      <c r="AB71" s="915"/>
      <c r="AC71" s="915"/>
      <c r="AD71" s="915"/>
      <c r="AE71" s="915"/>
      <c r="AF71" s="915">
        <v>1</v>
      </c>
      <c r="AG71" s="915"/>
      <c r="AH71" s="915"/>
      <c r="AI71" s="915"/>
      <c r="AJ71" s="915"/>
      <c r="AK71" s="915">
        <v>9</v>
      </c>
      <c r="AL71" s="915"/>
      <c r="AM71" s="915"/>
      <c r="AN71" s="915"/>
      <c r="AO71" s="915"/>
      <c r="AP71" s="915" t="s">
        <v>598</v>
      </c>
      <c r="AQ71" s="915"/>
      <c r="AR71" s="915"/>
      <c r="AS71" s="915"/>
      <c r="AT71" s="915"/>
      <c r="AU71" s="915" t="s">
        <v>598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602</v>
      </c>
      <c r="C72" s="958"/>
      <c r="D72" s="958"/>
      <c r="E72" s="958"/>
      <c r="F72" s="958"/>
      <c r="G72" s="958"/>
      <c r="H72" s="958"/>
      <c r="I72" s="958"/>
      <c r="J72" s="958"/>
      <c r="K72" s="958"/>
      <c r="L72" s="958"/>
      <c r="M72" s="958"/>
      <c r="N72" s="958"/>
      <c r="O72" s="958"/>
      <c r="P72" s="959"/>
      <c r="Q72" s="960">
        <v>135282</v>
      </c>
      <c r="R72" s="915"/>
      <c r="S72" s="915"/>
      <c r="T72" s="915"/>
      <c r="U72" s="915"/>
      <c r="V72" s="915">
        <v>127603</v>
      </c>
      <c r="W72" s="915"/>
      <c r="X72" s="915"/>
      <c r="Y72" s="915"/>
      <c r="Z72" s="915"/>
      <c r="AA72" s="915">
        <v>7679</v>
      </c>
      <c r="AB72" s="915"/>
      <c r="AC72" s="915"/>
      <c r="AD72" s="915"/>
      <c r="AE72" s="915"/>
      <c r="AF72" s="915">
        <v>7679</v>
      </c>
      <c r="AG72" s="915"/>
      <c r="AH72" s="915"/>
      <c r="AI72" s="915"/>
      <c r="AJ72" s="915"/>
      <c r="AK72" s="915" t="s">
        <v>598</v>
      </c>
      <c r="AL72" s="915"/>
      <c r="AM72" s="915"/>
      <c r="AN72" s="915"/>
      <c r="AO72" s="915"/>
      <c r="AP72" s="915" t="s">
        <v>598</v>
      </c>
      <c r="AQ72" s="915"/>
      <c r="AR72" s="915"/>
      <c r="AS72" s="915"/>
      <c r="AT72" s="915"/>
      <c r="AU72" s="915" t="s">
        <v>598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603</v>
      </c>
      <c r="C73" s="958"/>
      <c r="D73" s="958"/>
      <c r="E73" s="958"/>
      <c r="F73" s="958"/>
      <c r="G73" s="958"/>
      <c r="H73" s="958"/>
      <c r="I73" s="958"/>
      <c r="J73" s="958"/>
      <c r="K73" s="958"/>
      <c r="L73" s="958"/>
      <c r="M73" s="958"/>
      <c r="N73" s="958"/>
      <c r="O73" s="958"/>
      <c r="P73" s="959"/>
      <c r="Q73" s="960">
        <v>2154</v>
      </c>
      <c r="R73" s="915"/>
      <c r="S73" s="915"/>
      <c r="T73" s="915"/>
      <c r="U73" s="915"/>
      <c r="V73" s="915">
        <v>2067</v>
      </c>
      <c r="W73" s="915"/>
      <c r="X73" s="915"/>
      <c r="Y73" s="915"/>
      <c r="Z73" s="915"/>
      <c r="AA73" s="915">
        <v>87</v>
      </c>
      <c r="AB73" s="915"/>
      <c r="AC73" s="915"/>
      <c r="AD73" s="915"/>
      <c r="AE73" s="915"/>
      <c r="AF73" s="915">
        <v>77</v>
      </c>
      <c r="AG73" s="915"/>
      <c r="AH73" s="915"/>
      <c r="AI73" s="915"/>
      <c r="AJ73" s="915"/>
      <c r="AK73" s="915" t="s">
        <v>596</v>
      </c>
      <c r="AL73" s="915"/>
      <c r="AM73" s="915"/>
      <c r="AN73" s="915"/>
      <c r="AO73" s="915"/>
      <c r="AP73" s="915">
        <v>95</v>
      </c>
      <c r="AQ73" s="915"/>
      <c r="AR73" s="915"/>
      <c r="AS73" s="915"/>
      <c r="AT73" s="915"/>
      <c r="AU73" s="915">
        <v>11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604</v>
      </c>
      <c r="C74" s="958"/>
      <c r="D74" s="958"/>
      <c r="E74" s="958"/>
      <c r="F74" s="958"/>
      <c r="G74" s="958"/>
      <c r="H74" s="958"/>
      <c r="I74" s="958"/>
      <c r="J74" s="958"/>
      <c r="K74" s="958"/>
      <c r="L74" s="958"/>
      <c r="M74" s="958"/>
      <c r="N74" s="958"/>
      <c r="O74" s="958"/>
      <c r="P74" s="959"/>
      <c r="Q74" s="960">
        <v>400</v>
      </c>
      <c r="R74" s="915"/>
      <c r="S74" s="915"/>
      <c r="T74" s="915"/>
      <c r="U74" s="915"/>
      <c r="V74" s="915">
        <v>383</v>
      </c>
      <c r="W74" s="915"/>
      <c r="X74" s="915"/>
      <c r="Y74" s="915"/>
      <c r="Z74" s="915"/>
      <c r="AA74" s="915">
        <v>17</v>
      </c>
      <c r="AB74" s="915"/>
      <c r="AC74" s="915"/>
      <c r="AD74" s="915"/>
      <c r="AE74" s="915"/>
      <c r="AF74" s="915">
        <v>17</v>
      </c>
      <c r="AG74" s="915"/>
      <c r="AH74" s="915"/>
      <c r="AI74" s="915"/>
      <c r="AJ74" s="915"/>
      <c r="AK74" s="915">
        <v>3</v>
      </c>
      <c r="AL74" s="915"/>
      <c r="AM74" s="915"/>
      <c r="AN74" s="915"/>
      <c r="AO74" s="915"/>
      <c r="AP74" s="915">
        <v>18</v>
      </c>
      <c r="AQ74" s="915"/>
      <c r="AR74" s="915"/>
      <c r="AS74" s="915"/>
      <c r="AT74" s="915"/>
      <c r="AU74" s="915">
        <v>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605</v>
      </c>
      <c r="C75" s="958"/>
      <c r="D75" s="958"/>
      <c r="E75" s="958"/>
      <c r="F75" s="958"/>
      <c r="G75" s="958"/>
      <c r="H75" s="958"/>
      <c r="I75" s="958"/>
      <c r="J75" s="958"/>
      <c r="K75" s="958"/>
      <c r="L75" s="958"/>
      <c r="M75" s="958"/>
      <c r="N75" s="958"/>
      <c r="O75" s="958"/>
      <c r="P75" s="959"/>
      <c r="Q75" s="963">
        <v>22</v>
      </c>
      <c r="R75" s="964"/>
      <c r="S75" s="964"/>
      <c r="T75" s="964"/>
      <c r="U75" s="914"/>
      <c r="V75" s="965">
        <v>19</v>
      </c>
      <c r="W75" s="964"/>
      <c r="X75" s="964"/>
      <c r="Y75" s="964"/>
      <c r="Z75" s="914"/>
      <c r="AA75" s="965">
        <v>3</v>
      </c>
      <c r="AB75" s="964"/>
      <c r="AC75" s="964"/>
      <c r="AD75" s="964"/>
      <c r="AE75" s="914"/>
      <c r="AF75" s="965">
        <v>3</v>
      </c>
      <c r="AG75" s="964"/>
      <c r="AH75" s="964"/>
      <c r="AI75" s="964"/>
      <c r="AJ75" s="914"/>
      <c r="AK75" s="965" t="s">
        <v>598</v>
      </c>
      <c r="AL75" s="964"/>
      <c r="AM75" s="964"/>
      <c r="AN75" s="964"/>
      <c r="AO75" s="914"/>
      <c r="AP75" s="965" t="s">
        <v>598</v>
      </c>
      <c r="AQ75" s="964"/>
      <c r="AR75" s="964"/>
      <c r="AS75" s="964"/>
      <c r="AT75" s="914"/>
      <c r="AU75" s="965" t="s">
        <v>598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606</v>
      </c>
      <c r="C76" s="958"/>
      <c r="D76" s="958"/>
      <c r="E76" s="958"/>
      <c r="F76" s="958"/>
      <c r="G76" s="958"/>
      <c r="H76" s="958"/>
      <c r="I76" s="958"/>
      <c r="J76" s="958"/>
      <c r="K76" s="958"/>
      <c r="L76" s="958"/>
      <c r="M76" s="958"/>
      <c r="N76" s="958"/>
      <c r="O76" s="958"/>
      <c r="P76" s="959"/>
      <c r="Q76" s="963">
        <v>6422</v>
      </c>
      <c r="R76" s="964"/>
      <c r="S76" s="964"/>
      <c r="T76" s="964"/>
      <c r="U76" s="914"/>
      <c r="V76" s="965">
        <v>6416</v>
      </c>
      <c r="W76" s="964"/>
      <c r="X76" s="964"/>
      <c r="Y76" s="964"/>
      <c r="Z76" s="914"/>
      <c r="AA76" s="965">
        <v>6</v>
      </c>
      <c r="AB76" s="964"/>
      <c r="AC76" s="964"/>
      <c r="AD76" s="964"/>
      <c r="AE76" s="914"/>
      <c r="AF76" s="965">
        <v>5</v>
      </c>
      <c r="AG76" s="964"/>
      <c r="AH76" s="964"/>
      <c r="AI76" s="964"/>
      <c r="AJ76" s="914"/>
      <c r="AK76" s="965" t="s">
        <v>598</v>
      </c>
      <c r="AL76" s="964"/>
      <c r="AM76" s="964"/>
      <c r="AN76" s="964"/>
      <c r="AO76" s="914"/>
      <c r="AP76" s="965" t="s">
        <v>598</v>
      </c>
      <c r="AQ76" s="964"/>
      <c r="AR76" s="964"/>
      <c r="AS76" s="964"/>
      <c r="AT76" s="914"/>
      <c r="AU76" s="965" t="s">
        <v>598</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307</v>
      </c>
      <c r="AG109" s="979"/>
      <c r="AH109" s="979"/>
      <c r="AI109" s="979"/>
      <c r="AJ109" s="980"/>
      <c r="AK109" s="978" t="s">
        <v>306</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307</v>
      </c>
      <c r="BW109" s="979"/>
      <c r="BX109" s="979"/>
      <c r="BY109" s="979"/>
      <c r="BZ109" s="980"/>
      <c r="CA109" s="978" t="s">
        <v>306</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307</v>
      </c>
      <c r="DM109" s="979"/>
      <c r="DN109" s="979"/>
      <c r="DO109" s="979"/>
      <c r="DP109" s="980"/>
      <c r="DQ109" s="978" t="s">
        <v>306</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413558</v>
      </c>
      <c r="AB110" s="986"/>
      <c r="AC110" s="986"/>
      <c r="AD110" s="986"/>
      <c r="AE110" s="987"/>
      <c r="AF110" s="988">
        <v>398580</v>
      </c>
      <c r="AG110" s="986"/>
      <c r="AH110" s="986"/>
      <c r="AI110" s="986"/>
      <c r="AJ110" s="987"/>
      <c r="AK110" s="988">
        <v>387540</v>
      </c>
      <c r="AL110" s="986"/>
      <c r="AM110" s="986"/>
      <c r="AN110" s="986"/>
      <c r="AO110" s="987"/>
      <c r="AP110" s="989">
        <v>12</v>
      </c>
      <c r="AQ110" s="990"/>
      <c r="AR110" s="990"/>
      <c r="AS110" s="990"/>
      <c r="AT110" s="991"/>
      <c r="AU110" s="992" t="s">
        <v>73</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4095877</v>
      </c>
      <c r="BR110" s="1021"/>
      <c r="BS110" s="1021"/>
      <c r="BT110" s="1021"/>
      <c r="BU110" s="1021"/>
      <c r="BV110" s="1021">
        <v>4632241</v>
      </c>
      <c r="BW110" s="1021"/>
      <c r="BX110" s="1021"/>
      <c r="BY110" s="1021"/>
      <c r="BZ110" s="1021"/>
      <c r="CA110" s="1021">
        <v>5132268</v>
      </c>
      <c r="CB110" s="1021"/>
      <c r="CC110" s="1021"/>
      <c r="CD110" s="1021"/>
      <c r="CE110" s="1021"/>
      <c r="CF110" s="1035">
        <v>158.6</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440</v>
      </c>
      <c r="DH110" s="1021"/>
      <c r="DI110" s="1021"/>
      <c r="DJ110" s="1021"/>
      <c r="DK110" s="1021"/>
      <c r="DL110" s="1021" t="s">
        <v>440</v>
      </c>
      <c r="DM110" s="1021"/>
      <c r="DN110" s="1021"/>
      <c r="DO110" s="1021"/>
      <c r="DP110" s="1021"/>
      <c r="DQ110" s="1021" t="s">
        <v>441</v>
      </c>
      <c r="DR110" s="1021"/>
      <c r="DS110" s="1021"/>
      <c r="DT110" s="1021"/>
      <c r="DU110" s="1021"/>
      <c r="DV110" s="1022" t="s">
        <v>441</v>
      </c>
      <c r="DW110" s="1022"/>
      <c r="DX110" s="1022"/>
      <c r="DY110" s="1022"/>
      <c r="DZ110" s="1023"/>
    </row>
    <row r="111" spans="1:131" s="247"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443</v>
      </c>
      <c r="AB111" s="1028"/>
      <c r="AC111" s="1028"/>
      <c r="AD111" s="1028"/>
      <c r="AE111" s="1029"/>
      <c r="AF111" s="1030" t="s">
        <v>443</v>
      </c>
      <c r="AG111" s="1028"/>
      <c r="AH111" s="1028"/>
      <c r="AI111" s="1028"/>
      <c r="AJ111" s="1029"/>
      <c r="AK111" s="1030" t="s">
        <v>440</v>
      </c>
      <c r="AL111" s="1028"/>
      <c r="AM111" s="1028"/>
      <c r="AN111" s="1028"/>
      <c r="AO111" s="1029"/>
      <c r="AP111" s="1031" t="s">
        <v>443</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t="s">
        <v>440</v>
      </c>
      <c r="BR111" s="1014"/>
      <c r="BS111" s="1014"/>
      <c r="BT111" s="1014"/>
      <c r="BU111" s="1014"/>
      <c r="BV111" s="1014" t="s">
        <v>440</v>
      </c>
      <c r="BW111" s="1014"/>
      <c r="BX111" s="1014"/>
      <c r="BY111" s="1014"/>
      <c r="BZ111" s="1014"/>
      <c r="CA111" s="1014" t="s">
        <v>440</v>
      </c>
      <c r="CB111" s="1014"/>
      <c r="CC111" s="1014"/>
      <c r="CD111" s="1014"/>
      <c r="CE111" s="1014"/>
      <c r="CF111" s="1008" t="s">
        <v>440</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440</v>
      </c>
      <c r="DH111" s="1014"/>
      <c r="DI111" s="1014"/>
      <c r="DJ111" s="1014"/>
      <c r="DK111" s="1014"/>
      <c r="DL111" s="1014" t="s">
        <v>440</v>
      </c>
      <c r="DM111" s="1014"/>
      <c r="DN111" s="1014"/>
      <c r="DO111" s="1014"/>
      <c r="DP111" s="1014"/>
      <c r="DQ111" s="1014" t="s">
        <v>440</v>
      </c>
      <c r="DR111" s="1014"/>
      <c r="DS111" s="1014"/>
      <c r="DT111" s="1014"/>
      <c r="DU111" s="1014"/>
      <c r="DV111" s="1015" t="s">
        <v>440</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448</v>
      </c>
      <c r="AB112" s="1053"/>
      <c r="AC112" s="1053"/>
      <c r="AD112" s="1053"/>
      <c r="AE112" s="1054"/>
      <c r="AF112" s="1055" t="s">
        <v>449</v>
      </c>
      <c r="AG112" s="1053"/>
      <c r="AH112" s="1053"/>
      <c r="AI112" s="1053"/>
      <c r="AJ112" s="1054"/>
      <c r="AK112" s="1055" t="s">
        <v>450</v>
      </c>
      <c r="AL112" s="1053"/>
      <c r="AM112" s="1053"/>
      <c r="AN112" s="1053"/>
      <c r="AO112" s="1054"/>
      <c r="AP112" s="1056" t="s">
        <v>451</v>
      </c>
      <c r="AQ112" s="1057"/>
      <c r="AR112" s="1057"/>
      <c r="AS112" s="1057"/>
      <c r="AT112" s="1058"/>
      <c r="AU112" s="994"/>
      <c r="AV112" s="995"/>
      <c r="AW112" s="995"/>
      <c r="AX112" s="995"/>
      <c r="AY112" s="995"/>
      <c r="AZ112" s="1043" t="s">
        <v>452</v>
      </c>
      <c r="BA112" s="1044"/>
      <c r="BB112" s="1044"/>
      <c r="BC112" s="1044"/>
      <c r="BD112" s="1044"/>
      <c r="BE112" s="1044"/>
      <c r="BF112" s="1044"/>
      <c r="BG112" s="1044"/>
      <c r="BH112" s="1044"/>
      <c r="BI112" s="1044"/>
      <c r="BJ112" s="1044"/>
      <c r="BK112" s="1044"/>
      <c r="BL112" s="1044"/>
      <c r="BM112" s="1044"/>
      <c r="BN112" s="1044"/>
      <c r="BO112" s="1044"/>
      <c r="BP112" s="1045"/>
      <c r="BQ112" s="1013">
        <v>2062755</v>
      </c>
      <c r="BR112" s="1014"/>
      <c r="BS112" s="1014"/>
      <c r="BT112" s="1014"/>
      <c r="BU112" s="1014"/>
      <c r="BV112" s="1014">
        <v>2040694</v>
      </c>
      <c r="BW112" s="1014"/>
      <c r="BX112" s="1014"/>
      <c r="BY112" s="1014"/>
      <c r="BZ112" s="1014"/>
      <c r="CA112" s="1014">
        <v>2020502</v>
      </c>
      <c r="CB112" s="1014"/>
      <c r="CC112" s="1014"/>
      <c r="CD112" s="1014"/>
      <c r="CE112" s="1014"/>
      <c r="CF112" s="1008">
        <v>62.4</v>
      </c>
      <c r="CG112" s="1009"/>
      <c r="CH112" s="1009"/>
      <c r="CI112" s="1009"/>
      <c r="CJ112" s="1009"/>
      <c r="CK112" s="1039"/>
      <c r="CL112" s="1040"/>
      <c r="CM112" s="1010" t="s">
        <v>453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454</v>
      </c>
      <c r="DH112" s="1014"/>
      <c r="DI112" s="1014"/>
      <c r="DJ112" s="1014"/>
      <c r="DK112" s="1014"/>
      <c r="DL112" s="1014" t="s">
        <v>450</v>
      </c>
      <c r="DM112" s="1014"/>
      <c r="DN112" s="1014"/>
      <c r="DO112" s="1014"/>
      <c r="DP112" s="1014"/>
      <c r="DQ112" s="1014" t="s">
        <v>455</v>
      </c>
      <c r="DR112" s="1014"/>
      <c r="DS112" s="1014"/>
      <c r="DT112" s="1014"/>
      <c r="DU112" s="1014"/>
      <c r="DV112" s="1015" t="s">
        <v>448</v>
      </c>
      <c r="DW112" s="1015"/>
      <c r="DX112" s="1015"/>
      <c r="DY112" s="1015"/>
      <c r="DZ112" s="1016"/>
    </row>
    <row r="113" spans="1:130" s="247" customFormat="1" ht="26.25" customHeight="1" x14ac:dyDescent="0.15">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130530</v>
      </c>
      <c r="AB113" s="1028"/>
      <c r="AC113" s="1028"/>
      <c r="AD113" s="1028"/>
      <c r="AE113" s="1029"/>
      <c r="AF113" s="1030">
        <v>133898</v>
      </c>
      <c r="AG113" s="1028"/>
      <c r="AH113" s="1028"/>
      <c r="AI113" s="1028"/>
      <c r="AJ113" s="1029"/>
      <c r="AK113" s="1030">
        <v>136487</v>
      </c>
      <c r="AL113" s="1028"/>
      <c r="AM113" s="1028"/>
      <c r="AN113" s="1028"/>
      <c r="AO113" s="1029"/>
      <c r="AP113" s="1031">
        <v>4.2</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v>162714</v>
      </c>
      <c r="BR113" s="1014"/>
      <c r="BS113" s="1014"/>
      <c r="BT113" s="1014"/>
      <c r="BU113" s="1014"/>
      <c r="BV113" s="1014">
        <v>81710</v>
      </c>
      <c r="BW113" s="1014"/>
      <c r="BX113" s="1014"/>
      <c r="BY113" s="1014"/>
      <c r="BZ113" s="1014"/>
      <c r="CA113" s="1014">
        <v>20825</v>
      </c>
      <c r="CB113" s="1014"/>
      <c r="CC113" s="1014"/>
      <c r="CD113" s="1014"/>
      <c r="CE113" s="1014"/>
      <c r="CF113" s="1008">
        <v>0.6</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451</v>
      </c>
      <c r="DH113" s="1053"/>
      <c r="DI113" s="1053"/>
      <c r="DJ113" s="1053"/>
      <c r="DK113" s="1054"/>
      <c r="DL113" s="1055" t="s">
        <v>451</v>
      </c>
      <c r="DM113" s="1053"/>
      <c r="DN113" s="1053"/>
      <c r="DO113" s="1053"/>
      <c r="DP113" s="1054"/>
      <c r="DQ113" s="1055" t="s">
        <v>454</v>
      </c>
      <c r="DR113" s="1053"/>
      <c r="DS113" s="1053"/>
      <c r="DT113" s="1053"/>
      <c r="DU113" s="1054"/>
      <c r="DV113" s="1056" t="s">
        <v>459</v>
      </c>
      <c r="DW113" s="1057"/>
      <c r="DX113" s="1057"/>
      <c r="DY113" s="1057"/>
      <c r="DZ113" s="1058"/>
    </row>
    <row r="114" spans="1:130" s="247" customFormat="1" ht="26.25" customHeight="1" x14ac:dyDescent="0.15">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84490</v>
      </c>
      <c r="AB114" s="1053"/>
      <c r="AC114" s="1053"/>
      <c r="AD114" s="1053"/>
      <c r="AE114" s="1054"/>
      <c r="AF114" s="1055">
        <v>84490</v>
      </c>
      <c r="AG114" s="1053"/>
      <c r="AH114" s="1053"/>
      <c r="AI114" s="1053"/>
      <c r="AJ114" s="1054"/>
      <c r="AK114" s="1055">
        <v>59933</v>
      </c>
      <c r="AL114" s="1053"/>
      <c r="AM114" s="1053"/>
      <c r="AN114" s="1053"/>
      <c r="AO114" s="1054"/>
      <c r="AP114" s="1056">
        <v>1.9</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528128</v>
      </c>
      <c r="BR114" s="1014"/>
      <c r="BS114" s="1014"/>
      <c r="BT114" s="1014"/>
      <c r="BU114" s="1014"/>
      <c r="BV114" s="1014">
        <v>438351</v>
      </c>
      <c r="BW114" s="1014"/>
      <c r="BX114" s="1014"/>
      <c r="BY114" s="1014"/>
      <c r="BZ114" s="1014"/>
      <c r="CA114" s="1014">
        <v>429484</v>
      </c>
      <c r="CB114" s="1014"/>
      <c r="CC114" s="1014"/>
      <c r="CD114" s="1014"/>
      <c r="CE114" s="1014"/>
      <c r="CF114" s="1008">
        <v>13.3</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451</v>
      </c>
      <c r="DH114" s="1053"/>
      <c r="DI114" s="1053"/>
      <c r="DJ114" s="1053"/>
      <c r="DK114" s="1054"/>
      <c r="DL114" s="1055" t="s">
        <v>451</v>
      </c>
      <c r="DM114" s="1053"/>
      <c r="DN114" s="1053"/>
      <c r="DO114" s="1053"/>
      <c r="DP114" s="1054"/>
      <c r="DQ114" s="1055" t="s">
        <v>459</v>
      </c>
      <c r="DR114" s="1053"/>
      <c r="DS114" s="1053"/>
      <c r="DT114" s="1053"/>
      <c r="DU114" s="1054"/>
      <c r="DV114" s="1056" t="s">
        <v>451</v>
      </c>
      <c r="DW114" s="1057"/>
      <c r="DX114" s="1057"/>
      <c r="DY114" s="1057"/>
      <c r="DZ114" s="1058"/>
    </row>
    <row r="115" spans="1:130" s="247" customFormat="1" ht="26.25" customHeight="1" x14ac:dyDescent="0.15">
      <c r="A115" s="1048"/>
      <c r="B115" s="1049"/>
      <c r="C115" s="1044" t="s">
        <v>463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451</v>
      </c>
      <c r="AB115" s="1028"/>
      <c r="AC115" s="1028"/>
      <c r="AD115" s="1028"/>
      <c r="AE115" s="1029"/>
      <c r="AF115" s="1030" t="s">
        <v>454</v>
      </c>
      <c r="AG115" s="1028"/>
      <c r="AH115" s="1028"/>
      <c r="AI115" s="1028"/>
      <c r="AJ115" s="1029"/>
      <c r="AK115" s="1030" t="s">
        <v>454</v>
      </c>
      <c r="AL115" s="1028"/>
      <c r="AM115" s="1028"/>
      <c r="AN115" s="1028"/>
      <c r="AO115" s="1029"/>
      <c r="AP115" s="1031" t="s">
        <v>459</v>
      </c>
      <c r="AQ115" s="1032"/>
      <c r="AR115" s="1032"/>
      <c r="AS115" s="1032"/>
      <c r="AT115" s="1033"/>
      <c r="AU115" s="994"/>
      <c r="AV115" s="995"/>
      <c r="AW115" s="995"/>
      <c r="AX115" s="995"/>
      <c r="AY115" s="995"/>
      <c r="AZ115" s="1043" t="s">
        <v>464</v>
      </c>
      <c r="BA115" s="1044"/>
      <c r="BB115" s="1044"/>
      <c r="BC115" s="1044"/>
      <c r="BD115" s="1044"/>
      <c r="BE115" s="1044"/>
      <c r="BF115" s="1044"/>
      <c r="BG115" s="1044"/>
      <c r="BH115" s="1044"/>
      <c r="BI115" s="1044"/>
      <c r="BJ115" s="1044"/>
      <c r="BK115" s="1044"/>
      <c r="BL115" s="1044"/>
      <c r="BM115" s="1044"/>
      <c r="BN115" s="1044"/>
      <c r="BO115" s="1044"/>
      <c r="BP115" s="1045"/>
      <c r="BQ115" s="1013" t="s">
        <v>451</v>
      </c>
      <c r="BR115" s="1014"/>
      <c r="BS115" s="1014"/>
      <c r="BT115" s="1014"/>
      <c r="BU115" s="1014"/>
      <c r="BV115" s="1014" t="s">
        <v>448</v>
      </c>
      <c r="BW115" s="1014"/>
      <c r="BX115" s="1014"/>
      <c r="BY115" s="1014"/>
      <c r="BZ115" s="1014"/>
      <c r="CA115" s="1014" t="s">
        <v>451</v>
      </c>
      <c r="CB115" s="1014"/>
      <c r="CC115" s="1014"/>
      <c r="CD115" s="1014"/>
      <c r="CE115" s="1014"/>
      <c r="CF115" s="1008" t="s">
        <v>459</v>
      </c>
      <c r="CG115" s="1009"/>
      <c r="CH115" s="1009"/>
      <c r="CI115" s="1009"/>
      <c r="CJ115" s="1009"/>
      <c r="CK115" s="1039"/>
      <c r="CL115" s="1040"/>
      <c r="CM115" s="1043" t="s">
        <v>465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451</v>
      </c>
      <c r="DH115" s="1053"/>
      <c r="DI115" s="1053"/>
      <c r="DJ115" s="1053"/>
      <c r="DK115" s="1054"/>
      <c r="DL115" s="1055" t="s">
        <v>451</v>
      </c>
      <c r="DM115" s="1053"/>
      <c r="DN115" s="1053"/>
      <c r="DO115" s="1053"/>
      <c r="DP115" s="1054"/>
      <c r="DQ115" s="1055" t="s">
        <v>454</v>
      </c>
      <c r="DR115" s="1053"/>
      <c r="DS115" s="1053"/>
      <c r="DT115" s="1053"/>
      <c r="DU115" s="1054"/>
      <c r="DV115" s="1056" t="s">
        <v>459</v>
      </c>
      <c r="DW115" s="1057"/>
      <c r="DX115" s="1057"/>
      <c r="DY115" s="1057"/>
      <c r="DZ115" s="1058"/>
    </row>
    <row r="116" spans="1:130" s="247" customFormat="1" ht="26.25" customHeight="1" x14ac:dyDescent="0.15">
      <c r="A116" s="1050"/>
      <c r="B116" s="1051"/>
      <c r="C116" s="1059" t="s">
        <v>466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450</v>
      </c>
      <c r="AB116" s="1053"/>
      <c r="AC116" s="1053"/>
      <c r="AD116" s="1053"/>
      <c r="AE116" s="1054"/>
      <c r="AF116" s="1055" t="s">
        <v>451</v>
      </c>
      <c r="AG116" s="1053"/>
      <c r="AH116" s="1053"/>
      <c r="AI116" s="1053"/>
      <c r="AJ116" s="1054"/>
      <c r="AK116" s="1055" t="s">
        <v>454</v>
      </c>
      <c r="AL116" s="1053"/>
      <c r="AM116" s="1053"/>
      <c r="AN116" s="1053"/>
      <c r="AO116" s="1054"/>
      <c r="AP116" s="1056" t="s">
        <v>449</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449</v>
      </c>
      <c r="BR116" s="1014"/>
      <c r="BS116" s="1014"/>
      <c r="BT116" s="1014"/>
      <c r="BU116" s="1014"/>
      <c r="BV116" s="1014" t="s">
        <v>455</v>
      </c>
      <c r="BW116" s="1014"/>
      <c r="BX116" s="1014"/>
      <c r="BY116" s="1014"/>
      <c r="BZ116" s="1014"/>
      <c r="CA116" s="1014" t="s">
        <v>454</v>
      </c>
      <c r="CB116" s="1014"/>
      <c r="CC116" s="1014"/>
      <c r="CD116" s="1014"/>
      <c r="CE116" s="1014"/>
      <c r="CF116" s="1008" t="s">
        <v>451</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451</v>
      </c>
      <c r="DH116" s="1053"/>
      <c r="DI116" s="1053"/>
      <c r="DJ116" s="1053"/>
      <c r="DK116" s="1054"/>
      <c r="DL116" s="1055" t="s">
        <v>459</v>
      </c>
      <c r="DM116" s="1053"/>
      <c r="DN116" s="1053"/>
      <c r="DO116" s="1053"/>
      <c r="DP116" s="1054"/>
      <c r="DQ116" s="1055" t="s">
        <v>451</v>
      </c>
      <c r="DR116" s="1053"/>
      <c r="DS116" s="1053"/>
      <c r="DT116" s="1053"/>
      <c r="DU116" s="1054"/>
      <c r="DV116" s="1056" t="s">
        <v>451</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628578</v>
      </c>
      <c r="AB117" s="1071"/>
      <c r="AC117" s="1071"/>
      <c r="AD117" s="1071"/>
      <c r="AE117" s="1072"/>
      <c r="AF117" s="1073">
        <v>616968</v>
      </c>
      <c r="AG117" s="1071"/>
      <c r="AH117" s="1071"/>
      <c r="AI117" s="1071"/>
      <c r="AJ117" s="1072"/>
      <c r="AK117" s="1073">
        <v>583960</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448</v>
      </c>
      <c r="BR117" s="1014"/>
      <c r="BS117" s="1014"/>
      <c r="BT117" s="1014"/>
      <c r="BU117" s="1014"/>
      <c r="BV117" s="1014" t="s">
        <v>454</v>
      </c>
      <c r="BW117" s="1014"/>
      <c r="BX117" s="1014"/>
      <c r="BY117" s="1014"/>
      <c r="BZ117" s="1014"/>
      <c r="CA117" s="1014" t="s">
        <v>454</v>
      </c>
      <c r="CB117" s="1014"/>
      <c r="CC117" s="1014"/>
      <c r="CD117" s="1014"/>
      <c r="CE117" s="1014"/>
      <c r="CF117" s="1008" t="s">
        <v>451</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451</v>
      </c>
      <c r="DH117" s="1053"/>
      <c r="DI117" s="1053"/>
      <c r="DJ117" s="1053"/>
      <c r="DK117" s="1054"/>
      <c r="DL117" s="1055" t="s">
        <v>451</v>
      </c>
      <c r="DM117" s="1053"/>
      <c r="DN117" s="1053"/>
      <c r="DO117" s="1053"/>
      <c r="DP117" s="1054"/>
      <c r="DQ117" s="1055" t="s">
        <v>454</v>
      </c>
      <c r="DR117" s="1053"/>
      <c r="DS117" s="1053"/>
      <c r="DT117" s="1053"/>
      <c r="DU117" s="1054"/>
      <c r="DV117" s="1056" t="s">
        <v>454</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307</v>
      </c>
      <c r="AG118" s="979"/>
      <c r="AH118" s="979"/>
      <c r="AI118" s="979"/>
      <c r="AJ118" s="980"/>
      <c r="AK118" s="978" t="s">
        <v>306</v>
      </c>
      <c r="AL118" s="979"/>
      <c r="AM118" s="979"/>
      <c r="AN118" s="979"/>
      <c r="AO118" s="980"/>
      <c r="AP118" s="1065" t="s">
        <v>434</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451</v>
      </c>
      <c r="BR118" s="1092"/>
      <c r="BS118" s="1092"/>
      <c r="BT118" s="1092"/>
      <c r="BU118" s="1092"/>
      <c r="BV118" s="1092" t="s">
        <v>451</v>
      </c>
      <c r="BW118" s="1092"/>
      <c r="BX118" s="1092"/>
      <c r="BY118" s="1092"/>
      <c r="BZ118" s="1092"/>
      <c r="CA118" s="1092" t="s">
        <v>451</v>
      </c>
      <c r="CB118" s="1092"/>
      <c r="CC118" s="1092"/>
      <c r="CD118" s="1092"/>
      <c r="CE118" s="1092"/>
      <c r="CF118" s="1008" t="s">
        <v>451</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451</v>
      </c>
      <c r="DH118" s="1053"/>
      <c r="DI118" s="1053"/>
      <c r="DJ118" s="1053"/>
      <c r="DK118" s="1054"/>
      <c r="DL118" s="1055" t="s">
        <v>451</v>
      </c>
      <c r="DM118" s="1053"/>
      <c r="DN118" s="1053"/>
      <c r="DO118" s="1053"/>
      <c r="DP118" s="1054"/>
      <c r="DQ118" s="1055" t="s">
        <v>454</v>
      </c>
      <c r="DR118" s="1053"/>
      <c r="DS118" s="1053"/>
      <c r="DT118" s="1053"/>
      <c r="DU118" s="1054"/>
      <c r="DV118" s="1056" t="s">
        <v>451</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451</v>
      </c>
      <c r="AB119" s="986"/>
      <c r="AC119" s="986"/>
      <c r="AD119" s="986"/>
      <c r="AE119" s="987"/>
      <c r="AF119" s="988" t="s">
        <v>454</v>
      </c>
      <c r="AG119" s="986"/>
      <c r="AH119" s="986"/>
      <c r="AI119" s="986"/>
      <c r="AJ119" s="987"/>
      <c r="AK119" s="988" t="s">
        <v>449</v>
      </c>
      <c r="AL119" s="986"/>
      <c r="AM119" s="986"/>
      <c r="AN119" s="986"/>
      <c r="AO119" s="987"/>
      <c r="AP119" s="989" t="s">
        <v>451</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474</v>
      </c>
      <c r="BP119" s="1100"/>
      <c r="BQ119" s="1091">
        <v>6849474</v>
      </c>
      <c r="BR119" s="1092"/>
      <c r="BS119" s="1092"/>
      <c r="BT119" s="1092"/>
      <c r="BU119" s="1092"/>
      <c r="BV119" s="1092">
        <v>7192996</v>
      </c>
      <c r="BW119" s="1092"/>
      <c r="BX119" s="1092"/>
      <c r="BY119" s="1092"/>
      <c r="BZ119" s="1092"/>
      <c r="CA119" s="1092">
        <v>7603079</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454</v>
      </c>
      <c r="DH119" s="1078"/>
      <c r="DI119" s="1078"/>
      <c r="DJ119" s="1078"/>
      <c r="DK119" s="1079"/>
      <c r="DL119" s="1077" t="s">
        <v>449</v>
      </c>
      <c r="DM119" s="1078"/>
      <c r="DN119" s="1078"/>
      <c r="DO119" s="1078"/>
      <c r="DP119" s="1079"/>
      <c r="DQ119" s="1077" t="s">
        <v>451</v>
      </c>
      <c r="DR119" s="1078"/>
      <c r="DS119" s="1078"/>
      <c r="DT119" s="1078"/>
      <c r="DU119" s="1079"/>
      <c r="DV119" s="1080" t="s">
        <v>451</v>
      </c>
      <c r="DW119" s="1081"/>
      <c r="DX119" s="1081"/>
      <c r="DY119" s="1081"/>
      <c r="DZ119" s="1082"/>
    </row>
    <row r="120" spans="1:130" s="247" customFormat="1" ht="26.25" customHeight="1" x14ac:dyDescent="0.15">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451</v>
      </c>
      <c r="AB120" s="1053"/>
      <c r="AC120" s="1053"/>
      <c r="AD120" s="1053"/>
      <c r="AE120" s="1054"/>
      <c r="AF120" s="1055" t="s">
        <v>450</v>
      </c>
      <c r="AG120" s="1053"/>
      <c r="AH120" s="1053"/>
      <c r="AI120" s="1053"/>
      <c r="AJ120" s="1054"/>
      <c r="AK120" s="1055" t="s">
        <v>451</v>
      </c>
      <c r="AL120" s="1053"/>
      <c r="AM120" s="1053"/>
      <c r="AN120" s="1053"/>
      <c r="AO120" s="1054"/>
      <c r="AP120" s="1056" t="s">
        <v>451</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3521105</v>
      </c>
      <c r="BR120" s="1021"/>
      <c r="BS120" s="1021"/>
      <c r="BT120" s="1021"/>
      <c r="BU120" s="1021"/>
      <c r="BV120" s="1021">
        <v>3156471</v>
      </c>
      <c r="BW120" s="1021"/>
      <c r="BX120" s="1021"/>
      <c r="BY120" s="1021"/>
      <c r="BZ120" s="1021"/>
      <c r="CA120" s="1021">
        <v>3483675</v>
      </c>
      <c r="CB120" s="1021"/>
      <c r="CC120" s="1021"/>
      <c r="CD120" s="1021"/>
      <c r="CE120" s="1021"/>
      <c r="CF120" s="1035">
        <v>107.6</v>
      </c>
      <c r="CG120" s="1036"/>
      <c r="CH120" s="1036"/>
      <c r="CI120" s="1036"/>
      <c r="CJ120" s="1036"/>
      <c r="CK120" s="1101" t="s">
        <v>478</v>
      </c>
      <c r="CL120" s="1102"/>
      <c r="CM120" s="1102"/>
      <c r="CN120" s="1102"/>
      <c r="CO120" s="1103"/>
      <c r="CP120" s="1109" t="s">
        <v>479</v>
      </c>
      <c r="CQ120" s="1110"/>
      <c r="CR120" s="1110"/>
      <c r="CS120" s="1110"/>
      <c r="CT120" s="1110"/>
      <c r="CU120" s="1110"/>
      <c r="CV120" s="1110"/>
      <c r="CW120" s="1110"/>
      <c r="CX120" s="1110"/>
      <c r="CY120" s="1110"/>
      <c r="CZ120" s="1110"/>
      <c r="DA120" s="1110"/>
      <c r="DB120" s="1110"/>
      <c r="DC120" s="1110"/>
      <c r="DD120" s="1110"/>
      <c r="DE120" s="1110"/>
      <c r="DF120" s="1111"/>
      <c r="DG120" s="1020">
        <v>2060218</v>
      </c>
      <c r="DH120" s="1021"/>
      <c r="DI120" s="1021"/>
      <c r="DJ120" s="1021"/>
      <c r="DK120" s="1021"/>
      <c r="DL120" s="1021">
        <v>2038155</v>
      </c>
      <c r="DM120" s="1021"/>
      <c r="DN120" s="1021"/>
      <c r="DO120" s="1021"/>
      <c r="DP120" s="1021"/>
      <c r="DQ120" s="1021">
        <v>2017917</v>
      </c>
      <c r="DR120" s="1021"/>
      <c r="DS120" s="1021"/>
      <c r="DT120" s="1021"/>
      <c r="DU120" s="1021"/>
      <c r="DV120" s="1022">
        <v>62.3</v>
      </c>
      <c r="DW120" s="1022"/>
      <c r="DX120" s="1022"/>
      <c r="DY120" s="1022"/>
      <c r="DZ120" s="1023"/>
    </row>
    <row r="121" spans="1:130" s="247" customFormat="1" ht="26.25" customHeight="1" x14ac:dyDescent="0.15">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454</v>
      </c>
      <c r="AB121" s="1053"/>
      <c r="AC121" s="1053"/>
      <c r="AD121" s="1053"/>
      <c r="AE121" s="1054"/>
      <c r="AF121" s="1055" t="s">
        <v>450</v>
      </c>
      <c r="AG121" s="1053"/>
      <c r="AH121" s="1053"/>
      <c r="AI121" s="1053"/>
      <c r="AJ121" s="1054"/>
      <c r="AK121" s="1055" t="s">
        <v>454</v>
      </c>
      <c r="AL121" s="1053"/>
      <c r="AM121" s="1053"/>
      <c r="AN121" s="1053"/>
      <c r="AO121" s="1054"/>
      <c r="AP121" s="1056" t="s">
        <v>451</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v>67800</v>
      </c>
      <c r="BR121" s="1014"/>
      <c r="BS121" s="1014"/>
      <c r="BT121" s="1014"/>
      <c r="BU121" s="1014"/>
      <c r="BV121" s="1014">
        <v>67626</v>
      </c>
      <c r="BW121" s="1014"/>
      <c r="BX121" s="1014"/>
      <c r="BY121" s="1014"/>
      <c r="BZ121" s="1014"/>
      <c r="CA121" s="1014">
        <v>62686</v>
      </c>
      <c r="CB121" s="1014"/>
      <c r="CC121" s="1014"/>
      <c r="CD121" s="1014"/>
      <c r="CE121" s="1014"/>
      <c r="CF121" s="1008">
        <v>1.9</v>
      </c>
      <c r="CG121" s="1009"/>
      <c r="CH121" s="1009"/>
      <c r="CI121" s="1009"/>
      <c r="CJ121" s="1009"/>
      <c r="CK121" s="1104"/>
      <c r="CL121" s="1105"/>
      <c r="CM121" s="1105"/>
      <c r="CN121" s="1105"/>
      <c r="CO121" s="1106"/>
      <c r="CP121" s="1114" t="s">
        <v>482</v>
      </c>
      <c r="CQ121" s="1115"/>
      <c r="CR121" s="1115"/>
      <c r="CS121" s="1115"/>
      <c r="CT121" s="1115"/>
      <c r="CU121" s="1115"/>
      <c r="CV121" s="1115"/>
      <c r="CW121" s="1115"/>
      <c r="CX121" s="1115"/>
      <c r="CY121" s="1115"/>
      <c r="CZ121" s="1115"/>
      <c r="DA121" s="1115"/>
      <c r="DB121" s="1115"/>
      <c r="DC121" s="1115"/>
      <c r="DD121" s="1115"/>
      <c r="DE121" s="1115"/>
      <c r="DF121" s="1116"/>
      <c r="DG121" s="1013">
        <v>2537</v>
      </c>
      <c r="DH121" s="1014"/>
      <c r="DI121" s="1014"/>
      <c r="DJ121" s="1014"/>
      <c r="DK121" s="1014"/>
      <c r="DL121" s="1014">
        <v>2539</v>
      </c>
      <c r="DM121" s="1014"/>
      <c r="DN121" s="1014"/>
      <c r="DO121" s="1014"/>
      <c r="DP121" s="1014"/>
      <c r="DQ121" s="1014">
        <v>2585</v>
      </c>
      <c r="DR121" s="1014"/>
      <c r="DS121" s="1014"/>
      <c r="DT121" s="1014"/>
      <c r="DU121" s="1014"/>
      <c r="DV121" s="1015">
        <v>0.1</v>
      </c>
      <c r="DW121" s="1015"/>
      <c r="DX121" s="1015"/>
      <c r="DY121" s="1015"/>
      <c r="DZ121" s="1016"/>
    </row>
    <row r="122" spans="1:130" s="247" customFormat="1" ht="26.25" customHeight="1" x14ac:dyDescent="0.15">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449</v>
      </c>
      <c r="AB122" s="1053"/>
      <c r="AC122" s="1053"/>
      <c r="AD122" s="1053"/>
      <c r="AE122" s="1054"/>
      <c r="AF122" s="1055" t="s">
        <v>449</v>
      </c>
      <c r="AG122" s="1053"/>
      <c r="AH122" s="1053"/>
      <c r="AI122" s="1053"/>
      <c r="AJ122" s="1054"/>
      <c r="AK122" s="1055" t="s">
        <v>454</v>
      </c>
      <c r="AL122" s="1053"/>
      <c r="AM122" s="1053"/>
      <c r="AN122" s="1053"/>
      <c r="AO122" s="1054"/>
      <c r="AP122" s="1056" t="s">
        <v>451</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4392205</v>
      </c>
      <c r="BR122" s="1092"/>
      <c r="BS122" s="1092"/>
      <c r="BT122" s="1092"/>
      <c r="BU122" s="1092"/>
      <c r="BV122" s="1092">
        <v>4332855</v>
      </c>
      <c r="BW122" s="1092"/>
      <c r="BX122" s="1092"/>
      <c r="BY122" s="1092"/>
      <c r="BZ122" s="1092"/>
      <c r="CA122" s="1092">
        <v>4567814</v>
      </c>
      <c r="CB122" s="1092"/>
      <c r="CC122" s="1092"/>
      <c r="CD122" s="1092"/>
      <c r="CE122" s="1092"/>
      <c r="CF122" s="1112">
        <v>141.1</v>
      </c>
      <c r="CG122" s="1113"/>
      <c r="CH122" s="1113"/>
      <c r="CI122" s="1113"/>
      <c r="CJ122" s="1113"/>
      <c r="CK122" s="1104"/>
      <c r="CL122" s="1105"/>
      <c r="CM122" s="1105"/>
      <c r="CN122" s="1105"/>
      <c r="CO122" s="1106"/>
      <c r="CP122" s="1114" t="s">
        <v>484</v>
      </c>
      <c r="CQ122" s="1115"/>
      <c r="CR122" s="1115"/>
      <c r="CS122" s="1115"/>
      <c r="CT122" s="1115"/>
      <c r="CU122" s="1115"/>
      <c r="CV122" s="1115"/>
      <c r="CW122" s="1115"/>
      <c r="CX122" s="1115"/>
      <c r="CY122" s="1115"/>
      <c r="CZ122" s="1115"/>
      <c r="DA122" s="1115"/>
      <c r="DB122" s="1115"/>
      <c r="DC122" s="1115"/>
      <c r="DD122" s="1115"/>
      <c r="DE122" s="1115"/>
      <c r="DF122" s="1116"/>
      <c r="DG122" s="1013" t="s">
        <v>451</v>
      </c>
      <c r="DH122" s="1014"/>
      <c r="DI122" s="1014"/>
      <c r="DJ122" s="1014"/>
      <c r="DK122" s="1014"/>
      <c r="DL122" s="1014" t="s">
        <v>451</v>
      </c>
      <c r="DM122" s="1014"/>
      <c r="DN122" s="1014"/>
      <c r="DO122" s="1014"/>
      <c r="DP122" s="1014"/>
      <c r="DQ122" s="1014" t="s">
        <v>451</v>
      </c>
      <c r="DR122" s="1014"/>
      <c r="DS122" s="1014"/>
      <c r="DT122" s="1014"/>
      <c r="DU122" s="1014"/>
      <c r="DV122" s="1015" t="s">
        <v>451</v>
      </c>
      <c r="DW122" s="1015"/>
      <c r="DX122" s="1015"/>
      <c r="DY122" s="1015"/>
      <c r="DZ122" s="1016"/>
    </row>
    <row r="123" spans="1:130" s="247" customFormat="1" ht="26.25" customHeight="1" x14ac:dyDescent="0.15">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451</v>
      </c>
      <c r="AB123" s="1053"/>
      <c r="AC123" s="1053"/>
      <c r="AD123" s="1053"/>
      <c r="AE123" s="1054"/>
      <c r="AF123" s="1055" t="s">
        <v>454</v>
      </c>
      <c r="AG123" s="1053"/>
      <c r="AH123" s="1053"/>
      <c r="AI123" s="1053"/>
      <c r="AJ123" s="1054"/>
      <c r="AK123" s="1055" t="s">
        <v>451</v>
      </c>
      <c r="AL123" s="1053"/>
      <c r="AM123" s="1053"/>
      <c r="AN123" s="1053"/>
      <c r="AO123" s="1054"/>
      <c r="AP123" s="1056" t="s">
        <v>451</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485</v>
      </c>
      <c r="BP123" s="1100"/>
      <c r="BQ123" s="1159">
        <v>7981110</v>
      </c>
      <c r="BR123" s="1160"/>
      <c r="BS123" s="1160"/>
      <c r="BT123" s="1160"/>
      <c r="BU123" s="1160"/>
      <c r="BV123" s="1160">
        <v>7556952</v>
      </c>
      <c r="BW123" s="1160"/>
      <c r="BX123" s="1160"/>
      <c r="BY123" s="1160"/>
      <c r="BZ123" s="1160"/>
      <c r="CA123" s="1160">
        <v>8114175</v>
      </c>
      <c r="CB123" s="1160"/>
      <c r="CC123" s="1160"/>
      <c r="CD123" s="1160"/>
      <c r="CE123" s="1160"/>
      <c r="CF123" s="1093"/>
      <c r="CG123" s="1094"/>
      <c r="CH123" s="1094"/>
      <c r="CI123" s="1094"/>
      <c r="CJ123" s="1095"/>
      <c r="CK123" s="1104"/>
      <c r="CL123" s="1105"/>
      <c r="CM123" s="1105"/>
      <c r="CN123" s="1105"/>
      <c r="CO123" s="1106"/>
      <c r="CP123" s="1114" t="s">
        <v>486</v>
      </c>
      <c r="CQ123" s="1115"/>
      <c r="CR123" s="1115"/>
      <c r="CS123" s="1115"/>
      <c r="CT123" s="1115"/>
      <c r="CU123" s="1115"/>
      <c r="CV123" s="1115"/>
      <c r="CW123" s="1115"/>
      <c r="CX123" s="1115"/>
      <c r="CY123" s="1115"/>
      <c r="CZ123" s="1115"/>
      <c r="DA123" s="1115"/>
      <c r="DB123" s="1115"/>
      <c r="DC123" s="1115"/>
      <c r="DD123" s="1115"/>
      <c r="DE123" s="1115"/>
      <c r="DF123" s="1116"/>
      <c r="DG123" s="1052" t="s">
        <v>451</v>
      </c>
      <c r="DH123" s="1053"/>
      <c r="DI123" s="1053"/>
      <c r="DJ123" s="1053"/>
      <c r="DK123" s="1054"/>
      <c r="DL123" s="1055" t="s">
        <v>451</v>
      </c>
      <c r="DM123" s="1053"/>
      <c r="DN123" s="1053"/>
      <c r="DO123" s="1053"/>
      <c r="DP123" s="1054"/>
      <c r="DQ123" s="1055" t="s">
        <v>451</v>
      </c>
      <c r="DR123" s="1053"/>
      <c r="DS123" s="1053"/>
      <c r="DT123" s="1053"/>
      <c r="DU123" s="1054"/>
      <c r="DV123" s="1056" t="s">
        <v>454</v>
      </c>
      <c r="DW123" s="1057"/>
      <c r="DX123" s="1057"/>
      <c r="DY123" s="1057"/>
      <c r="DZ123" s="1058"/>
    </row>
    <row r="124" spans="1:130" s="247" customFormat="1" ht="26.25" customHeight="1" thickBot="1" x14ac:dyDescent="0.2">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454</v>
      </c>
      <c r="AB124" s="1053"/>
      <c r="AC124" s="1053"/>
      <c r="AD124" s="1053"/>
      <c r="AE124" s="1054"/>
      <c r="AF124" s="1055" t="s">
        <v>451</v>
      </c>
      <c r="AG124" s="1053"/>
      <c r="AH124" s="1053"/>
      <c r="AI124" s="1053"/>
      <c r="AJ124" s="1054"/>
      <c r="AK124" s="1055" t="s">
        <v>451</v>
      </c>
      <c r="AL124" s="1053"/>
      <c r="AM124" s="1053"/>
      <c r="AN124" s="1053"/>
      <c r="AO124" s="1054"/>
      <c r="AP124" s="1056" t="s">
        <v>451</v>
      </c>
      <c r="AQ124" s="1057"/>
      <c r="AR124" s="1057"/>
      <c r="AS124" s="1057"/>
      <c r="AT124" s="1058"/>
      <c r="AU124" s="1155" t="s">
        <v>487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451</v>
      </c>
      <c r="BR124" s="1122"/>
      <c r="BS124" s="1122"/>
      <c r="BT124" s="1122"/>
      <c r="BU124" s="1122"/>
      <c r="BV124" s="1122" t="s">
        <v>449</v>
      </c>
      <c r="BW124" s="1122"/>
      <c r="BX124" s="1122"/>
      <c r="BY124" s="1122"/>
      <c r="BZ124" s="1122"/>
      <c r="CA124" s="1122" t="s">
        <v>454</v>
      </c>
      <c r="CB124" s="1122"/>
      <c r="CC124" s="1122"/>
      <c r="CD124" s="1122"/>
      <c r="CE124" s="1122"/>
      <c r="CF124" s="1123"/>
      <c r="CG124" s="1124"/>
      <c r="CH124" s="1124"/>
      <c r="CI124" s="1124"/>
      <c r="CJ124" s="1125"/>
      <c r="CK124" s="1107"/>
      <c r="CL124" s="1107"/>
      <c r="CM124" s="1107"/>
      <c r="CN124" s="1107"/>
      <c r="CO124" s="1108"/>
      <c r="CP124" s="1114" t="s">
        <v>488</v>
      </c>
      <c r="CQ124" s="1115"/>
      <c r="CR124" s="1115"/>
      <c r="CS124" s="1115"/>
      <c r="CT124" s="1115"/>
      <c r="CU124" s="1115"/>
      <c r="CV124" s="1115"/>
      <c r="CW124" s="1115"/>
      <c r="CX124" s="1115"/>
      <c r="CY124" s="1115"/>
      <c r="CZ124" s="1115"/>
      <c r="DA124" s="1115"/>
      <c r="DB124" s="1115"/>
      <c r="DC124" s="1115"/>
      <c r="DD124" s="1115"/>
      <c r="DE124" s="1115"/>
      <c r="DF124" s="1116"/>
      <c r="DG124" s="1099" t="s">
        <v>451</v>
      </c>
      <c r="DH124" s="1078"/>
      <c r="DI124" s="1078"/>
      <c r="DJ124" s="1078"/>
      <c r="DK124" s="1079"/>
      <c r="DL124" s="1077" t="s">
        <v>454</v>
      </c>
      <c r="DM124" s="1078"/>
      <c r="DN124" s="1078"/>
      <c r="DO124" s="1078"/>
      <c r="DP124" s="1079"/>
      <c r="DQ124" s="1077" t="s">
        <v>451</v>
      </c>
      <c r="DR124" s="1078"/>
      <c r="DS124" s="1078"/>
      <c r="DT124" s="1078"/>
      <c r="DU124" s="1079"/>
      <c r="DV124" s="1080" t="s">
        <v>454</v>
      </c>
      <c r="DW124" s="1081"/>
      <c r="DX124" s="1081"/>
      <c r="DY124" s="1081"/>
      <c r="DZ124" s="1082"/>
    </row>
    <row r="125" spans="1:130" s="247" customFormat="1" ht="26.25" customHeight="1" x14ac:dyDescent="0.15">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451</v>
      </c>
      <c r="AB125" s="1053"/>
      <c r="AC125" s="1053"/>
      <c r="AD125" s="1053"/>
      <c r="AE125" s="1054"/>
      <c r="AF125" s="1055" t="s">
        <v>451</v>
      </c>
      <c r="AG125" s="1053"/>
      <c r="AH125" s="1053"/>
      <c r="AI125" s="1053"/>
      <c r="AJ125" s="1054"/>
      <c r="AK125" s="1055" t="s">
        <v>454</v>
      </c>
      <c r="AL125" s="1053"/>
      <c r="AM125" s="1053"/>
      <c r="AN125" s="1053"/>
      <c r="AO125" s="1054"/>
      <c r="AP125" s="1056" t="s">
        <v>454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489</v>
      </c>
      <c r="CL125" s="1102"/>
      <c r="CM125" s="1102"/>
      <c r="CN125" s="1102"/>
      <c r="CO125" s="1103"/>
      <c r="CP125" s="1034" t="s">
        <v>490</v>
      </c>
      <c r="CQ125" s="983"/>
      <c r="CR125" s="983"/>
      <c r="CS125" s="983"/>
      <c r="CT125" s="983"/>
      <c r="CU125" s="983"/>
      <c r="CV125" s="983"/>
      <c r="CW125" s="983"/>
      <c r="CX125" s="983"/>
      <c r="CY125" s="983"/>
      <c r="CZ125" s="983"/>
      <c r="DA125" s="983"/>
      <c r="DB125" s="983"/>
      <c r="DC125" s="983"/>
      <c r="DD125" s="983"/>
      <c r="DE125" s="983"/>
      <c r="DF125" s="984"/>
      <c r="DG125" s="1020" t="s">
        <v>449</v>
      </c>
      <c r="DH125" s="1021"/>
      <c r="DI125" s="1021"/>
      <c r="DJ125" s="1021"/>
      <c r="DK125" s="1021"/>
      <c r="DL125" s="1021" t="s">
        <v>449</v>
      </c>
      <c r="DM125" s="1021"/>
      <c r="DN125" s="1021"/>
      <c r="DO125" s="1021"/>
      <c r="DP125" s="1021"/>
      <c r="DQ125" s="1021" t="s">
        <v>454</v>
      </c>
      <c r="DR125" s="1021"/>
      <c r="DS125" s="1021"/>
      <c r="DT125" s="1021"/>
      <c r="DU125" s="1021"/>
      <c r="DV125" s="1022" t="s">
        <v>449</v>
      </c>
      <c r="DW125" s="1022"/>
      <c r="DX125" s="1022"/>
      <c r="DY125" s="1022"/>
      <c r="DZ125" s="1023"/>
    </row>
    <row r="126" spans="1:130" s="247" customFormat="1" ht="26.25" customHeight="1" thickBot="1" x14ac:dyDescent="0.2">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454</v>
      </c>
      <c r="AB126" s="1053"/>
      <c r="AC126" s="1053"/>
      <c r="AD126" s="1053"/>
      <c r="AE126" s="1054"/>
      <c r="AF126" s="1055" t="s">
        <v>454</v>
      </c>
      <c r="AG126" s="1053"/>
      <c r="AH126" s="1053"/>
      <c r="AI126" s="1053"/>
      <c r="AJ126" s="1054"/>
      <c r="AK126" s="1055" t="s">
        <v>454</v>
      </c>
      <c r="AL126" s="1053"/>
      <c r="AM126" s="1053"/>
      <c r="AN126" s="1053"/>
      <c r="AO126" s="1054"/>
      <c r="AP126" s="1056" t="s">
        <v>454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491</v>
      </c>
      <c r="CQ126" s="1044"/>
      <c r="CR126" s="1044"/>
      <c r="CS126" s="1044"/>
      <c r="CT126" s="1044"/>
      <c r="CU126" s="1044"/>
      <c r="CV126" s="1044"/>
      <c r="CW126" s="1044"/>
      <c r="CX126" s="1044"/>
      <c r="CY126" s="1044"/>
      <c r="CZ126" s="1044"/>
      <c r="DA126" s="1044"/>
      <c r="DB126" s="1044"/>
      <c r="DC126" s="1044"/>
      <c r="DD126" s="1044"/>
      <c r="DE126" s="1044"/>
      <c r="DF126" s="1045"/>
      <c r="DG126" s="1013" t="s">
        <v>451</v>
      </c>
      <c r="DH126" s="1014"/>
      <c r="DI126" s="1014"/>
      <c r="DJ126" s="1014"/>
      <c r="DK126" s="1014"/>
      <c r="DL126" s="1014" t="s">
        <v>454</v>
      </c>
      <c r="DM126" s="1014"/>
      <c r="DN126" s="1014"/>
      <c r="DO126" s="1014"/>
      <c r="DP126" s="1014"/>
      <c r="DQ126" s="1014" t="s">
        <v>449</v>
      </c>
      <c r="DR126" s="1014"/>
      <c r="DS126" s="1014"/>
      <c r="DT126" s="1014"/>
      <c r="DU126" s="1014"/>
      <c r="DV126" s="1015" t="s">
        <v>451</v>
      </c>
      <c r="DW126" s="1015"/>
      <c r="DX126" s="1015"/>
      <c r="DY126" s="1015"/>
      <c r="DZ126" s="1016"/>
    </row>
    <row r="127" spans="1:130" s="247" customFormat="1" ht="26.25" customHeight="1" x14ac:dyDescent="0.15">
      <c r="A127" s="1154"/>
      <c r="B127" s="1042"/>
      <c r="C127" s="1096" t="s">
        <v>492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451</v>
      </c>
      <c r="AB127" s="1053"/>
      <c r="AC127" s="1053"/>
      <c r="AD127" s="1053"/>
      <c r="AE127" s="1054"/>
      <c r="AF127" s="1055" t="s">
        <v>451</v>
      </c>
      <c r="AG127" s="1053"/>
      <c r="AH127" s="1053"/>
      <c r="AI127" s="1053"/>
      <c r="AJ127" s="1054"/>
      <c r="AK127" s="1055" t="s">
        <v>449</v>
      </c>
      <c r="AL127" s="1053"/>
      <c r="AM127" s="1053"/>
      <c r="AN127" s="1053"/>
      <c r="AO127" s="1054"/>
      <c r="AP127" s="1056" t="s">
        <v>454</v>
      </c>
      <c r="AQ127" s="1057"/>
      <c r="AR127" s="1057"/>
      <c r="AS127" s="1057"/>
      <c r="AT127" s="1058"/>
      <c r="AU127" s="283"/>
      <c r="AV127" s="283"/>
      <c r="AW127" s="283"/>
      <c r="AX127" s="1126" t="s">
        <v>493</v>
      </c>
      <c r="AY127" s="1127"/>
      <c r="AZ127" s="1127"/>
      <c r="BA127" s="1127"/>
      <c r="BB127" s="1127"/>
      <c r="BC127" s="1127"/>
      <c r="BD127" s="1127"/>
      <c r="BE127" s="1128"/>
      <c r="BF127" s="1129" t="s">
        <v>494</v>
      </c>
      <c r="BG127" s="1127"/>
      <c r="BH127" s="1127"/>
      <c r="BI127" s="1127"/>
      <c r="BJ127" s="1127"/>
      <c r="BK127" s="1127"/>
      <c r="BL127" s="1128"/>
      <c r="BM127" s="1129" t="s">
        <v>495</v>
      </c>
      <c r="BN127" s="1127"/>
      <c r="BO127" s="1127"/>
      <c r="BP127" s="1127"/>
      <c r="BQ127" s="1127"/>
      <c r="BR127" s="1127"/>
      <c r="BS127" s="1128"/>
      <c r="BT127" s="1129" t="s">
        <v>496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497</v>
      </c>
      <c r="CQ127" s="1044"/>
      <c r="CR127" s="1044"/>
      <c r="CS127" s="1044"/>
      <c r="CT127" s="1044"/>
      <c r="CU127" s="1044"/>
      <c r="CV127" s="1044"/>
      <c r="CW127" s="1044"/>
      <c r="CX127" s="1044"/>
      <c r="CY127" s="1044"/>
      <c r="CZ127" s="1044"/>
      <c r="DA127" s="1044"/>
      <c r="DB127" s="1044"/>
      <c r="DC127" s="1044"/>
      <c r="DD127" s="1044"/>
      <c r="DE127" s="1044"/>
      <c r="DF127" s="1045"/>
      <c r="DG127" s="1013" t="s">
        <v>451</v>
      </c>
      <c r="DH127" s="1014"/>
      <c r="DI127" s="1014"/>
      <c r="DJ127" s="1014"/>
      <c r="DK127" s="1014"/>
      <c r="DL127" s="1014" t="s">
        <v>451</v>
      </c>
      <c r="DM127" s="1014"/>
      <c r="DN127" s="1014"/>
      <c r="DO127" s="1014"/>
      <c r="DP127" s="1014"/>
      <c r="DQ127" s="1014" t="s">
        <v>451</v>
      </c>
      <c r="DR127" s="1014"/>
      <c r="DS127" s="1014"/>
      <c r="DT127" s="1014"/>
      <c r="DU127" s="1014"/>
      <c r="DV127" s="1015" t="s">
        <v>449</v>
      </c>
      <c r="DW127" s="1015"/>
      <c r="DX127" s="1015"/>
      <c r="DY127" s="1015"/>
      <c r="DZ127" s="1016"/>
    </row>
    <row r="128" spans="1:130" s="247" customFormat="1" ht="26.25" customHeight="1" thickBot="1" x14ac:dyDescent="0.2">
      <c r="A128" s="1137" t="s">
        <v>498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499</v>
      </c>
      <c r="X128" s="1139"/>
      <c r="Y128" s="1139"/>
      <c r="Z128" s="1140"/>
      <c r="AA128" s="1141">
        <v>23017</v>
      </c>
      <c r="AB128" s="1142"/>
      <c r="AC128" s="1142"/>
      <c r="AD128" s="1142"/>
      <c r="AE128" s="1143"/>
      <c r="AF128" s="1144">
        <v>19311</v>
      </c>
      <c r="AG128" s="1142"/>
      <c r="AH128" s="1142"/>
      <c r="AI128" s="1142"/>
      <c r="AJ128" s="1143"/>
      <c r="AK128" s="1144">
        <v>10654</v>
      </c>
      <c r="AL128" s="1142"/>
      <c r="AM128" s="1142"/>
      <c r="AN128" s="1142"/>
      <c r="AO128" s="1143"/>
      <c r="AP128" s="1145"/>
      <c r="AQ128" s="1146"/>
      <c r="AR128" s="1146"/>
      <c r="AS128" s="1146"/>
      <c r="AT128" s="1147"/>
      <c r="AU128" s="283"/>
      <c r="AV128" s="283"/>
      <c r="AW128" s="283"/>
      <c r="AX128" s="982" t="s">
        <v>500</v>
      </c>
      <c r="AY128" s="983"/>
      <c r="AZ128" s="983"/>
      <c r="BA128" s="983"/>
      <c r="BB128" s="983"/>
      <c r="BC128" s="983"/>
      <c r="BD128" s="983"/>
      <c r="BE128" s="984"/>
      <c r="BF128" s="1148" t="s">
        <v>451</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501</v>
      </c>
      <c r="CQ128" s="1131"/>
      <c r="CR128" s="1131"/>
      <c r="CS128" s="1131"/>
      <c r="CT128" s="1131"/>
      <c r="CU128" s="1131"/>
      <c r="CV128" s="1131"/>
      <c r="CW128" s="1131"/>
      <c r="CX128" s="1131"/>
      <c r="CY128" s="1131"/>
      <c r="CZ128" s="1131"/>
      <c r="DA128" s="1131"/>
      <c r="DB128" s="1131"/>
      <c r="DC128" s="1131"/>
      <c r="DD128" s="1131"/>
      <c r="DE128" s="1131"/>
      <c r="DF128" s="1132"/>
      <c r="DG128" s="1133" t="s">
        <v>454</v>
      </c>
      <c r="DH128" s="1134"/>
      <c r="DI128" s="1134"/>
      <c r="DJ128" s="1134"/>
      <c r="DK128" s="1134"/>
      <c r="DL128" s="1134" t="s">
        <v>454</v>
      </c>
      <c r="DM128" s="1134"/>
      <c r="DN128" s="1134"/>
      <c r="DO128" s="1134"/>
      <c r="DP128" s="1134"/>
      <c r="DQ128" s="1134" t="s">
        <v>454</v>
      </c>
      <c r="DR128" s="1134"/>
      <c r="DS128" s="1134"/>
      <c r="DT128" s="1134"/>
      <c r="DU128" s="1134"/>
      <c r="DV128" s="1135" t="s">
        <v>454</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502</v>
      </c>
      <c r="X129" s="1168"/>
      <c r="Y129" s="1168"/>
      <c r="Z129" s="1169"/>
      <c r="AA129" s="1052">
        <v>3525051</v>
      </c>
      <c r="AB129" s="1053"/>
      <c r="AC129" s="1053"/>
      <c r="AD129" s="1053"/>
      <c r="AE129" s="1054"/>
      <c r="AF129" s="1055">
        <v>3536119</v>
      </c>
      <c r="AG129" s="1053"/>
      <c r="AH129" s="1053"/>
      <c r="AI129" s="1053"/>
      <c r="AJ129" s="1054"/>
      <c r="AK129" s="1055">
        <v>3600034</v>
      </c>
      <c r="AL129" s="1053"/>
      <c r="AM129" s="1053"/>
      <c r="AN129" s="1053"/>
      <c r="AO129" s="1054"/>
      <c r="AP129" s="1170"/>
      <c r="AQ129" s="1171"/>
      <c r="AR129" s="1171"/>
      <c r="AS129" s="1171"/>
      <c r="AT129" s="1172"/>
      <c r="AU129" s="285"/>
      <c r="AV129" s="285"/>
      <c r="AW129" s="285"/>
      <c r="AX129" s="1161" t="s">
        <v>503</v>
      </c>
      <c r="AY129" s="1044"/>
      <c r="AZ129" s="1044"/>
      <c r="BA129" s="1044"/>
      <c r="BB129" s="1044"/>
      <c r="BC129" s="1044"/>
      <c r="BD129" s="1044"/>
      <c r="BE129" s="1045"/>
      <c r="BF129" s="1162" t="s">
        <v>441</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505</v>
      </c>
      <c r="X130" s="1168"/>
      <c r="Y130" s="1168"/>
      <c r="Z130" s="1169"/>
      <c r="AA130" s="1052">
        <v>367904</v>
      </c>
      <c r="AB130" s="1053"/>
      <c r="AC130" s="1053"/>
      <c r="AD130" s="1053"/>
      <c r="AE130" s="1054"/>
      <c r="AF130" s="1055">
        <v>368330</v>
      </c>
      <c r="AG130" s="1053"/>
      <c r="AH130" s="1053"/>
      <c r="AI130" s="1053"/>
      <c r="AJ130" s="1054"/>
      <c r="AK130" s="1055">
        <v>363144</v>
      </c>
      <c r="AL130" s="1053"/>
      <c r="AM130" s="1053"/>
      <c r="AN130" s="1053"/>
      <c r="AO130" s="1054"/>
      <c r="AP130" s="1170"/>
      <c r="AQ130" s="1171"/>
      <c r="AR130" s="1171"/>
      <c r="AS130" s="1171"/>
      <c r="AT130" s="1172"/>
      <c r="AU130" s="285"/>
      <c r="AV130" s="285"/>
      <c r="AW130" s="285"/>
      <c r="AX130" s="1161" t="s">
        <v>506</v>
      </c>
      <c r="AY130" s="1044"/>
      <c r="AZ130" s="1044"/>
      <c r="BA130" s="1044"/>
      <c r="BB130" s="1044"/>
      <c r="BC130" s="1044"/>
      <c r="BD130" s="1044"/>
      <c r="BE130" s="1045"/>
      <c r="BF130" s="1198">
        <v>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507</v>
      </c>
      <c r="X131" s="1206"/>
      <c r="Y131" s="1206"/>
      <c r="Z131" s="1207"/>
      <c r="AA131" s="1099">
        <v>3157147</v>
      </c>
      <c r="AB131" s="1078"/>
      <c r="AC131" s="1078"/>
      <c r="AD131" s="1078"/>
      <c r="AE131" s="1079"/>
      <c r="AF131" s="1077">
        <v>3167789</v>
      </c>
      <c r="AG131" s="1078"/>
      <c r="AH131" s="1078"/>
      <c r="AI131" s="1078"/>
      <c r="AJ131" s="1079"/>
      <c r="AK131" s="1077">
        <v>3236890</v>
      </c>
      <c r="AL131" s="1078"/>
      <c r="AM131" s="1078"/>
      <c r="AN131" s="1078"/>
      <c r="AO131" s="1079"/>
      <c r="AP131" s="1208"/>
      <c r="AQ131" s="1209"/>
      <c r="AR131" s="1209"/>
      <c r="AS131" s="1209"/>
      <c r="AT131" s="1210"/>
      <c r="AU131" s="285"/>
      <c r="AV131" s="285"/>
      <c r="AW131" s="285"/>
      <c r="AX131" s="1180" t="s">
        <v>508</v>
      </c>
      <c r="AY131" s="1131"/>
      <c r="AZ131" s="1131"/>
      <c r="BA131" s="1131"/>
      <c r="BB131" s="1131"/>
      <c r="BC131" s="1131"/>
      <c r="BD131" s="1131"/>
      <c r="BE131" s="1132"/>
      <c r="BF131" s="1181" t="s">
        <v>509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511</v>
      </c>
      <c r="W132" s="1191"/>
      <c r="X132" s="1191"/>
      <c r="Y132" s="1191"/>
      <c r="Z132" s="1192"/>
      <c r="AA132" s="1193">
        <v>7.5275874070000004</v>
      </c>
      <c r="AB132" s="1194"/>
      <c r="AC132" s="1194"/>
      <c r="AD132" s="1194"/>
      <c r="AE132" s="1195"/>
      <c r="AF132" s="1196">
        <v>7.2393394889999998</v>
      </c>
      <c r="AG132" s="1194"/>
      <c r="AH132" s="1194"/>
      <c r="AI132" s="1194"/>
      <c r="AJ132" s="1195"/>
      <c r="AK132" s="1196">
        <v>6.492713685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512</v>
      </c>
      <c r="W133" s="1174"/>
      <c r="X133" s="1174"/>
      <c r="Y133" s="1174"/>
      <c r="Z133" s="1175"/>
      <c r="AA133" s="1176">
        <v>9.5</v>
      </c>
      <c r="AB133" s="1177"/>
      <c r="AC133" s="1177"/>
      <c r="AD133" s="1177"/>
      <c r="AE133" s="1178"/>
      <c r="AF133" s="1176">
        <v>8.1</v>
      </c>
      <c r="AG133" s="1177"/>
      <c r="AH133" s="1177"/>
      <c r="AI133" s="1177"/>
      <c r="AJ133" s="1178"/>
      <c r="AK133" s="1176">
        <v>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6Pfh+v7HNrrFgTthIDG14D2pesrlWrBwkOFKkhuO/drgGsdZ3OyGmi99Xh+BR5NQeg8SNrz+kXyeu0LoTqWKA==" saltValue="4gnW9bJm80VxHHhEcubI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Bc66ERADeERwc4eekvGYtLKCdENrEtzORdO9YtxoTL9DSx8IN3F0d12bAN/M15h80XgZEmJkVlJpo+R9a4KAA==" saltValue="6TtWeXeVfLHpOldmiqQy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y0kgxBRiNCwJewDMv7+ZcnXmZgk0c+QyQTQ628jHTC7Ejk6i/gvGATfXpgpyXbEiGxezKbqAY18MoE5RrqRNQ==" saltValue="+Nw5wFrfRYzhGiSN5FCX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521</v>
      </c>
      <c r="AL9" s="1217"/>
      <c r="AM9" s="1217"/>
      <c r="AN9" s="1218"/>
      <c r="AO9" s="313">
        <v>932968</v>
      </c>
      <c r="AP9" s="313">
        <v>69407</v>
      </c>
      <c r="AQ9" s="314">
        <v>92300</v>
      </c>
      <c r="AR9" s="315">
        <v>-24.8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522</v>
      </c>
      <c r="AL10" s="1217"/>
      <c r="AM10" s="1217"/>
      <c r="AN10" s="1218"/>
      <c r="AO10" s="316">
        <v>216433</v>
      </c>
      <c r="AP10" s="316">
        <v>16101</v>
      </c>
      <c r="AQ10" s="317">
        <v>10627</v>
      </c>
      <c r="AR10" s="318">
        <v>51.5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523</v>
      </c>
      <c r="AL11" s="1217"/>
      <c r="AM11" s="1217"/>
      <c r="AN11" s="1218"/>
      <c r="AO11" s="316">
        <v>169337</v>
      </c>
      <c r="AP11" s="316">
        <v>12598</v>
      </c>
      <c r="AQ11" s="317">
        <v>14044</v>
      </c>
      <c r="AR11" s="318">
        <v>-10.3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524</v>
      </c>
      <c r="AL12" s="1217"/>
      <c r="AM12" s="1217"/>
      <c r="AN12" s="1218"/>
      <c r="AO12" s="316" t="s">
        <v>525</v>
      </c>
      <c r="AP12" s="316" t="s">
        <v>525</v>
      </c>
      <c r="AQ12" s="317">
        <v>859</v>
      </c>
      <c r="AR12" s="318" t="s">
        <v>525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t="s">
        <v>525</v>
      </c>
      <c r="AP13" s="316" t="s">
        <v>525</v>
      </c>
      <c r="AQ13" s="317">
        <v>30</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527</v>
      </c>
      <c r="AL14" s="1217"/>
      <c r="AM14" s="1217"/>
      <c r="AN14" s="1218"/>
      <c r="AO14" s="316">
        <v>83132</v>
      </c>
      <c r="AP14" s="316">
        <v>6184</v>
      </c>
      <c r="AQ14" s="317">
        <v>4161</v>
      </c>
      <c r="AR14" s="318">
        <v>48.6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528</v>
      </c>
      <c r="AL15" s="1217"/>
      <c r="AM15" s="1217"/>
      <c r="AN15" s="1218"/>
      <c r="AO15" s="316">
        <v>52571</v>
      </c>
      <c r="AP15" s="316">
        <v>3911</v>
      </c>
      <c r="AQ15" s="317">
        <v>2030</v>
      </c>
      <c r="AR15" s="318">
        <v>92.7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529</v>
      </c>
      <c r="AL16" s="1220"/>
      <c r="AM16" s="1220"/>
      <c r="AN16" s="1221"/>
      <c r="AO16" s="316">
        <v>-109624</v>
      </c>
      <c r="AP16" s="316">
        <v>-8155</v>
      </c>
      <c r="AQ16" s="317">
        <v>-8642</v>
      </c>
      <c r="AR16" s="318">
        <v>-5.6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1344817</v>
      </c>
      <c r="AP17" s="316">
        <v>100046</v>
      </c>
      <c r="AQ17" s="317">
        <v>115409</v>
      </c>
      <c r="AR17" s="318">
        <v>-13.3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534</v>
      </c>
      <c r="AL21" s="1212"/>
      <c r="AM21" s="1212"/>
      <c r="AN21" s="1213"/>
      <c r="AO21" s="328">
        <v>8.93</v>
      </c>
      <c r="AP21" s="329">
        <v>10.59</v>
      </c>
      <c r="AQ21" s="330">
        <v>-1.66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535</v>
      </c>
      <c r="AL22" s="1212"/>
      <c r="AM22" s="1212"/>
      <c r="AN22" s="1213"/>
      <c r="AO22" s="333">
        <v>96.8</v>
      </c>
      <c r="AP22" s="334">
        <v>96.7</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539</v>
      </c>
      <c r="AL32" s="1228"/>
      <c r="AM32" s="1228"/>
      <c r="AN32" s="1229"/>
      <c r="AO32" s="343">
        <v>387540</v>
      </c>
      <c r="AP32" s="343">
        <v>28831</v>
      </c>
      <c r="AQ32" s="344">
        <v>54047</v>
      </c>
      <c r="AR32" s="345">
        <v>-46.7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540</v>
      </c>
      <c r="AL33" s="1228"/>
      <c r="AM33" s="1228"/>
      <c r="AN33" s="1229"/>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541</v>
      </c>
      <c r="AL34" s="1228"/>
      <c r="AM34" s="1228"/>
      <c r="AN34" s="1229"/>
      <c r="AO34" s="343" t="s">
        <v>525</v>
      </c>
      <c r="AP34" s="343" t="s">
        <v>525</v>
      </c>
      <c r="AQ34" s="344" t="s">
        <v>525</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542</v>
      </c>
      <c r="AL35" s="1228"/>
      <c r="AM35" s="1228"/>
      <c r="AN35" s="1229"/>
      <c r="AO35" s="343">
        <v>136487</v>
      </c>
      <c r="AP35" s="343">
        <v>10154</v>
      </c>
      <c r="AQ35" s="344">
        <v>14654</v>
      </c>
      <c r="AR35" s="345">
        <v>-30.7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543</v>
      </c>
      <c r="AL36" s="1228"/>
      <c r="AM36" s="1228"/>
      <c r="AN36" s="1229"/>
      <c r="AO36" s="343">
        <v>59933</v>
      </c>
      <c r="AP36" s="343">
        <v>4459</v>
      </c>
      <c r="AQ36" s="344">
        <v>3772</v>
      </c>
      <c r="AR36" s="345">
        <v>18.2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544</v>
      </c>
      <c r="AL37" s="1228"/>
      <c r="AM37" s="1228"/>
      <c r="AN37" s="1229"/>
      <c r="AO37" s="343" t="s">
        <v>525</v>
      </c>
      <c r="AP37" s="343" t="s">
        <v>525</v>
      </c>
      <c r="AQ37" s="344">
        <v>740</v>
      </c>
      <c r="AR37" s="345" t="s">
        <v>525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545</v>
      </c>
      <c r="AL38" s="1231"/>
      <c r="AM38" s="1231"/>
      <c r="AN38" s="1232"/>
      <c r="AO38" s="346" t="s">
        <v>525</v>
      </c>
      <c r="AP38" s="346" t="s">
        <v>525</v>
      </c>
      <c r="AQ38" s="347">
        <v>12</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546</v>
      </c>
      <c r="AL39" s="1231"/>
      <c r="AM39" s="1231"/>
      <c r="AN39" s="1232"/>
      <c r="AO39" s="343">
        <v>-10654</v>
      </c>
      <c r="AP39" s="343">
        <v>-793</v>
      </c>
      <c r="AQ39" s="344">
        <v>-2627</v>
      </c>
      <c r="AR39" s="345">
        <v>-69.8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547</v>
      </c>
      <c r="AL40" s="1228"/>
      <c r="AM40" s="1228"/>
      <c r="AN40" s="1229"/>
      <c r="AO40" s="343">
        <v>-363144</v>
      </c>
      <c r="AP40" s="343">
        <v>-27016</v>
      </c>
      <c r="AQ40" s="344">
        <v>-48398</v>
      </c>
      <c r="AR40" s="345">
        <v>-44.2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210162</v>
      </c>
      <c r="AP41" s="343">
        <v>15635</v>
      </c>
      <c r="AQ41" s="344">
        <v>22201</v>
      </c>
      <c r="AR41" s="345">
        <v>-29.6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516</v>
      </c>
      <c r="AN49" s="1224" t="s">
        <v>551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570542</v>
      </c>
      <c r="AN51" s="365">
        <v>41804</v>
      </c>
      <c r="AO51" s="366">
        <v>-43.1</v>
      </c>
      <c r="AP51" s="367">
        <v>75972</v>
      </c>
      <c r="AQ51" s="368">
        <v>-17.3</v>
      </c>
      <c r="AR51" s="369">
        <v>-25.8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409257</v>
      </c>
      <c r="AN52" s="373">
        <v>29987</v>
      </c>
      <c r="AO52" s="374">
        <v>72</v>
      </c>
      <c r="AP52" s="375">
        <v>40712</v>
      </c>
      <c r="AQ52" s="376">
        <v>-25.2</v>
      </c>
      <c r="AR52" s="377">
        <v>97.2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339147</v>
      </c>
      <c r="AN53" s="365">
        <v>24844</v>
      </c>
      <c r="AO53" s="366">
        <v>-40.6</v>
      </c>
      <c r="AP53" s="367">
        <v>79466</v>
      </c>
      <c r="AQ53" s="368">
        <v>4.5999999999999996</v>
      </c>
      <c r="AR53" s="369">
        <v>-45.2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223310</v>
      </c>
      <c r="AN54" s="373">
        <v>16359</v>
      </c>
      <c r="AO54" s="374">
        <v>-45.4</v>
      </c>
      <c r="AP54" s="375">
        <v>44645</v>
      </c>
      <c r="AQ54" s="376">
        <v>9.6999999999999993</v>
      </c>
      <c r="AR54" s="377">
        <v>-55.1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541422</v>
      </c>
      <c r="AN55" s="365">
        <v>39828</v>
      </c>
      <c r="AO55" s="366">
        <v>60.3</v>
      </c>
      <c r="AP55" s="367">
        <v>90072</v>
      </c>
      <c r="AQ55" s="368">
        <v>13.3</v>
      </c>
      <c r="AR55" s="369">
        <v>47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312906</v>
      </c>
      <c r="AN56" s="373">
        <v>23018</v>
      </c>
      <c r="AO56" s="374">
        <v>40.700000000000003</v>
      </c>
      <c r="AP56" s="375">
        <v>46083</v>
      </c>
      <c r="AQ56" s="376">
        <v>3.2</v>
      </c>
      <c r="AR56" s="377">
        <v>37.5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1357057</v>
      </c>
      <c r="AN57" s="365">
        <v>100122</v>
      </c>
      <c r="AO57" s="366">
        <v>151.4</v>
      </c>
      <c r="AP57" s="367">
        <v>88328</v>
      </c>
      <c r="AQ57" s="368">
        <v>-1.9</v>
      </c>
      <c r="AR57" s="369">
        <v>153.30000000000001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1075221</v>
      </c>
      <c r="AN58" s="373">
        <v>79329</v>
      </c>
      <c r="AO58" s="374">
        <v>244.6</v>
      </c>
      <c r="AP58" s="375">
        <v>49013</v>
      </c>
      <c r="AQ58" s="376">
        <v>6.4</v>
      </c>
      <c r="AR58" s="377">
        <v>238.2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1243057</v>
      </c>
      <c r="AN59" s="365">
        <v>92476</v>
      </c>
      <c r="AO59" s="366">
        <v>-7.6</v>
      </c>
      <c r="AP59" s="367">
        <v>103390</v>
      </c>
      <c r="AQ59" s="368">
        <v>17.100000000000001</v>
      </c>
      <c r="AR59" s="369">
        <v>-24.7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867273</v>
      </c>
      <c r="AN60" s="373">
        <v>64520</v>
      </c>
      <c r="AO60" s="374">
        <v>-18.7</v>
      </c>
      <c r="AP60" s="375">
        <v>51269</v>
      </c>
      <c r="AQ60" s="376">
        <v>4.5999999999999996</v>
      </c>
      <c r="AR60" s="377">
        <v>-23.3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810245</v>
      </c>
      <c r="AN61" s="380">
        <v>59815</v>
      </c>
      <c r="AO61" s="381">
        <v>24.1</v>
      </c>
      <c r="AP61" s="382">
        <v>87446</v>
      </c>
      <c r="AQ61" s="383">
        <v>3.2</v>
      </c>
      <c r="AR61" s="369">
        <v>20.9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577593</v>
      </c>
      <c r="AN62" s="373">
        <v>42643</v>
      </c>
      <c r="AO62" s="374">
        <v>58.6</v>
      </c>
      <c r="AP62" s="375">
        <v>46344</v>
      </c>
      <c r="AQ62" s="376">
        <v>-0.3</v>
      </c>
      <c r="AR62" s="377">
        <v>58.9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IZN8ZoCMdj75laEvc7sQ/lQMOxYdTaprfOwMP1LJF3MTZJ2ujoDjeAaMzeTjosaZhrVF1EnmpRpECe6dOKLw==" saltValue="07fYqWpLJ4Q8O5my6R7p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hpJFxSeoedwtHrTxuob6wFJ6L9rEsRmJtGCewkHl7o0hExKjIRtd6e/2R9KqR8u8dtXfDR2jMSCAP55tn39zVw==" saltValue="Nvn/WQGN5ZUBoJeM6Hp3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lvRXG3UYWE8rUH3JEcQbozo8Vz5tvBxYUJvaOxQAgB6Srewb88iv7XckF3414i4i/JNEsqvrxOfq3yZpOozOrg==" saltValue="SQ2e1h22p9MqlCMiWMjx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6" t="s">
        <v>3</v>
      </c>
      <c r="D47" s="1236"/>
      <c r="E47" s="1237"/>
      <c r="F47" s="11">
        <v>17.82</v>
      </c>
      <c r="G47" s="12">
        <v>18.43</v>
      </c>
      <c r="H47" s="12">
        <v>16.170000000000002</v>
      </c>
      <c r="I47" s="12">
        <v>4.79</v>
      </c>
      <c r="J47" s="13">
        <v>10.24</v>
      </c>
    </row>
    <row r="48" spans="2:10" ht="57.75" customHeight="1" x14ac:dyDescent="0.15">
      <c r="B48" s="14"/>
      <c r="C48" s="1238" t="s">
        <v>4</v>
      </c>
      <c r="D48" s="1238"/>
      <c r="E48" s="1239"/>
      <c r="F48" s="15">
        <v>4.59</v>
      </c>
      <c r="G48" s="16">
        <v>8.56</v>
      </c>
      <c r="H48" s="16">
        <v>14.41</v>
      </c>
      <c r="I48" s="16">
        <v>21.04</v>
      </c>
      <c r="J48" s="17">
        <v>7.88</v>
      </c>
    </row>
    <row r="49" spans="2:10" ht="57.75" customHeight="1" thickBot="1" x14ac:dyDescent="0.2">
      <c r="B49" s="18"/>
      <c r="C49" s="1240" t="s">
        <v>5</v>
      </c>
      <c r="D49" s="1240"/>
      <c r="E49" s="1241"/>
      <c r="F49" s="19" t="s">
        <v>572</v>
      </c>
      <c r="G49" s="20">
        <v>3.74</v>
      </c>
      <c r="H49" s="20">
        <v>3.61</v>
      </c>
      <c r="I49" s="20" t="s">
        <v>573</v>
      </c>
      <c r="J49" s="21" t="s">
        <v>574</v>
      </c>
    </row>
    <row r="50" spans="2:10" ht="13.5" customHeight="1" x14ac:dyDescent="0.15"/>
  </sheetData>
  <sheetProtection algorithmName="SHA-512" hashValue="0SvomWWrWOTpphhBZLLB+DXJ1lITQmkVpXz5ZHO7cJFddgmFeP4RaaszyasapDYFKmCT5KsE9B/N/F9vygoyXg==" saltValue="tBTWyeQG65bHxn2ckCMu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2021-03-17T23:56:25Z</cp:lastPrinted>
  <dcterms:created xsi:type="dcterms:W3CDTF">2021-02-05T04:09:57Z</dcterms:created>
  <dcterms:modified xsi:type="dcterms:W3CDTF">2021-10-21T05:54:04Z</dcterms:modified>
  <cp:category/>
</cp:coreProperties>
</file>