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15360" windowHeight="7635" tabRatio="8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CO37" i="10"/>
  <c r="CO38" i="10" s="1"/>
  <c r="CO39" i="10" s="1"/>
  <c r="BE37" i="10"/>
  <c r="AM37" i="10"/>
  <c r="U37" i="10"/>
  <c r="C37" i="10"/>
  <c r="CO36" i="10"/>
  <c r="BE36" i="10"/>
  <c r="AM36" i="10"/>
  <c r="U36" i="10"/>
  <c r="C36" i="10"/>
  <c r="BE35" i="10"/>
  <c r="AM35" i="10"/>
  <c r="U35" i="10"/>
  <c r="C35" i="10"/>
  <c r="BW34" i="10"/>
  <c r="AM34" i="10"/>
  <c r="BE34" i="10" s="1"/>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<sst xmlns="http://schemas.openxmlformats.org/spreadsheetml/2006/main" count="1175" uniqueCount="612">
  <si>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</si>
  <si>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</si>
  <si>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</si>
  <si>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</si>
  <si>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</si>
  <si>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</si>
  <si>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</si>
  <si>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</si>
  <si>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</si>
  <si>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</si>
  <si>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</si>
  <si>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</si>
  <si>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</si>
  <si>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</si>
  <si>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</si>
  <si>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</si>
  <si>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</si>
  <si>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</si>
  <si>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</si>
  <si>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</si>
  <si>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</si>
  <si>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</si>
  <si>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</si>
  <si>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</si>
  <si>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</si>
  <si>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</si>
  <si>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</si>
  <si>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</si>
  <si>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</si>
  <si>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</si>
  <si>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</si>
  <si>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</si>
  <si>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</si>
  <si>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</si>
  <si>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</si>
  <si>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</si>
  <si>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</si>
  <si>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</si>
  <si>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</si>
  <si>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</si>
  <si>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</si>
  <si>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</si>
  <si>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</si>
  <si>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</si>
  <si>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</si>
  <si>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</si>
  <si>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</si>
  <si>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</si>
  <si>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</si>
  <si>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</si>
  <si>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</si>
  <si>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</si>
  <si>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</si>
  <si>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</si>
  <si>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</si>
  <si>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</si>
  <si>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</si>
  <si>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</si>
  <si>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</si>
  <si>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</si>
  <si>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</si>
  <si>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</si>
  <si>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</si>
  <si>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</si>
  <si>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</si>
  <si>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</si>
  <si>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</si>
  <si>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</si>
  <si>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</si>
  <si>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</si>
  <si>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</si>
  <si>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</si>
  <si>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</si>
  <si>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</si>
  <si>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</si>
  <si>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</si>
  <si>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</si>
  <si>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</si>
  <si>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</si>
  <si>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</si>
  <si>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</si>
  <si>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</si>
  <si>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</si>
  <si>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</si>
  <si>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</si>
  <si>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</si>
  <si>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</si>
  <si>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</si>
  <si>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</si>
  <si>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</si>
  <si>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</si>
  <si>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</si>
  <si>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</si>
  <si>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</si>
  <si>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</si>
  <si>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</si>
  <si>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</si>
  <si>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</si>
  <si>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藍住町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</si>
  <si>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</si>
  <si>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</si>
  <si>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</si>
  <si>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</si>
  <si>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</si>
  <si>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</si>
  <si>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</si>
  <si>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</si>
  <si>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</si>
  <si>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</si>
  <si>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</si>
  <si>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</si>
  <si>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</si>
  <si>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</si>
  <si>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</si>
  <si>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</si>
  <si>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</si>
  <si>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</si>
  <si>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</si>
  <si>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</si>
  <si>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</si>
  <si>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</si>
  <si>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</si>
  <si>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</si>
  <si>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</si>
  <si>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</si>
  <si>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</si>
  <si>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</si>
  <si>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</si>
  <si>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</si>
  <si>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</si>
  <si>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</si>
  <si>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</si>
  <si>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</si>
  <si>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</si>
  <si>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</si>
  <si>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</si>
  <si>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</si>
  <si>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</si>
  <si>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</si>
  <si>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</si>
  <si>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</si>
  <si>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</si>
  <si>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</si>
  <si>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</si>
  <si>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</si>
  <si>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</si>
  <si>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</si>
  <si>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</si>
  <si>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</si>
  <si>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</si>
  <si>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</si>
  <si>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</si>
  <si>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</si>
  <si>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</si>
  <si>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</si>
  <si>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</si>
  <si>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</si>
  <si>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</si>
  <si>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</si>
  <si>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</si>
  <si>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</si>
  <si>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</si>
  <si>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</si>
  <si>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</si>
  <si>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</si>
  <si>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</si>
  <si>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</si>
  <si>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</si>
  <si>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</si>
  <si>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</si>
  <si>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</si>
  <si>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</si>
  <si>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</si>
  <si>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</si>
  <si>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</si>
  <si>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</si>
  <si>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</si>
  <si>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</si>
  <si>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</si>
  <si>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</si>
  <si>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</si>
  <si>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</si>
  <si>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</si>
  <si>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</si>
  <si>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</si>
  <si>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</si>
  <si>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</si>
  <si>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</si>
  <si>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</si>
  <si>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</si>
  <si>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</si>
  <si>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</si>
  <si>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</si>
  <si>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</si>
  <si>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</si>
  <si>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</si>
  <si>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</si>
  <si>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</si>
  <si>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</si>
  <si>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</si>
  <si>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</si>
  <si>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</si>
  <si>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</si>
  <si>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</si>
  <si>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</si>
  <si>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</si>
  <si>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</si>
  <si>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</si>
  <si>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</si>
  <si>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</si>
  <si>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</si>
  <si>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</si>
  <si>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</si>
  <si>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</si>
  <si>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</si>
  <si>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</si>
  <si>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徳島県藍住町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</si>
  <si>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</si>
  <si>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</si>
  <si>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</si>
  <si>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</si>
  <si>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</si>
  <si>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</si>
  <si>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</si>
  <si>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</si>
  <si>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</si>
  <si>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</si>
  <si>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</si>
  <si>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</si>
  <si>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</si>
  <si>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</si>
  <si>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</si>
  <si>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</si>
  <si>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</si>
  <si>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</si>
  <si>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</si>
  <si>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</si>
  <si>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</si>
  <si>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</si>
  <si>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</si>
  <si>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</si>
  <si>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</si>
  <si>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</si>
  <si>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</si>
  <si>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</si>
  <si>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</si>
  <si>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</si>
  <si>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</si>
  <si>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</si>
  <si>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</si>
  <si>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</si>
  <si>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</si>
  <si>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</si>
  <si>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</si>
  <si>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</si>
  <si>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</si>
  <si>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</si>
  <si>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</si>
  <si>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</si>
  <si>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</si>
  <si>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</si>
  <si>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</si>
  <si>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</si>
  <si>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</si>
  <si>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</si>
  <si>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</si>
  <si>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</si>
  <si>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</si>
  <si>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</si>
  <si>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</si>
  <si>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</si>
  <si>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</si>
  <si>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</si>
  <si>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</si>
  <si>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</si>
  <si>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</si>
  <si>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</si>
  <si>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</si>
  <si>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</si>
  <si>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</si>
  <si>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</si>
  <si>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</si>
  <si>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</si>
  <si>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</si>
  <si>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</si>
  <si>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</si>
  <si>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</si>
  <si>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</si>
  <si>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</si>
  <si>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</si>
  <si>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</si>
  <si>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</si>
  <si>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</si>
  <si>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</si>
  <si>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</si>
  <si>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</si>
  <si>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</si>
  <si>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</si>
  <si>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</si>
  <si>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</si>
  <si>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</si>
  <si>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</si>
  <si>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</si>
  <si>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</si>
  <si>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</si>
  <si>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</si>
  <si>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</si>
  <si>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</si>
  <si>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</si>
  <si>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</si>
  <si>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</si>
  <si>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</si>
  <si>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</si>
  <si>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</si>
  <si>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</si>
  <si>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</si>
  <si>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</si>
  <si>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</si>
  <si>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</si>
  <si>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</si>
  <si>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</si>
  <si>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</si>
  <si>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</si>
  <si>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</si>
  <si>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</si>
  <si>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</si>
  <si>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</si>
  <si>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</si>
  <si>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</si>
  <si>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</si>
  <si>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</si>
  <si>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</si>
  <si>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</si>
  <si>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</si>
  <si>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</si>
  <si>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</si>
  <si>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</si>
  <si>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</si>
  <si>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</si>
  <si>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</si>
  <si>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</si>
  <si>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</si>
  <si>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</si>
  <si>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</si>
  <si>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</si>
  <si>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</si>
  <si>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</si>
  <si>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</si>
  <si>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</si>
  <si>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</si>
  <si>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</si>
  <si>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</si>
  <si>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</si>
  <si>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</si>
  <si>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</si>
  <si>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</si>
  <si>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</si>
  <si>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</si>
  <si>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</si>
  <si>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</si>
  <si>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</si>
  <si>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</si>
  <si>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</si>
  <si>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</si>
  <si>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</si>
  <si>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</si>
  <si>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</si>
  <si>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</si>
  <si>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徳島県藍住町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</si>
  <si>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</si>
  <si>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</si>
  <si>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</si>
  <si>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</si>
  <si>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</si>
  <si>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</si>
  <si>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</si>
  <si>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</si>
  <si>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</si>
  <si>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</si>
  <si>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</si>
  <si>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</si>
  <si>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</si>
  <si>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</si>
  <si>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</si>
  <si>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</si>
  <si>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</si>
  <si>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</si>
  <si>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</si>
  <si>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</si>
  <si>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</si>
  <si>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</si>
  <si>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</si>
  <si>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</si>
  <si>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</si>
  <si>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</si>
  <si>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</si>
  <si>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</si>
  <si>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</si>
  <si>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</si>
  <si>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</si>
  <si>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</si>
  <si>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</si>
  <si>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</si>
  <si>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</si>
  <si>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</si>
  <si>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</si>
  <si>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介護サービス事業会計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</si>
  <si>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</si>
  <si>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</si>
  <si>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</si>
  <si>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</si>
  <si>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</si>
  <si>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</si>
  <si>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</si>
  <si>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</si>
  <si>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</si>
  <si>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</si>
  <si>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</si>
  <si>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</si>
  <si>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</si>
  <si>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</si>
  <si>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</si>
  <si>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</si>
  <si>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</si>
  <si>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</si>
  <si>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</si>
  <si>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</si>
  <si>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</si>
  <si>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</si>
  <si>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</si>
  <si>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</si>
  <si>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</si>
  <si>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</si>
  <si>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</si>
  <si>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</si>
  <si>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</si>
  <si>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</si>
  <si>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</si>
  <si>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</si>
  <si>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</si>
  <si>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</si>
  <si>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</si>
  <si>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</si>
  <si>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</si>
  <si>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</si>
  <si>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</si>
  <si>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</si>
  <si>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</si>
  <si>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</si>
  <si>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</si>
  <si>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</si>
  <si>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</si>
  <si>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</si>
  <si>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</si>
  <si>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</si>
  <si>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</si>
  <si>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</si>
  <si>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</si>
  <si>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</si>
  <si>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</si>
  <si>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</si>
  <si>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</si>
  <si>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</si>
  <si>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</si>
  <si>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</si>
  <si>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</si>
  <si>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</si>
  <si>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</si>
  <si>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</si>
  <si>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</si>
  <si>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</si>
  <si>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</si>
  <si>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</si>
  <si>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</si>
  <si>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</si>
  <si>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</si>
  <si>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</si>
  <si>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</si>
  <si>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</si>
  <si>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</si>
  <si>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</si>
  <si>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</si>
  <si>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</si>
  <si>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</si>
  <si>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</si>
  <si>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</si>
  <si>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</si>
  <si>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</si>
  <si>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</si>
  <si>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</si>
  <si>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</si>
  <si>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</si>
  <si>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</si>
  <si>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</si>
  <si>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</si>
  <si>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</si>
  <si>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</si>
  <si>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</si>
  <si>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</si>
  <si>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</si>
  <si>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</si>
  <si>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</si>
  <si>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</si>
  <si>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</si>
  <si>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</si>
  <si>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</si>
  <si>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</si>
  <si>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</si>
  <si>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</si>
  <si>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</si>
  <si>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</si>
  <si>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</si>
  <si>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</si>
  <si>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</si>
  <si>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</si>
  <si>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</si>
  <si>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</si>
  <si>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</si>
  <si>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</si>
  <si>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</si>
  <si>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</si>
  <si>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</si>
  <si>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</si>
  <si>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</si>
  <si>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</si>
  <si>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</si>
  <si>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</si>
  <si>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</si>
  <si>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</si>
  <si>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</si>
  <si>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</si>
  <si>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</si>
  <si>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</si>
  <si>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</si>
  <si>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</si>
  <si>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</si>
  <si>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</si>
  <si>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</si>
  <si>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</si>
  <si>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</si>
  <si>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</si>
  <si>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</si>
  <si>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</si>
  <si>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</si>
  <si>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</si>
  <si>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</si>
  <si>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</si>
  <si>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</si>
  <si>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</si>
  <si>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</si>
  <si>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</si>
  <si>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</si>
  <si>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</si>
  <si>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</si>
  <si>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</si>
  <si>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</si>
  <si>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</si>
  <si>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</si>
  <si>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</si>
  <si>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</si>
  <si>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</si>
  <si>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</si>
  <si>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</si>
  <si>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</si>
  <si>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</si>
  <si>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</si>
  <si>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</si>
  <si>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</si>
  <si>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</si>
  <si>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国民健康保険事業会計</t>
  </si>
  <si>
    <t>後期高齢者医療事業会計</t>
  </si>
  <si>
    <t>下水道事業会計</t>
  </si>
  <si>
    <t>介護保険事業会計</t>
  </si>
  <si>
    <t>介護サービス事業会計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</si>
  <si>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</si>
  <si>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</si>
  <si>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</si>
  <si>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</si>
  <si>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</si>
  <si>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</si>
  <si>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</si>
  <si>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</si>
  <si>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</si>
  <si>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</si>
  <si>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藍住町土地開発公社</t>
    <rPh sb="0" eb="3">
      <t>アイズミチョウ</t>
    </rPh>
    <rPh sb="3" eb="5">
      <t>トチ</t>
    </rPh>
    <rPh sb="5" eb="7">
      <t>カイハツ</t>
    </rPh>
    <rPh sb="7" eb="9">
      <t>コウシャ</t>
    </rPh>
    <phoneticPr fontId="2"/>
  </si>
  <si>
    <t>エーアイテレビ（株）</t>
    <rPh sb="7" eb="10">
      <t>カブ</t>
    </rPh>
    <phoneticPr fontId="2"/>
  </si>
  <si>
    <t>徳島県市町村議会議員公務災害補償等組合</t>
  </si>
  <si>
    <t>徳島県市町村総合事務組合</t>
  </si>
  <si>
    <t>徳島県市町村総合事務組合（徳島滞納整理機構特別会計）</t>
  </si>
  <si>
    <t>板野西部青少年補導センター組合</t>
  </si>
  <si>
    <t>板野東部消防組合</t>
  </si>
  <si>
    <t>徳島県後期高齢者医療広域連合（一般会計）</t>
  </si>
  <si>
    <t>徳島県後期高齢者医療広域連合（後期高齢者医療事業会計）</t>
  </si>
  <si>
    <t>社会福祉施設整備事業積立金</t>
    <phoneticPr fontId="19"/>
  </si>
  <si>
    <t>教育施設整備事業積立金</t>
    <phoneticPr fontId="19"/>
  </si>
  <si>
    <t>一般公共事業積立金</t>
    <phoneticPr fontId="2"/>
  </si>
  <si>
    <t>退職手当積立金</t>
    <rPh sb="0" eb="2">
      <t>タイショク</t>
    </rPh>
    <rPh sb="2" eb="4">
      <t>テアテ</t>
    </rPh>
    <rPh sb="4" eb="7">
      <t>ツミタテキン</t>
    </rPh>
    <phoneticPr fontId="2"/>
  </si>
  <si>
    <t>一般公共施設改築等積立金</t>
    <rPh sb="9" eb="11">
      <t>ツミタテ</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</si>
  <si>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</si>
  <si>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</si>
  <si>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</si>
  <si>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</si>
  <si>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</si>
  <si>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財政調整基金の積み立てによる充当可能金の増額等が影響し、将来負担比率はマイナスで推移している。
償却が進んでいる公共施設への投資についても、公共施設等総合管理計画等に基づき、計画的な資金投下に努めていく。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</si>
  <si>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</si>
  <si>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</si>
  <si>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</si>
  <si>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</si>
  <si>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</si>
  <si>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</si>
  <si>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現状では将来負担比率がマイナスとなっているものの、実質公債費比率は今後増加していくことが予想されている。</t>
    <rPh sb="0" eb="2">
      <t>ゲンジョウ</t>
    </rPh>
    <rPh sb="4" eb="6">
      <t>ショウライ</t>
    </rPh>
    <rPh sb="6" eb="8">
      <t>フタン</t>
    </rPh>
    <rPh sb="8" eb="10">
      <t>ヒリツ</t>
    </rPh>
    <rPh sb="25" eb="27">
      <t>ジッシツ</t>
    </rPh>
    <rPh sb="27" eb="30">
      <t>コウサイヒ</t>
    </rPh>
    <rPh sb="30" eb="32">
      <t>ヒリツ</t>
    </rPh>
    <rPh sb="33" eb="35">
      <t>コンゴ</t>
    </rPh>
    <rPh sb="35" eb="37">
      <t>ゾウカ</t>
    </rPh>
    <rPh sb="44" eb="46">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</si>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</sst>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3864-41B0-AC7E-1AF000035E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25805</c:v>
                </c:pt>
                <c:pt idx="1">
                  <c:v>22586</c:v>
                </c:pt>
                <c:pt idx="2">
                  <c:v>47748</c:v>
                </c:pt>
                <c:pt idx="3">
                  <c:v>108033</c:v>
                </c:pt>
                <c:pt idx="4">
                  <c:v>38392</c:v>
                </c:pt>
              </c:numCache>
            </c:numRef>
          </c:val>
          <c:smooth val="0"/>
          <c:extLst xmlns:c16r2="http://schemas.microsoft.com/office/drawing/2015/06/chart">
            <c:ext xmlns:c16="http://schemas.microsoft.com/office/drawing/2014/chart" uri="{C3380CC4-5D6E-409C-BE32-E72D297353CC}">
              <c16:uniqueId val="{00000001-3864-41B0-AC7E-1AF000035E7B}"/>
            </c:ext>
          </c:extLst>
        </c:ser>
        <c:dLbls>
          <c:showLegendKey val="0"/>
          <c:showVal val="0"/>
          <c:showCatName val="0"/>
          <c:showSerName val="0"/>
          <c:showPercent val="0"/>
          <c:showBubbleSize val="0"/>
        </c:dLbls>
        <c:marker val="1"/>
        <c:smooth val="0"/>
        <c:axId val="-1280641088"/>
        <c:axId val="-1280640544"/>
      </c:lineChart>
      <c:catAx>
        <c:axId val="-1280641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640544"/>
        <c:crosses val="autoZero"/>
        <c:auto val="1"/>
        <c:lblAlgn val="ctr"/>
        <c:lblOffset val="100"/>
        <c:tickLblSkip val="1"/>
        <c:tickMarkSkip val="1"/>
        <c:noMultiLvlLbl val="0"/>
      </c:catAx>
      <c:valAx>
        <c:axId val="-12806405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64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c:v>
                </c:pt>
                <c:pt idx="1">
                  <c:v>4.99</c:v>
                </c:pt>
                <c:pt idx="2">
                  <c:v>5.04</c:v>
                </c:pt>
                <c:pt idx="3">
                  <c:v>5.95</c:v>
                </c:pt>
                <c:pt idx="4">
                  <c:v>6.84</c:v>
                </c:pt>
              </c:numCache>
            </c:numRef>
          </c:val>
          <c:extLst xmlns:c16r2="http://schemas.microsoft.com/office/drawing/2015/06/chart">
            <c:ext xmlns:c16="http://schemas.microsoft.com/office/drawing/2014/chart" uri="{C3380CC4-5D6E-409C-BE32-E72D297353CC}">
              <c16:uniqueId val="{00000000-3AB2-47C4-80A7-FFF400401B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c:v>
                </c:pt>
                <c:pt idx="1">
                  <c:v>11.99</c:v>
                </c:pt>
                <c:pt idx="2">
                  <c:v>12.42</c:v>
                </c:pt>
                <c:pt idx="3">
                  <c:v>14.08</c:v>
                </c:pt>
                <c:pt idx="4">
                  <c:v>20.38</c:v>
                </c:pt>
              </c:numCache>
            </c:numRef>
          </c:val>
          <c:extLst xmlns:c16r2="http://schemas.microsoft.com/office/drawing/2015/06/chart">
            <c:ext xmlns:c16="http://schemas.microsoft.com/office/drawing/2014/chart" uri="{C3380CC4-5D6E-409C-BE32-E72D297353CC}">
              <c16:uniqueId val="{00000001-3AB2-47C4-80A7-FFF400401B59}"/>
            </c:ext>
          </c:extLst>
        </c:ser>
        <c:dLbls>
          <c:showLegendKey val="0"/>
          <c:showVal val="0"/>
          <c:showCatName val="0"/>
          <c:showSerName val="0"/>
          <c:showPercent val="0"/>
          <c:showBubbleSize val="0"/>
        </c:dLbls>
        <c:gapWidth val="250"/>
        <c:overlap val="100"/>
        <c:axId val="-1280640000"/>
        <c:axId val="-1280647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1.07</c:v>
                </c:pt>
                <c:pt idx="1">
                  <c:v>3.95</c:v>
                </c:pt>
                <c:pt idx="2">
                  <c:v>0.78</c:v>
                </c:pt>
                <c:pt idx="3">
                  <c:v>2.97</c:v>
                </c:pt>
                <c:pt idx="4">
                  <c:v>5.81</c:v>
                </c:pt>
              </c:numCache>
            </c:numRef>
          </c:val>
          <c:smooth val="0"/>
          <c:extLst xmlns:c16r2="http://schemas.microsoft.com/office/drawing/2015/06/chart">
            <c:ext xmlns:c16="http://schemas.microsoft.com/office/drawing/2014/chart" uri="{C3380CC4-5D6E-409C-BE32-E72D297353CC}">
              <c16:uniqueId val="{00000002-3AB2-47C4-80A7-FFF400401B59}"/>
            </c:ext>
          </c:extLst>
        </c:ser>
        <c:dLbls>
          <c:showLegendKey val="0"/>
          <c:showVal val="0"/>
          <c:showCatName val="0"/>
          <c:showSerName val="0"/>
          <c:showPercent val="0"/>
          <c:showBubbleSize val="0"/>
        </c:dLbls>
        <c:marker val="1"/>
        <c:smooth val="0"/>
        <c:axId val="-1280640000"/>
        <c:axId val="-1280647072"/>
      </c:lineChart>
      <c:catAx>
        <c:axId val="-128064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0647072"/>
        <c:crosses val="autoZero"/>
        <c:auto val="1"/>
        <c:lblAlgn val="ctr"/>
        <c:lblOffset val="100"/>
        <c:tickLblSkip val="1"/>
        <c:tickMarkSkip val="1"/>
        <c:noMultiLvlLbl val="0"/>
      </c:catAx>
      <c:valAx>
        <c:axId val="-128064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123-432A-A5AA-8729B48995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123-432A-A5AA-8729B48995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123-432A-A5AA-8729B4899504}"/>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123-432A-A5AA-8729B4899504}"/>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0.35</c:v>
                </c:pt>
                <c:pt idx="2">
                  <c:v>#N/A</c:v>
                </c:pt>
                <c:pt idx="3">
                  <c:v>0.86</c:v>
                </c:pt>
                <c:pt idx="4">
                  <c:v>#N/A</c:v>
                </c:pt>
                <c:pt idx="5">
                  <c:v>0.35</c:v>
                </c:pt>
                <c:pt idx="6">
                  <c:v>#N/A</c:v>
                </c:pt>
                <c:pt idx="7">
                  <c:v>0.88</c:v>
                </c:pt>
                <c:pt idx="8">
                  <c:v>#N/A</c:v>
                </c:pt>
                <c:pt idx="9">
                  <c:v>0.02</c:v>
                </c:pt>
              </c:numCache>
            </c:numRef>
          </c:val>
          <c:extLst xmlns:c16r2="http://schemas.microsoft.com/office/drawing/2015/06/chart">
            <c:ext xmlns:c16="http://schemas.microsoft.com/office/drawing/2014/chart" uri="{C3380CC4-5D6E-409C-BE32-E72D297353CC}">
              <c16:uniqueId val="{00000004-5123-432A-A5AA-8729B489950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0.09</c:v>
                </c:pt>
                <c:pt idx="4">
                  <c:v>#N/A</c:v>
                </c:pt>
                <c:pt idx="5">
                  <c:v>0.19</c:v>
                </c:pt>
                <c:pt idx="6">
                  <c:v>#N/A</c:v>
                </c:pt>
                <c:pt idx="7">
                  <c:v>0.27</c:v>
                </c:pt>
                <c:pt idx="8">
                  <c:v>#N/A</c:v>
                </c:pt>
                <c:pt idx="9">
                  <c:v>0.02</c:v>
                </c:pt>
              </c:numCache>
            </c:numRef>
          </c:val>
          <c:extLst xmlns:c16r2="http://schemas.microsoft.com/office/drawing/2015/06/chart">
            <c:ext xmlns:c16="http://schemas.microsoft.com/office/drawing/2014/chart" uri="{C3380CC4-5D6E-409C-BE32-E72D297353CC}">
              <c16:uniqueId val="{00000005-5123-432A-A5AA-8729B4899504}"/>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0.14000000000000001</c:v>
                </c:pt>
                <c:pt idx="4">
                  <c:v>#N/A</c:v>
                </c:pt>
                <c:pt idx="5">
                  <c:v>4.17</c:v>
                </c:pt>
                <c:pt idx="6">
                  <c:v>#N/A</c:v>
                </c:pt>
                <c:pt idx="7">
                  <c:v>0.15</c:v>
                </c:pt>
                <c:pt idx="8">
                  <c:v>#N/A</c:v>
                </c:pt>
                <c:pt idx="9">
                  <c:v>0.18</c:v>
                </c:pt>
              </c:numCache>
            </c:numRef>
          </c:val>
          <c:extLst xmlns:c16r2="http://schemas.microsoft.com/office/drawing/2015/06/chart">
            <c:ext xmlns:c16="http://schemas.microsoft.com/office/drawing/2014/chart" uri="{C3380CC4-5D6E-409C-BE32-E72D297353CC}">
              <c16:uniqueId val="{00000006-5123-432A-A5AA-8729B4899504}"/>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0.35</c:v>
                </c:pt>
                <c:pt idx="2">
                  <c:v>#N/A</c:v>
                </c:pt>
                <c:pt idx="3">
                  <c:v>1.38</c:v>
                </c:pt>
                <c:pt idx="4">
                  <c:v>#N/A</c:v>
                </c:pt>
                <c:pt idx="5">
                  <c:v>2.16</c:v>
                </c:pt>
                <c:pt idx="6">
                  <c:v>#N/A</c:v>
                </c:pt>
                <c:pt idx="7">
                  <c:v>1.54</c:v>
                </c:pt>
                <c:pt idx="8">
                  <c:v>#N/A</c:v>
                </c:pt>
                <c:pt idx="9">
                  <c:v>1.92</c:v>
                </c:pt>
              </c:numCache>
            </c:numRef>
          </c:val>
          <c:extLst xmlns:c16r2="http://schemas.microsoft.com/office/drawing/2015/06/chart">
            <c:ext xmlns:c16="http://schemas.microsoft.com/office/drawing/2014/chart" uri="{C3380CC4-5D6E-409C-BE32-E72D297353CC}">
              <c16:uniqueId val="{00000007-5123-432A-A5AA-8729B48995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c:v>
                </c:pt>
                <c:pt idx="2">
                  <c:v>#N/A</c:v>
                </c:pt>
                <c:pt idx="3">
                  <c:v>4.9800000000000004</c:v>
                </c:pt>
                <c:pt idx="4">
                  <c:v>#N/A</c:v>
                </c:pt>
                <c:pt idx="5">
                  <c:v>5.04</c:v>
                </c:pt>
                <c:pt idx="6">
                  <c:v>#N/A</c:v>
                </c:pt>
                <c:pt idx="7">
                  <c:v>5.94</c:v>
                </c:pt>
                <c:pt idx="8">
                  <c:v>#N/A</c:v>
                </c:pt>
                <c:pt idx="9">
                  <c:v>6.84</c:v>
                </c:pt>
              </c:numCache>
            </c:numRef>
          </c:val>
          <c:extLst xmlns:c16r2="http://schemas.microsoft.com/office/drawing/2015/06/chart">
            <c:ext xmlns:c16="http://schemas.microsoft.com/office/drawing/2014/chart" uri="{C3380CC4-5D6E-409C-BE32-E72D297353CC}">
              <c16:uniqueId val="{00000008-5123-432A-A5AA-8729B48995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14.41</c:v>
                </c:pt>
                <c:pt idx="2">
                  <c:v>#N/A</c:v>
                </c:pt>
                <c:pt idx="3">
                  <c:v>16.02</c:v>
                </c:pt>
                <c:pt idx="4">
                  <c:v>#N/A</c:v>
                </c:pt>
                <c:pt idx="5">
                  <c:v>15.66</c:v>
                </c:pt>
                <c:pt idx="6">
                  <c:v>#N/A</c:v>
                </c:pt>
                <c:pt idx="7">
                  <c:v>16.71</c:v>
                </c:pt>
                <c:pt idx="8">
                  <c:v>#N/A</c:v>
                </c:pt>
                <c:pt idx="9">
                  <c:v>17.8</c:v>
                </c:pt>
              </c:numCache>
            </c:numRef>
          </c:val>
          <c:extLst xmlns:c16r2="http://schemas.microsoft.com/office/drawing/2015/06/chart">
            <c:ext xmlns:c16="http://schemas.microsoft.com/office/drawing/2014/chart" uri="{C3380CC4-5D6E-409C-BE32-E72D297353CC}">
              <c16:uniqueId val="{00000009-5123-432A-A5AA-8729B4899504}"/>
            </c:ext>
          </c:extLst>
        </c:ser>
        <c:dLbls>
          <c:showLegendKey val="0"/>
          <c:showVal val="0"/>
          <c:showCatName val="0"/>
          <c:showSerName val="0"/>
          <c:showPercent val="0"/>
          <c:showBubbleSize val="0"/>
        </c:dLbls>
        <c:gapWidth val="150"/>
        <c:overlap val="100"/>
        <c:axId val="-1280645440"/>
        <c:axId val="-1280642176"/>
      </c:barChart>
      <c:catAx>
        <c:axId val="-128064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642176"/>
        <c:crosses val="autoZero"/>
        <c:auto val="1"/>
        <c:lblAlgn val="ctr"/>
        <c:lblOffset val="100"/>
        <c:tickLblSkip val="1"/>
        <c:tickMarkSkip val="1"/>
        <c:noMultiLvlLbl val="0"/>
      </c:catAx>
      <c:valAx>
        <c:axId val="-128064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698</c:v>
                </c:pt>
                <c:pt idx="5">
                  <c:v>688</c:v>
                </c:pt>
                <c:pt idx="8">
                  <c:v>670</c:v>
                </c:pt>
                <c:pt idx="11">
                  <c:v>662</c:v>
                </c:pt>
                <c:pt idx="14">
                  <c:v>666</c:v>
                </c:pt>
              </c:numCache>
            </c:numRef>
          </c:val>
          <c:extLst xmlns:c16r2="http://schemas.microsoft.com/office/drawing/2015/06/chart">
            <c:ext xmlns:c16="http://schemas.microsoft.com/office/drawing/2014/chart" uri="{C3380CC4-5D6E-409C-BE32-E72D297353CC}">
              <c16:uniqueId val="{00000000-90D8-48B4-9178-15A66DF524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0D8-48B4-9178-15A66DF524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0D8-48B4-9178-15A66DF524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63</c:v>
                </c:pt>
                <c:pt idx="3">
                  <c:v>63</c:v>
                </c:pt>
                <c:pt idx="6">
                  <c:v>62</c:v>
                </c:pt>
                <c:pt idx="9">
                  <c:v>64</c:v>
                </c:pt>
                <c:pt idx="12">
                  <c:v>62</c:v>
                </c:pt>
              </c:numCache>
            </c:numRef>
          </c:val>
          <c:extLst xmlns:c16r2="http://schemas.microsoft.com/office/drawing/2015/06/chart">
            <c:ext xmlns:c16="http://schemas.microsoft.com/office/drawing/2014/chart" uri="{C3380CC4-5D6E-409C-BE32-E72D297353CC}">
              <c16:uniqueId val="{00000003-90D8-48B4-9178-15A66DF524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172</c:v>
                </c:pt>
                <c:pt idx="3">
                  <c:v>167</c:v>
                </c:pt>
                <c:pt idx="6">
                  <c:v>161</c:v>
                </c:pt>
                <c:pt idx="9">
                  <c:v>140</c:v>
                </c:pt>
                <c:pt idx="12">
                  <c:v>146</c:v>
                </c:pt>
              </c:numCache>
            </c:numRef>
          </c:val>
          <c:extLst xmlns:c16r2="http://schemas.microsoft.com/office/drawing/2015/06/chart">
            <c:ext xmlns:c16="http://schemas.microsoft.com/office/drawing/2014/chart" uri="{C3380CC4-5D6E-409C-BE32-E72D297353CC}">
              <c16:uniqueId val="{00000004-90D8-48B4-9178-15A66DF524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D8-48B4-9178-15A66DF524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0D8-48B4-9178-15A66DF524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718</c:v>
                </c:pt>
                <c:pt idx="3">
                  <c:v>733</c:v>
                </c:pt>
                <c:pt idx="6">
                  <c:v>727</c:v>
                </c:pt>
                <c:pt idx="9">
                  <c:v>704</c:v>
                </c:pt>
                <c:pt idx="12">
                  <c:v>769</c:v>
                </c:pt>
              </c:numCache>
            </c:numRef>
          </c:val>
          <c:extLst xmlns:c16r2="http://schemas.microsoft.com/office/drawing/2015/06/chart">
            <c:ext xmlns:c16="http://schemas.microsoft.com/office/drawing/2014/chart" uri="{C3380CC4-5D6E-409C-BE32-E72D297353CC}">
              <c16:uniqueId val="{00000007-90D8-48B4-9178-15A66DF52487}"/>
            </c:ext>
          </c:extLst>
        </c:ser>
        <c:dLbls>
          <c:showLegendKey val="0"/>
          <c:showVal val="0"/>
          <c:showCatName val="0"/>
          <c:showSerName val="0"/>
          <c:showPercent val="0"/>
          <c:showBubbleSize val="0"/>
        </c:dLbls>
        <c:gapWidth val="100"/>
        <c:overlap val="100"/>
        <c:axId val="-1280641632"/>
        <c:axId val="-128064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255</c:v>
                </c:pt>
                <c:pt idx="2">
                  <c:v>#N/A</c:v>
                </c:pt>
                <c:pt idx="3">
                  <c:v>#N/A</c:v>
                </c:pt>
                <c:pt idx="4">
                  <c:v>275</c:v>
                </c:pt>
                <c:pt idx="5">
                  <c:v>#N/A</c:v>
                </c:pt>
                <c:pt idx="6">
                  <c:v>#N/A</c:v>
                </c:pt>
                <c:pt idx="7">
                  <c:v>280</c:v>
                </c:pt>
                <c:pt idx="8">
                  <c:v>#N/A</c:v>
                </c:pt>
                <c:pt idx="9">
                  <c:v>#N/A</c:v>
                </c:pt>
                <c:pt idx="10">
                  <c:v>246</c:v>
                </c:pt>
                <c:pt idx="11">
                  <c:v>#N/A</c:v>
                </c:pt>
                <c:pt idx="12">
                  <c:v>#N/A</c:v>
                </c:pt>
                <c:pt idx="13">
                  <c:v>311</c:v>
                </c:pt>
                <c:pt idx="14">
                  <c:v>#N/A</c:v>
                </c:pt>
              </c:numCache>
            </c:numRef>
          </c:val>
          <c:smooth val="0"/>
          <c:extLst xmlns:c16r2="http://schemas.microsoft.com/office/drawing/2015/06/chart">
            <c:ext xmlns:c16="http://schemas.microsoft.com/office/drawing/2014/chart" uri="{C3380CC4-5D6E-409C-BE32-E72D297353CC}">
              <c16:uniqueId val="{00000008-90D8-48B4-9178-15A66DF52487}"/>
            </c:ext>
          </c:extLst>
        </c:ser>
        <c:dLbls>
          <c:showLegendKey val="0"/>
          <c:showVal val="0"/>
          <c:showCatName val="0"/>
          <c:showSerName val="0"/>
          <c:showPercent val="0"/>
          <c:showBubbleSize val="0"/>
        </c:dLbls>
        <c:marker val="1"/>
        <c:smooth val="0"/>
        <c:axId val="-1280641632"/>
        <c:axId val="-1280644896"/>
      </c:lineChart>
      <c:catAx>
        <c:axId val="-12806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644896"/>
        <c:crosses val="autoZero"/>
        <c:auto val="1"/>
        <c:lblAlgn val="ctr"/>
        <c:lblOffset val="100"/>
        <c:tickLblSkip val="1"/>
        <c:tickMarkSkip val="1"/>
        <c:noMultiLvlLbl val="0"/>
      </c:catAx>
      <c:valAx>
        <c:axId val="-128064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7892</c:v>
                </c:pt>
                <c:pt idx="5">
                  <c:v>8048</c:v>
                </c:pt>
                <c:pt idx="8">
                  <c:v>8025</c:v>
                </c:pt>
                <c:pt idx="11">
                  <c:v>7901</c:v>
                </c:pt>
                <c:pt idx="14">
                  <c:v>7902</c:v>
                </c:pt>
              </c:numCache>
            </c:numRef>
          </c:val>
          <c:extLst xmlns:c16r2="http://schemas.microsoft.com/office/drawing/2015/06/chart">
            <c:ext xmlns:c16="http://schemas.microsoft.com/office/drawing/2014/chart" uri="{C3380CC4-5D6E-409C-BE32-E72D297353CC}">
              <c16:uniqueId val="{00000000-D743-4A10-B161-4FEF2F7FCB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c:v>
                </c:pt>
                <c:pt idx="5">
                  <c:v>38</c:v>
                </c:pt>
                <c:pt idx="8">
                  <c:v>23</c:v>
                </c:pt>
                <c:pt idx="11">
                  <c:v>13</c:v>
                </c:pt>
                <c:pt idx="14">
                  <c:v>9</c:v>
                </c:pt>
              </c:numCache>
            </c:numRef>
          </c:val>
          <c:extLst xmlns:c16r2="http://schemas.microsoft.com/office/drawing/2015/06/chart">
            <c:ext xmlns:c16="http://schemas.microsoft.com/office/drawing/2014/chart" uri="{C3380CC4-5D6E-409C-BE32-E72D297353CC}">
              <c16:uniqueId val="{00000001-D743-4A10-B161-4FEF2F7FCB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5052</c:v>
                </c:pt>
                <c:pt idx="5">
                  <c:v>5375</c:v>
                </c:pt>
                <c:pt idx="8">
                  <c:v>5845</c:v>
                </c:pt>
                <c:pt idx="11">
                  <c:v>4901</c:v>
                </c:pt>
                <c:pt idx="14">
                  <c:v>4903</c:v>
                </c:pt>
              </c:numCache>
            </c:numRef>
          </c:val>
          <c:extLst xmlns:c16r2="http://schemas.microsoft.com/office/drawing/2015/06/chart">
            <c:ext xmlns:c16="http://schemas.microsoft.com/office/drawing/2014/chart" uri="{C3380CC4-5D6E-409C-BE32-E72D297353CC}">
              <c16:uniqueId val="{00000002-D743-4A10-B161-4FEF2F7FCB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43-4A10-B161-4FEF2F7FCB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43-4A10-B161-4FEF2F7FCB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43-4A10-B161-4FEF2F7FCB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136</c:v>
                </c:pt>
                <c:pt idx="3">
                  <c:v>182</c:v>
                </c:pt>
                <c:pt idx="6">
                  <c:v>99</c:v>
                </c:pt>
                <c:pt idx="9">
                  <c:v>50</c:v>
                </c:pt>
                <c:pt idx="12">
                  <c:v>22</c:v>
                </c:pt>
              </c:numCache>
            </c:numRef>
          </c:val>
          <c:extLst xmlns:c16r2="http://schemas.microsoft.com/office/drawing/2015/06/chart">
            <c:ext xmlns:c16="http://schemas.microsoft.com/office/drawing/2014/chart" uri="{C3380CC4-5D6E-409C-BE32-E72D297353CC}">
              <c16:uniqueId val="{00000006-D743-4A10-B161-4FEF2F7FCB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666</c:v>
                </c:pt>
                <c:pt idx="3">
                  <c:v>612</c:v>
                </c:pt>
                <c:pt idx="6">
                  <c:v>559</c:v>
                </c:pt>
                <c:pt idx="9">
                  <c:v>503</c:v>
                </c:pt>
                <c:pt idx="12">
                  <c:v>491</c:v>
                </c:pt>
              </c:numCache>
            </c:numRef>
          </c:val>
          <c:extLst xmlns:c16r2="http://schemas.microsoft.com/office/drawing/2015/06/chart">
            <c:ext xmlns:c16="http://schemas.microsoft.com/office/drawing/2014/chart" uri="{C3380CC4-5D6E-409C-BE32-E72D297353CC}">
              <c16:uniqueId val="{00000007-D743-4A10-B161-4FEF2F7FCB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2480</c:v>
                </c:pt>
                <c:pt idx="3">
                  <c:v>2472</c:v>
                </c:pt>
                <c:pt idx="6">
                  <c:v>2440</c:v>
                </c:pt>
                <c:pt idx="9">
                  <c:v>2410</c:v>
                </c:pt>
                <c:pt idx="12">
                  <c:v>2360</c:v>
                </c:pt>
              </c:numCache>
            </c:numRef>
          </c:val>
          <c:extLst xmlns:c16r2="http://schemas.microsoft.com/office/drawing/2015/06/chart">
            <c:ext xmlns:c16="http://schemas.microsoft.com/office/drawing/2014/chart" uri="{C3380CC4-5D6E-409C-BE32-E72D297353CC}">
              <c16:uniqueId val="{00000008-D743-4A10-B161-4FEF2F7FCB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743-4A10-B161-4FEF2F7FCB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8195</c:v>
                </c:pt>
                <c:pt idx="3">
                  <c:v>8083</c:v>
                </c:pt>
                <c:pt idx="6">
                  <c:v>8103</c:v>
                </c:pt>
                <c:pt idx="9">
                  <c:v>9612</c:v>
                </c:pt>
                <c:pt idx="12">
                  <c:v>9765</c:v>
                </c:pt>
              </c:numCache>
            </c:numRef>
          </c:val>
          <c:extLst xmlns:c16r2="http://schemas.microsoft.com/office/drawing/2015/06/chart">
            <c:ext xmlns:c16="http://schemas.microsoft.com/office/drawing/2014/chart" uri="{C3380CC4-5D6E-409C-BE32-E72D297353CC}">
              <c16:uniqueId val="{0000000A-D743-4A10-B161-4FEF2F7FCB97}"/>
            </c:ext>
          </c:extLst>
        </c:ser>
        <c:dLbls>
          <c:showLegendKey val="0"/>
          <c:showVal val="0"/>
          <c:showCatName val="0"/>
          <c:showSerName val="0"/>
          <c:showPercent val="0"/>
          <c:showBubbleSize val="0"/>
        </c:dLbls>
        <c:gapWidth val="100"/>
        <c:overlap val="100"/>
        <c:axId val="-1280646528"/>
        <c:axId val="-128064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743-4A10-B161-4FEF2F7FCB97}"/>
            </c:ext>
          </c:extLst>
        </c:ser>
        <c:dLbls>
          <c:showLegendKey val="0"/>
          <c:showVal val="0"/>
          <c:showCatName val="0"/>
          <c:showSerName val="0"/>
          <c:showPercent val="0"/>
          <c:showBubbleSize val="0"/>
        </c:dLbls>
        <c:marker val="1"/>
        <c:smooth val="0"/>
        <c:axId val="-1280646528"/>
        <c:axId val="-1280645984"/>
      </c:lineChart>
      <c:catAx>
        <c:axId val="-128064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0645984"/>
        <c:crosses val="autoZero"/>
        <c:auto val="1"/>
        <c:lblAlgn val="ctr"/>
        <c:lblOffset val="100"/>
        <c:tickLblSkip val="1"/>
        <c:tickMarkSkip val="1"/>
        <c:noMultiLvlLbl val="0"/>
      </c:catAx>
      <c:valAx>
        <c:axId val="-128064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843</c:v>
                </c:pt>
                <c:pt idx="1">
                  <c:v>968</c:v>
                </c:pt>
                <c:pt idx="2">
                  <c:v>1350</c:v>
                </c:pt>
              </c:numCache>
            </c:numRef>
          </c:val>
          <c:extLst xmlns:c16r2="http://schemas.microsoft.com/office/drawing/2015/06/chart">
            <c:ext xmlns:c16="http://schemas.microsoft.com/office/drawing/2014/chart" uri="{C3380CC4-5D6E-409C-BE32-E72D297353CC}">
              <c16:uniqueId val="{00000000-6AEC-48E6-BA1A-F9AC3CC54F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353</c:v>
                </c:pt>
                <c:pt idx="1">
                  <c:v>353</c:v>
                </c:pt>
                <c:pt idx="2">
                  <c:v>353</c:v>
                </c:pt>
              </c:numCache>
            </c:numRef>
          </c:val>
          <c:extLst xmlns:c16r2="http://schemas.microsoft.com/office/drawing/2015/06/chart">
            <c:ext xmlns:c16="http://schemas.microsoft.com/office/drawing/2014/chart" uri="{C3380CC4-5D6E-409C-BE32-E72D297353CC}">
              <c16:uniqueId val="{00000001-6AEC-48E6-BA1A-F9AC3CC54F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4294</c:v>
                </c:pt>
                <c:pt idx="1">
                  <c:v>3216</c:v>
                </c:pt>
                <c:pt idx="2">
                  <c:v>2842</c:v>
                </c:pt>
              </c:numCache>
            </c:numRef>
          </c:val>
          <c:extLst xmlns:c16r2="http://schemas.microsoft.com/office/drawing/2015/06/chart">
            <c:ext xmlns:c16="http://schemas.microsoft.com/office/drawing/2014/chart" uri="{C3380CC4-5D6E-409C-BE32-E72D297353CC}">
              <c16:uniqueId val="{00000002-6AEC-48E6-BA1A-F9AC3CC54FED}"/>
            </c:ext>
          </c:extLst>
        </c:ser>
        <c:dLbls>
          <c:showLegendKey val="0"/>
          <c:showVal val="0"/>
          <c:showCatName val="0"/>
          <c:showSerName val="0"/>
          <c:showPercent val="0"/>
          <c:showBubbleSize val="0"/>
        </c:dLbls>
        <c:gapWidth val="120"/>
        <c:overlap val="100"/>
        <c:axId val="-1155376368"/>
        <c:axId val="-1272645408"/>
      </c:barChart>
      <c:catAx>
        <c:axId val="-115537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2645408"/>
        <c:crosses val="autoZero"/>
        <c:auto val="1"/>
        <c:lblAlgn val="ctr"/>
        <c:lblOffset val="100"/>
        <c:tickLblSkip val="1"/>
        <c:tickMarkSkip val="1"/>
        <c:noMultiLvlLbl val="0"/>
      </c:catAx>
      <c:valAx>
        <c:axId val="-1272645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5537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64A-42D1-92D5-4A68BEB87D3D}"/>
                </c:ext>
                <c:ext xmlns:c15="http://schemas.microsoft.com/office/drawing/2012/chart" uri="{CE6537A1-D6FC-4f65-9D91-7224C49458BB}">
                  <c15:dlblFieldTable>
                    <c15:dlblFTEntry>
                      <c15:txfldGUID>{F19AEDE2-2E31-4DAF-814A-C5F7EB58392F}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4A-42D1-92D5-4A68BEB87D3D}"/>
                </c:ext>
                <c:ext xmlns:c15="http://schemas.microsoft.com/office/drawing/2012/chart" uri="{CE6537A1-D6FC-4f65-9D91-7224C49458BB}">
                  <c15:dlblFieldTable>
                    <c15:dlblFTEntry>
                      <c15:txfldGUID>{E560A198-1D45-4FA9-A5A6-AB9BAA8531C7}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4A-42D1-92D5-4A68BEB87D3D}"/>
                </c:ext>
                <c:ext xmlns:c15="http://schemas.microsoft.com/office/drawing/2012/chart" uri="{CE6537A1-D6FC-4f65-9D91-7224C49458BB}">
                  <c15:dlblFieldTable>
                    <c15:dlblFTEntry>
                      <c15:txfldGUID>{7826A260-859D-4032-A5AF-E20D18F4571A}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4A-42D1-92D5-4A68BEB87D3D}"/>
                </c:ext>
                <c:ext xmlns:c15="http://schemas.microsoft.com/office/drawing/2012/chart" uri="{CE6537A1-D6FC-4f65-9D91-7224C49458BB}">
                  <c15:dlblFieldTable>
                    <c15:dlblFTEntry>
                      <c15:txfldGUID>{339EAE39-6283-42DC-979F-89B31267D00D}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4A-42D1-92D5-4A68BEB87D3D}"/>
                </c:ext>
                <c:ext xmlns:c15="http://schemas.microsoft.com/office/drawing/2012/chart" uri="{CE6537A1-D6FC-4f65-9D91-7224C49458BB}">
                  <c15:dlblFieldTable>
                    <c15:dlblFTEntry>
                      <c15:txfldGUID>{211A125D-AE7F-42E1-8391-1687DA07CEF5}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4A-42D1-92D5-4A68BEB87D3D}"/>
                </c:ext>
                <c:ext xmlns:c15="http://schemas.microsoft.com/office/drawing/2012/chart" uri="{CE6537A1-D6FC-4f65-9D91-7224C49458BB}">
                  <c15:dlblFieldTable>
                    <c15:dlblFTEntry>
                      <c15:txfldGUID>{56426858-FA6A-49EC-B0BC-07B21458A8E7}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4A-42D1-92D5-4A68BEB87D3D}"/>
                </c:ext>
                <c:ext xmlns:c15="http://schemas.microsoft.com/office/drawing/2012/chart" uri="{CE6537A1-D6FC-4f65-9D91-7224C49458BB}">
                  <c15:dlblFieldTable>
                    <c15:dlblFTEntry>
                      <c15:txfldGUID>{293761A1-70C2-4D6F-9285-0A413E1D54DA}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4A-42D1-92D5-4A68BEB87D3D}"/>
                </c:ext>
                <c:ext xmlns:c15="http://schemas.microsoft.com/office/drawing/2012/chart" uri="{CE6537A1-D6FC-4f65-9D91-7224C49458BB}">
                  <c15:dlblFieldTable>
                    <c15:dlblFTEntry>
                      <c15:txfldGUID>{2D7040B4-194E-42A1-A4B7-EE8250D3E6C0}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4A-42D1-92D5-4A68BEB87D3D}"/>
                </c:ext>
                <c:ext xmlns:c15="http://schemas.microsoft.com/office/drawing/2012/chart" uri="{CE6537A1-D6FC-4f65-9D91-7224C49458BB}">
                  <c15:dlblFieldTable>
                    <c15:dlblFTEntry>
                      <c15:txfldGUID>{C1F845F8-1498-4FA1-A8ED-21CCCB125469}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58.7</c:v>
                </c:pt>
                <c:pt idx="16">
                  <c:v>60.3</c:v>
                </c:pt>
                <c:pt idx="24">
                  <c:v>57</c:v>
                </c:pt>
                <c:pt idx="32">
                  <c:v>58.2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64A-42D1-92D5-4A68BEB87D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64A-42D1-92D5-4A68BEB87D3D}"/>
                </c:ext>
                <c:ext xmlns:c15="http://schemas.microsoft.com/office/drawing/2012/chart" uri="{CE6537A1-D6FC-4f65-9D91-7224C49458BB}">
                  <c15:dlblFieldTable>
                    <c15:dlblFTEntry>
                      <c15:txfldGUID>{5B506D44-AFB2-4A68-9B4C-BAB3EB654B56}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64A-42D1-92D5-4A68BEB87D3D}"/>
                </c:ext>
                <c:ext xmlns:c15="http://schemas.microsoft.com/office/drawing/2012/chart" uri="{CE6537A1-D6FC-4f65-9D91-7224C49458BB}">
                  <c15:dlblFieldTable>
                    <c15:dlblFTEntry>
                      <c15:txfldGUID>{EB6F1B94-97CF-4235-AE84-ECAA59159B12}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64A-42D1-92D5-4A68BEB87D3D}"/>
                </c:ext>
                <c:ext xmlns:c15="http://schemas.microsoft.com/office/drawing/2012/chart" uri="{CE6537A1-D6FC-4f65-9D91-7224C49458BB}">
                  <c15:dlblFieldTable>
                    <c15:dlblFTEntry>
                      <c15:txfldGUID>{AAB53DEA-CBE7-46C5-B63F-BDC3EA5934A2}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64A-42D1-92D5-4A68BEB87D3D}"/>
                </c:ext>
                <c:ext xmlns:c15="http://schemas.microsoft.com/office/drawing/2012/chart" uri="{CE6537A1-D6FC-4f65-9D91-7224C49458BB}">
                  <c15:dlblFieldTable>
                    <c15:dlblFTEntry>
                      <c15:txfldGUID>{721AC9C0-625C-48FD-B4A3-9217B04863E7}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64A-42D1-92D5-4A68BEB87D3D}"/>
                </c:ext>
                <c:ext xmlns:c15="http://schemas.microsoft.com/office/drawing/2012/chart" uri="{CE6537A1-D6FC-4f65-9D91-7224C49458BB}">
                  <c15:dlblFieldTable>
                    <c15:dlblFTEntry>
                      <c15:txfldGUID>{93599947-4E25-4BBA-AE4D-57E134C348FA}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4A-42D1-92D5-4A68BEB87D3D}"/>
                </c:ext>
                <c:ext xmlns:c15="http://schemas.microsoft.com/office/drawing/2012/chart" uri="{CE6537A1-D6FC-4f65-9D91-7224C49458BB}">
                  <c15:dlblFieldTable>
                    <c15:dlblFTEntry>
                      <c15:txfldGUID>{0B368267-871B-48C7-8AD3-71406837A737}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4A-42D1-92D5-4A68BEB87D3D}"/>
                </c:ext>
                <c:ext xmlns:c15="http://schemas.microsoft.com/office/drawing/2012/chart" uri="{CE6537A1-D6FC-4f65-9D91-7224C49458BB}">
                  <c15:dlblFieldTable>
                    <c15:dlblFTEntry>
                      <c15:txfldGUID>{783C412D-C56D-4A0C-A216-432A95DA9091}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64A-42D1-92D5-4A68BEB87D3D}"/>
                </c:ext>
                <c:ext xmlns:c15="http://schemas.microsoft.com/office/drawing/2012/chart" uri="{CE6537A1-D6FC-4f65-9D91-7224C49458BB}">
                  <c15:dlblFieldTable>
                    <c15:dlblFTEntry>
                      <c15:txfldGUID>{AD28D127-C0C2-4FF9-A6A8-30F854CCE3C2}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64A-42D1-92D5-4A68BEB87D3D}"/>
                </c:ext>
                <c:ext xmlns:c15="http://schemas.microsoft.com/office/drawing/2012/chart" uri="{CE6537A1-D6FC-4f65-9D91-7224C49458BB}">
                  <c15:dlblFieldTable>
                    <c15:dlblFTEntry>
                      <c15:txfldGUID>{BDCA9D75-4B63-41E0-BAFA-6ED0033C4232}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B64A-42D1-92D5-4A68BEB87D3D}"/>
            </c:ext>
          </c:extLst>
        </c:ser>
        <c:dLbls>
          <c:showLegendKey val="0"/>
          <c:showVal val="1"/>
          <c:showCatName val="0"/>
          <c:showSerName val="0"/>
          <c:showPercent val="0"/>
          <c:showBubbleSize val="0"/>
        </c:dLbls>
        <c:axId val="-1272641056"/>
        <c:axId val="-1272640512"/>
      </c:scatterChart>
      <c:valAx>
        <c:axId val="-1272641056"/>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2640512"/>
        <c:crosses val="autoZero"/>
        <c:crossBetween val="midCat"/>
      </c:valAx>
      <c:valAx>
        <c:axId val="-127264051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641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773-4C73-8536-BA2806712726}"/>
                </c:ext>
                <c:ext xmlns:c15="http://schemas.microsoft.com/office/drawing/2012/chart" uri="{CE6537A1-D6FC-4f65-9D91-7224C49458BB}">
                  <c15:dlblFieldTable>
                    <c15:dlblFTEntry>
                      <c15:txfldGUID>{0C00A126-7E06-4E65-800E-FD8B9F495EAD}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773-4C73-8536-BA2806712726}"/>
                </c:ext>
                <c:ext xmlns:c15="http://schemas.microsoft.com/office/drawing/2012/chart" uri="{CE6537A1-D6FC-4f65-9D91-7224C49458BB}">
                  <c15:dlblFieldTable>
                    <c15:dlblFTEntry>
                      <c15:txfldGUID>{F7B6F434-2506-45A0-A23F-E20BBB8147C4}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773-4C73-8536-BA2806712726}"/>
                </c:ext>
                <c:ext xmlns:c15="http://schemas.microsoft.com/office/drawing/2012/chart" uri="{CE6537A1-D6FC-4f65-9D91-7224C49458BB}">
                  <c15:dlblFieldTable>
                    <c15:dlblFTEntry>
                      <c15:txfldGUID>{A3DFA7B7-FE8E-4B1F-989F-53C79ABE23FF}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773-4C73-8536-BA2806712726}"/>
                </c:ext>
                <c:ext xmlns:c15="http://schemas.microsoft.com/office/drawing/2012/chart" uri="{CE6537A1-D6FC-4f65-9D91-7224C49458BB}">
                  <c15:dlblFieldTable>
                    <c15:dlblFTEntry>
                      <c15:txfldGUID>{6BDC9938-1BC5-41C5-9A21-489B7CE5818C}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773-4C73-8536-BA2806712726}"/>
                </c:ext>
                <c:ext xmlns:c15="http://schemas.microsoft.com/office/drawing/2012/chart" uri="{CE6537A1-D6FC-4f65-9D91-7224C49458BB}">
                  <c15:dlblFieldTable>
                    <c15:dlblFTEntry>
                      <c15:txfldGUID>{9B3CCDDD-414A-49BE-8F9A-275A77314215}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773-4C73-8536-BA2806712726}"/>
                </c:ext>
                <c:ext xmlns:c15="http://schemas.microsoft.com/office/drawing/2012/chart" uri="{CE6537A1-D6FC-4f65-9D91-7224C49458BB}">
                  <c15:dlblFieldTable>
                    <c15:dlblFTEntry>
                      <c15:txfldGUID>{5BE964C3-9680-4A9F-9FAB-E12F2F2E4642}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773-4C73-8536-BA2806712726}"/>
                </c:ext>
                <c:ext xmlns:c15="http://schemas.microsoft.com/office/drawing/2012/chart" uri="{CE6537A1-D6FC-4f65-9D91-7224C49458BB}">
                  <c15:dlblFieldTable>
                    <c15:dlblFTEntry>
                      <c15:txfldGUID>{09927C9D-6937-436D-8985-EBA65AF83164}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773-4C73-8536-BA2806712726}"/>
                </c:ext>
                <c:ext xmlns:c15="http://schemas.microsoft.com/office/drawing/2012/chart" uri="{CE6537A1-D6FC-4f65-9D91-7224C49458BB}">
                  <c15:dlblFieldTable>
                    <c15:dlblFTEntry>
                      <c15:txfldGUID>{8CD6269E-E7F6-460F-89D7-0901BDEE877B}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773-4C73-8536-BA2806712726}"/>
                </c:ext>
                <c:ext xmlns:c15="http://schemas.microsoft.com/office/drawing/2012/chart" uri="{CE6537A1-D6FC-4f65-9D91-7224C49458BB}">
                  <c15:dlblFieldTable>
                    <c15:dlblFTEntry>
                      <c15:txfldGUID>{2802A730-67B0-4675-A7AC-3C646F672645}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4.3</c:v>
                </c:pt>
                <c:pt idx="16">
                  <c:v>4.4000000000000004</c:v>
                </c:pt>
                <c:pt idx="24">
                  <c:v>4.3</c:v>
                </c:pt>
                <c:pt idx="32">
                  <c:v>4.5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773-4C73-8536-BA28067127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773-4C73-8536-BA2806712726}"/>
                </c:ext>
                <c:ext xmlns:c15="http://schemas.microsoft.com/office/drawing/2012/chart" uri="{CE6537A1-D6FC-4f65-9D91-7224C49458BB}">
                  <c15:dlblFieldTable>
                    <c15:dlblFTEntry>
                      <c15:txfldGUID>{AB533B4E-9D59-46B2-A8C7-F162AB268EFF}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773-4C73-8536-BA2806712726}"/>
                </c:ext>
                <c:ext xmlns:c15="http://schemas.microsoft.com/office/drawing/2012/chart" uri="{CE6537A1-D6FC-4f65-9D91-7224C49458BB}">
                  <c15:dlblFieldTable>
                    <c15:dlblFTEntry>
                      <c15:txfldGUID>{BD898170-3B85-4CC0-B08A-7EA6122FC40B}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773-4C73-8536-BA2806712726}"/>
                </c:ext>
                <c:ext xmlns:c15="http://schemas.microsoft.com/office/drawing/2012/chart" uri="{CE6537A1-D6FC-4f65-9D91-7224C49458BB}">
                  <c15:dlblFieldTable>
                    <c15:dlblFTEntry>
                      <c15:txfldGUID>{ED4BF037-8AA9-4317-844F-2AA4129465AE}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773-4C73-8536-BA2806712726}"/>
                </c:ext>
                <c:ext xmlns:c15="http://schemas.microsoft.com/office/drawing/2012/chart" uri="{CE6537A1-D6FC-4f65-9D91-7224C49458BB}">
                  <c15:dlblFieldTable>
                    <c15:dlblFTEntry>
                      <c15:txfldGUID>{4E38FEE2-B817-450D-8A92-8AC5BEE4AFB7}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773-4C73-8536-BA2806712726}"/>
                </c:ext>
                <c:ext xmlns:c15="http://schemas.microsoft.com/office/drawing/2012/chart" uri="{CE6537A1-D6FC-4f65-9D91-7224C49458BB}">
                  <c15:dlblFieldTable>
                    <c15:dlblFTEntry>
                      <c15:txfldGUID>{17FAA69F-BBEF-44D1-A9A6-BA1573161104}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773-4C73-8536-BA2806712726}"/>
                </c:ext>
                <c:ext xmlns:c15="http://schemas.microsoft.com/office/drawing/2012/chart" uri="{CE6537A1-D6FC-4f65-9D91-7224C49458BB}">
                  <c15:dlblFieldTable>
                    <c15:dlblFTEntry>
                      <c15:txfldGUID>{4ED1CED6-3486-4E3D-B995-3D81389C07CB}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773-4C73-8536-BA2806712726}"/>
                </c:ext>
                <c:ext xmlns:c15="http://schemas.microsoft.com/office/drawing/2012/chart" uri="{CE6537A1-D6FC-4f65-9D91-7224C49458BB}">
                  <c15:dlblFieldTable>
                    <c15:dlblFTEntry>
                      <c15:txfldGUID>{02A793A2-58B4-4CF8-BACA-CFCB5FF97EB6}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773-4C73-8536-BA2806712726}"/>
                </c:ext>
                <c:ext xmlns:c15="http://schemas.microsoft.com/office/drawing/2012/chart" uri="{CE6537A1-D6FC-4f65-9D91-7224C49458BB}">
                  <c15:dlblFieldTable>
                    <c15:dlblFTEntry>
                      <c15:txfldGUID>{AC0EB821-9558-4BB5-84D5-E5048F99A6A5}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773-4C73-8536-BA2806712726}"/>
                </c:ext>
                <c:ext xmlns:c15="http://schemas.microsoft.com/office/drawing/2012/chart" uri="{CE6537A1-D6FC-4f65-9D91-7224C49458BB}">
                  <c15:dlblFieldTable>
                    <c15:dlblFTEntry>
                      <c15:txfldGUID>{A53EA1F1-6A4A-4AE3-B5A9-F76132764F75}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D773-4C73-8536-BA2806712726}"/>
            </c:ext>
          </c:extLst>
        </c:ser>
        <c:dLbls>
          <c:showLegendKey val="0"/>
          <c:showVal val="1"/>
          <c:showCatName val="0"/>
          <c:showSerName val="0"/>
          <c:showPercent val="0"/>
          <c:showBubbleSize val="0"/>
        </c:dLbls>
        <c:axId val="-1272642144"/>
        <c:axId val="-1272641600"/>
      </c:scatterChart>
      <c:valAx>
        <c:axId val="-1272642144"/>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2641600"/>
        <c:crosses val="autoZero"/>
        <c:crossBetween val="midCat"/>
      </c:valAx>
      <c:valAx>
        <c:axId val="-127264160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642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35,282
35,040
16.27
11,755,913
11,197,794
453,107
6,620,180
9,764,544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類似団体平均、全国平均、県平均のいずれの指数も上回っている状況となっている。基準財政需要額の増加を上回る基準財政収入額の増加（税収の増）</a:t>
          </a:r>
          <a:r>
            <a:rPr kumimoji="1" lang="ja-JP" altLang="en-US" sz="1400">
              <a:solidFill>
                <a:schemeClr val="dk1"/>
              </a:solidFill>
              <a:effectLst/>
              <a:latin typeface="+mn-lt"/>
              <a:ea typeface="+mn-ea"/>
              <a:cs typeface="+mn-cs"/>
            </a:rPr>
            <a:t>の影響により、財政力指数の上昇となった</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38805</xdr:rowOff>
    </xdr:to>
    <xdr:cxnSp macro="">
      <xdr:nvCxnSpPr>
        <xdr:cNvPr id="72" name="直線コネクタ 71"/>
        <xdr:cNvCxnSpPr/>
      </xdr:nvCxnSpPr>
      <xdr:spPr>
        <a:xfrm>
          <a:off x="3225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游ゴシック" panose="020B0400000000000000" pitchFamily="50" charset="-128"/>
              <a:ea typeface="游ゴシック" panose="020B0400000000000000" pitchFamily="50" charset="-128"/>
            </a:rPr>
            <a:t>人件費は減少したものの公債費・扶助費が増加したため、数値は大幅に悪化した。施設の老朽化への対応に伴う公債費の増加及び扶助費の増加は今後も継続することが予測されることから、経常収支比率の悪化傾向は避けられないと思わ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62</xdr:row>
      <xdr:rowOff>74613</xdr:rowOff>
    </xdr:to>
    <xdr:cxnSp macro="">
      <xdr:nvCxnSpPr>
        <xdr:cNvPr id="128" name="直線コネクタ 127"/>
        <xdr:cNvCxnSpPr/>
      </xdr:nvCxnSpPr>
      <xdr:spPr>
        <a:xfrm>
          <a:off x="4114800" y="10384790"/>
          <a:ext cx="8382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97790</xdr:rowOff>
    </xdr:to>
    <xdr:cxnSp macro="">
      <xdr:nvCxnSpPr>
        <xdr:cNvPr id="131" name="直線コネクタ 130"/>
        <xdr:cNvCxnSpPr/>
      </xdr:nvCxnSpPr>
      <xdr:spPr>
        <a:xfrm>
          <a:off x="3225800" y="1033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85725</xdr:rowOff>
    </xdr:to>
    <xdr:cxnSp macro="">
      <xdr:nvCxnSpPr>
        <xdr:cNvPr id="134" name="直線コネクタ 133"/>
        <xdr:cNvCxnSpPr/>
      </xdr:nvCxnSpPr>
      <xdr:spPr>
        <a:xfrm flipV="1">
          <a:off x="2336800" y="1033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136525</xdr:rowOff>
    </xdr:from>
    <xdr:to>
      <xdr:col>11</xdr:col>
      <xdr:colOff>31750</xdr:colOff>
      <xdr:row>60</xdr:row>
      <xdr:rowOff>85725</xdr:rowOff>
    </xdr:to>
    <xdr:cxnSp macro="">
      <xdr:nvCxnSpPr>
        <xdr:cNvPr id="137" name="直線コネクタ 136"/>
        <xdr:cNvCxnSpPr/>
      </xdr:nvCxnSpPr>
      <xdr:spPr>
        <a:xfrm>
          <a:off x="1447800" y="102520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7" name="楕円 146"/>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48" name="財政構造の弾力性該当値テキスト"/>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49" name="楕円 148"/>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0" name="テキスト ボックス 149"/>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1" name="楕円 150"/>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2" name="テキスト ボックス 151"/>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34925</xdr:rowOff>
    </xdr:from>
    <xdr:to>
      <xdr:col>11</xdr:col>
      <xdr:colOff>82550</xdr:colOff>
      <xdr:row>60</xdr:row>
      <xdr:rowOff>136525</xdr:rowOff>
    </xdr:to>
    <xdr:sp macro="" textlink="">
      <xdr:nvSpPr>
        <xdr:cNvPr id="153" name="楕円 152"/>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54" name="テキスト ボックス 153"/>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85725</xdr:rowOff>
    </xdr:from>
    <xdr:to>
      <xdr:col>7</xdr:col>
      <xdr:colOff>31750</xdr:colOff>
      <xdr:row>60</xdr:row>
      <xdr:rowOff>15875</xdr:rowOff>
    </xdr:to>
    <xdr:sp macro="" textlink="">
      <xdr:nvSpPr>
        <xdr:cNvPr id="155" name="楕円 154"/>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26052</xdr:rowOff>
    </xdr:from>
    <xdr:ext cx="762000" cy="259045"/>
    <xdr:sp macro="" textlink="">
      <xdr:nvSpPr>
        <xdr:cNvPr id="156" name="テキスト ボックス 155"/>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游ゴシック" panose="020B0400000000000000" pitchFamily="50" charset="-128"/>
              <a:ea typeface="游ゴシック" panose="020B0400000000000000" pitchFamily="50" charset="-128"/>
            </a:rPr>
            <a:t>人件費は減少したが、臨時職員賃金及び業務委託料が増加したため、前々年度のレベルまで決算額が増加した。職員の退職に伴い人件費が減少する一方で、職員の高齢化に伴う人件費の増加、人手不足の解消のための臨時職員の増員や業務の外部委託化により、大きな減少は見込めない。</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139486</xdr:rowOff>
    </xdr:from>
    <xdr:to>
      <xdr:col>23</xdr:col>
      <xdr:colOff>133350</xdr:colOff>
      <xdr:row>83</xdr:row>
      <xdr:rowOff>313</xdr:rowOff>
    </xdr:to>
    <xdr:cxnSp macro="">
      <xdr:nvCxnSpPr>
        <xdr:cNvPr id="191" name="直線コネクタ 190"/>
        <xdr:cNvCxnSpPr/>
      </xdr:nvCxnSpPr>
      <xdr:spPr>
        <a:xfrm>
          <a:off x="4114800" y="14198386"/>
          <a:ext cx="8382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139486</xdr:rowOff>
    </xdr:from>
    <xdr:to>
      <xdr:col>19</xdr:col>
      <xdr:colOff>133350</xdr:colOff>
      <xdr:row>83</xdr:row>
      <xdr:rowOff>3418</xdr:rowOff>
    </xdr:to>
    <xdr:cxnSp macro="">
      <xdr:nvCxnSpPr>
        <xdr:cNvPr id="194" name="直線コネクタ 193"/>
        <xdr:cNvCxnSpPr/>
      </xdr:nvCxnSpPr>
      <xdr:spPr>
        <a:xfrm flipV="1">
          <a:off x="3225800" y="14198386"/>
          <a:ext cx="889000" cy="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136003</xdr:rowOff>
    </xdr:from>
    <xdr:to>
      <xdr:col>15</xdr:col>
      <xdr:colOff>82550</xdr:colOff>
      <xdr:row>83</xdr:row>
      <xdr:rowOff>3418</xdr:rowOff>
    </xdr:to>
    <xdr:cxnSp macro="">
      <xdr:nvCxnSpPr>
        <xdr:cNvPr id="197" name="直線コネクタ 196"/>
        <xdr:cNvCxnSpPr/>
      </xdr:nvCxnSpPr>
      <xdr:spPr>
        <a:xfrm>
          <a:off x="2336800" y="14194903"/>
          <a:ext cx="889000" cy="3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136003</xdr:rowOff>
    </xdr:from>
    <xdr:to>
      <xdr:col>11</xdr:col>
      <xdr:colOff>31750</xdr:colOff>
      <xdr:row>83</xdr:row>
      <xdr:rowOff>17196</xdr:rowOff>
    </xdr:to>
    <xdr:cxnSp macro="">
      <xdr:nvCxnSpPr>
        <xdr:cNvPr id="200" name="直線コネクタ 199"/>
        <xdr:cNvCxnSpPr/>
      </xdr:nvCxnSpPr>
      <xdr:spPr>
        <a:xfrm flipV="1">
          <a:off x="1447800" y="14194903"/>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120963</xdr:rowOff>
    </xdr:from>
    <xdr:to>
      <xdr:col>23</xdr:col>
      <xdr:colOff>184150</xdr:colOff>
      <xdr:row>83</xdr:row>
      <xdr:rowOff>51113</xdr:rowOff>
    </xdr:to>
    <xdr:sp macro="" textlink="">
      <xdr:nvSpPr>
        <xdr:cNvPr id="210" name="楕円 209"/>
        <xdr:cNvSpPr/>
      </xdr:nvSpPr>
      <xdr:spPr>
        <a:xfrm>
          <a:off x="4902200" y="141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137490</xdr:rowOff>
    </xdr:from>
    <xdr:ext cx="762000" cy="259045"/>
    <xdr:sp macro="" textlink="">
      <xdr:nvSpPr>
        <xdr:cNvPr id="211" name="人件費・物件費等の状況該当値テキスト"/>
        <xdr:cNvSpPr txBox="1"/>
      </xdr:nvSpPr>
      <xdr:spPr>
        <a:xfrm>
          <a:off x="5041900" y="1402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88686</xdr:rowOff>
    </xdr:from>
    <xdr:to>
      <xdr:col>19</xdr:col>
      <xdr:colOff>184150</xdr:colOff>
      <xdr:row>83</xdr:row>
      <xdr:rowOff>18836</xdr:rowOff>
    </xdr:to>
    <xdr:sp macro="" textlink="">
      <xdr:nvSpPr>
        <xdr:cNvPr id="212" name="楕円 211"/>
        <xdr:cNvSpPr/>
      </xdr:nvSpPr>
      <xdr:spPr>
        <a:xfrm>
          <a:off x="4064000" y="14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29013</xdr:rowOff>
    </xdr:from>
    <xdr:ext cx="736600" cy="259045"/>
    <xdr:sp macro="" textlink="">
      <xdr:nvSpPr>
        <xdr:cNvPr id="213" name="テキスト ボックス 212"/>
        <xdr:cNvSpPr txBox="1"/>
      </xdr:nvSpPr>
      <xdr:spPr>
        <a:xfrm>
          <a:off x="3733800" y="1391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124068</xdr:rowOff>
    </xdr:from>
    <xdr:to>
      <xdr:col>15</xdr:col>
      <xdr:colOff>133350</xdr:colOff>
      <xdr:row>83</xdr:row>
      <xdr:rowOff>54218</xdr:rowOff>
    </xdr:to>
    <xdr:sp macro="" textlink="">
      <xdr:nvSpPr>
        <xdr:cNvPr id="214" name="楕円 213"/>
        <xdr:cNvSpPr/>
      </xdr:nvSpPr>
      <xdr:spPr>
        <a:xfrm>
          <a:off x="3175000" y="141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64395</xdr:rowOff>
    </xdr:from>
    <xdr:ext cx="762000" cy="259045"/>
    <xdr:sp macro="" textlink="">
      <xdr:nvSpPr>
        <xdr:cNvPr id="215" name="テキスト ボックス 214"/>
        <xdr:cNvSpPr txBox="1"/>
      </xdr:nvSpPr>
      <xdr:spPr>
        <a:xfrm>
          <a:off x="2844800" y="1395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85203</xdr:rowOff>
    </xdr:from>
    <xdr:to>
      <xdr:col>11</xdr:col>
      <xdr:colOff>82550</xdr:colOff>
      <xdr:row>83</xdr:row>
      <xdr:rowOff>15353</xdr:rowOff>
    </xdr:to>
    <xdr:sp macro="" textlink="">
      <xdr:nvSpPr>
        <xdr:cNvPr id="216" name="楕円 215"/>
        <xdr:cNvSpPr/>
      </xdr:nvSpPr>
      <xdr:spPr>
        <a:xfrm>
          <a:off x="2286000" y="141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25530</xdr:rowOff>
    </xdr:from>
    <xdr:ext cx="762000" cy="259045"/>
    <xdr:sp macro="" textlink="">
      <xdr:nvSpPr>
        <xdr:cNvPr id="217" name="テキスト ボックス 216"/>
        <xdr:cNvSpPr txBox="1"/>
      </xdr:nvSpPr>
      <xdr:spPr>
        <a:xfrm>
          <a:off x="1955800" y="1391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137846</xdr:rowOff>
    </xdr:from>
    <xdr:to>
      <xdr:col>7</xdr:col>
      <xdr:colOff>31750</xdr:colOff>
      <xdr:row>83</xdr:row>
      <xdr:rowOff>67996</xdr:rowOff>
    </xdr:to>
    <xdr:sp macro="" textlink="">
      <xdr:nvSpPr>
        <xdr:cNvPr id="218" name="楕円 217"/>
        <xdr:cNvSpPr/>
      </xdr:nvSpPr>
      <xdr:spPr>
        <a:xfrm>
          <a:off x="1397000" y="141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78173</xdr:rowOff>
    </xdr:from>
    <xdr:ext cx="762000" cy="259045"/>
    <xdr:sp macro="" textlink="">
      <xdr:nvSpPr>
        <xdr:cNvPr id="219" name="テキスト ボックス 218"/>
        <xdr:cNvSpPr txBox="1"/>
      </xdr:nvSpPr>
      <xdr:spPr>
        <a:xfrm>
          <a:off x="1066800" y="1396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類似団体平均、全国町村平均と比較しても同等・適正な水準となっており、今後も同水準の維持に努めていく</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117021</xdr:rowOff>
    </xdr:to>
    <xdr:cxnSp macro="">
      <xdr:nvCxnSpPr>
        <xdr:cNvPr id="255" name="直線コネクタ 254"/>
        <xdr:cNvCxnSpPr/>
      </xdr:nvCxnSpPr>
      <xdr:spPr>
        <a:xfrm flipV="1">
          <a:off x="16179800" y="144326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117021</xdr:rowOff>
    </xdr:to>
    <xdr:cxnSp macro="">
      <xdr:nvCxnSpPr>
        <xdr:cNvPr id="258" name="直線コネクタ 257"/>
        <xdr:cNvCxnSpPr/>
      </xdr:nvCxnSpPr>
      <xdr:spPr>
        <a:xfrm>
          <a:off x="15290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82550</xdr:rowOff>
    </xdr:to>
    <xdr:cxnSp macro="">
      <xdr:nvCxnSpPr>
        <xdr:cNvPr id="261" name="直線コネクタ 260"/>
        <xdr:cNvCxnSpPr/>
      </xdr:nvCxnSpPr>
      <xdr:spPr>
        <a:xfrm>
          <a:off x="14401800" y="144498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48079</xdr:rowOff>
    </xdr:to>
    <xdr:cxnSp macro="">
      <xdr:nvCxnSpPr>
        <xdr:cNvPr id="264" name="直線コネクタ 263"/>
        <xdr:cNvCxnSpPr/>
      </xdr:nvCxnSpPr>
      <xdr:spPr>
        <a:xfrm>
          <a:off x="13512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4" name="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6" name="楕円 275"/>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7" name="テキスト ボックス 276"/>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0" name="楕円 279"/>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1" name="テキスト ボックス 280"/>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2" name="楕円 281"/>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3" name="テキスト ボックス 28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游ゴシック" panose="020B0400000000000000" pitchFamily="50" charset="-128"/>
              <a:ea typeface="游ゴシック" panose="020B0400000000000000" pitchFamily="50" charset="-128"/>
            </a:rPr>
            <a:t>適正な業務が執行できる体制を維持し、山積する行政課題に積極的に取り組むことができるよう、適正な数の職員を配置することは喫緊の課題となっており、積極的な職員採用等による人員確保が急務となっ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8981</xdr:rowOff>
    </xdr:from>
    <xdr:to>
      <xdr:col>81</xdr:col>
      <xdr:colOff>44450</xdr:colOff>
      <xdr:row>59</xdr:row>
      <xdr:rowOff>36558</xdr:rowOff>
    </xdr:to>
    <xdr:cxnSp macro="">
      <xdr:nvCxnSpPr>
        <xdr:cNvPr id="320" name="直線コネクタ 319"/>
        <xdr:cNvCxnSpPr/>
      </xdr:nvCxnSpPr>
      <xdr:spPr>
        <a:xfrm>
          <a:off x="16179800" y="1012453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8981</xdr:rowOff>
    </xdr:from>
    <xdr:to>
      <xdr:col>77</xdr:col>
      <xdr:colOff>44450</xdr:colOff>
      <xdr:row>59</xdr:row>
      <xdr:rowOff>40005</xdr:rowOff>
    </xdr:to>
    <xdr:cxnSp macro="">
      <xdr:nvCxnSpPr>
        <xdr:cNvPr id="323" name="直線コネクタ 322"/>
        <xdr:cNvCxnSpPr/>
      </xdr:nvCxnSpPr>
      <xdr:spPr>
        <a:xfrm flipV="1">
          <a:off x="15290800" y="101245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40005</xdr:rowOff>
    </xdr:from>
    <xdr:to>
      <xdr:col>72</xdr:col>
      <xdr:colOff>203200</xdr:colOff>
      <xdr:row>59</xdr:row>
      <xdr:rowOff>84818</xdr:rowOff>
    </xdr:to>
    <xdr:cxnSp macro="">
      <xdr:nvCxnSpPr>
        <xdr:cNvPr id="326" name="直線コネクタ 325"/>
        <xdr:cNvCxnSpPr/>
      </xdr:nvCxnSpPr>
      <xdr:spPr>
        <a:xfrm flipV="1">
          <a:off x="14401800" y="1015555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84818</xdr:rowOff>
    </xdr:from>
    <xdr:to>
      <xdr:col>68</xdr:col>
      <xdr:colOff>152400</xdr:colOff>
      <xdr:row>59</xdr:row>
      <xdr:rowOff>102053</xdr:rowOff>
    </xdr:to>
    <xdr:cxnSp macro="">
      <xdr:nvCxnSpPr>
        <xdr:cNvPr id="329" name="直線コネクタ 328"/>
        <xdr:cNvCxnSpPr/>
      </xdr:nvCxnSpPr>
      <xdr:spPr>
        <a:xfrm flipV="1">
          <a:off x="13512800" y="1020036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157208</xdr:rowOff>
    </xdr:from>
    <xdr:to>
      <xdr:col>81</xdr:col>
      <xdr:colOff>95250</xdr:colOff>
      <xdr:row>59</xdr:row>
      <xdr:rowOff>87358</xdr:rowOff>
    </xdr:to>
    <xdr:sp macro="" textlink="">
      <xdr:nvSpPr>
        <xdr:cNvPr id="339" name="楕円 338"/>
        <xdr:cNvSpPr/>
      </xdr:nvSpPr>
      <xdr:spPr>
        <a:xfrm>
          <a:off x="169672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2285</xdr:rowOff>
    </xdr:from>
    <xdr:ext cx="762000" cy="259045"/>
    <xdr:sp macro="" textlink="">
      <xdr:nvSpPr>
        <xdr:cNvPr id="340" name="定員管理の状況該当値テキスト"/>
        <xdr:cNvSpPr txBox="1"/>
      </xdr:nvSpPr>
      <xdr:spPr>
        <a:xfrm>
          <a:off x="17106900" y="994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129631</xdr:rowOff>
    </xdr:from>
    <xdr:to>
      <xdr:col>77</xdr:col>
      <xdr:colOff>95250</xdr:colOff>
      <xdr:row>59</xdr:row>
      <xdr:rowOff>59781</xdr:rowOff>
    </xdr:to>
    <xdr:sp macro="" textlink="">
      <xdr:nvSpPr>
        <xdr:cNvPr id="341" name="楕円 340"/>
        <xdr:cNvSpPr/>
      </xdr:nvSpPr>
      <xdr:spPr>
        <a:xfrm>
          <a:off x="16129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69958</xdr:rowOff>
    </xdr:from>
    <xdr:ext cx="736600" cy="259045"/>
    <xdr:sp macro="" textlink="">
      <xdr:nvSpPr>
        <xdr:cNvPr id="342" name="テキスト ボックス 341"/>
        <xdr:cNvSpPr txBox="1"/>
      </xdr:nvSpPr>
      <xdr:spPr>
        <a:xfrm>
          <a:off x="15798800" y="984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160655</xdr:rowOff>
    </xdr:from>
    <xdr:to>
      <xdr:col>73</xdr:col>
      <xdr:colOff>44450</xdr:colOff>
      <xdr:row>59</xdr:row>
      <xdr:rowOff>90805</xdr:rowOff>
    </xdr:to>
    <xdr:sp macro="" textlink="">
      <xdr:nvSpPr>
        <xdr:cNvPr id="343" name="楕円 342"/>
        <xdr:cNvSpPr/>
      </xdr:nvSpPr>
      <xdr:spPr>
        <a:xfrm>
          <a:off x="15240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100982</xdr:rowOff>
    </xdr:from>
    <xdr:ext cx="762000" cy="259045"/>
    <xdr:sp macro="" textlink="">
      <xdr:nvSpPr>
        <xdr:cNvPr id="344" name="テキスト ボックス 343"/>
        <xdr:cNvSpPr txBox="1"/>
      </xdr:nvSpPr>
      <xdr:spPr>
        <a:xfrm>
          <a:off x="14909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34018</xdr:rowOff>
    </xdr:from>
    <xdr:to>
      <xdr:col>68</xdr:col>
      <xdr:colOff>203200</xdr:colOff>
      <xdr:row>59</xdr:row>
      <xdr:rowOff>135618</xdr:rowOff>
    </xdr:to>
    <xdr:sp macro="" textlink="">
      <xdr:nvSpPr>
        <xdr:cNvPr id="345" name="楕円 344"/>
        <xdr:cNvSpPr/>
      </xdr:nvSpPr>
      <xdr:spPr>
        <a:xfrm>
          <a:off x="14351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145795</xdr:rowOff>
    </xdr:from>
    <xdr:ext cx="762000" cy="259045"/>
    <xdr:sp macro="" textlink="">
      <xdr:nvSpPr>
        <xdr:cNvPr id="346" name="テキスト ボックス 345"/>
        <xdr:cNvSpPr txBox="1"/>
      </xdr:nvSpPr>
      <xdr:spPr>
        <a:xfrm>
          <a:off x="14020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51253</xdr:rowOff>
    </xdr:from>
    <xdr:to>
      <xdr:col>64</xdr:col>
      <xdr:colOff>152400</xdr:colOff>
      <xdr:row>59</xdr:row>
      <xdr:rowOff>152853</xdr:rowOff>
    </xdr:to>
    <xdr:sp macro="" textlink="">
      <xdr:nvSpPr>
        <xdr:cNvPr id="347" name="楕円 346"/>
        <xdr:cNvSpPr/>
      </xdr:nvSpPr>
      <xdr:spPr>
        <a:xfrm>
          <a:off x="13462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163030</xdr:rowOff>
    </xdr:from>
    <xdr:ext cx="762000" cy="259045"/>
    <xdr:sp macro="" textlink="">
      <xdr:nvSpPr>
        <xdr:cNvPr id="348" name="テキスト ボックス 347"/>
        <xdr:cNvSpPr txBox="1"/>
      </xdr:nvSpPr>
      <xdr:spPr>
        <a:xfrm>
          <a:off x="13131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游ゴシック" panose="020B0400000000000000" pitchFamily="50" charset="-128"/>
              <a:ea typeface="游ゴシック" panose="020B0400000000000000" pitchFamily="50" charset="-128"/>
            </a:rPr>
            <a:t>世代間負担の適正化を念頭に起債を実施しており、起債残高は増加傾向にあるため、現状に比較して数値は悪化する。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86783</xdr:rowOff>
    </xdr:to>
    <xdr:cxnSp macro="">
      <xdr:nvCxnSpPr>
        <xdr:cNvPr id="381" name="直線コネクタ 380"/>
        <xdr:cNvCxnSpPr/>
      </xdr:nvCxnSpPr>
      <xdr:spPr>
        <a:xfrm>
          <a:off x="16179800" y="6928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78740</xdr:rowOff>
    </xdr:to>
    <xdr:cxnSp macro="">
      <xdr:nvCxnSpPr>
        <xdr:cNvPr id="384" name="直線コネクタ 383"/>
        <xdr:cNvCxnSpPr/>
      </xdr:nvCxnSpPr>
      <xdr:spPr>
        <a:xfrm flipV="1">
          <a:off x="15290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78740</xdr:rowOff>
    </xdr:to>
    <xdr:cxnSp macro="">
      <xdr:nvCxnSpPr>
        <xdr:cNvPr id="387" name="直線コネクタ 386"/>
        <xdr:cNvCxnSpPr/>
      </xdr:nvCxnSpPr>
      <xdr:spPr>
        <a:xfrm>
          <a:off x="14401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118956</xdr:rowOff>
    </xdr:to>
    <xdr:cxnSp macro="">
      <xdr:nvCxnSpPr>
        <xdr:cNvPr id="390" name="直線コネクタ 389"/>
        <xdr:cNvCxnSpPr/>
      </xdr:nvCxnSpPr>
      <xdr:spPr>
        <a:xfrm flipV="1">
          <a:off x="13512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1"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2" name="楕円 401"/>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3" name="テキスト ボックス 402"/>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7" name="テキスト ボックス 406"/>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8" name="楕円 407"/>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9" name="テキスト ボックス 408"/>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将来負担比率はマイナスで推移しており、</a:t>
          </a:r>
          <a:r>
            <a:rPr kumimoji="1" lang="ja-JP" altLang="en-US" sz="1400">
              <a:solidFill>
                <a:schemeClr val="dk1"/>
              </a:solidFill>
              <a:effectLst/>
              <a:latin typeface="+mn-lt"/>
              <a:ea typeface="+mn-ea"/>
              <a:cs typeface="+mn-cs"/>
            </a:rPr>
            <a:t>現時点</a:t>
          </a:r>
          <a:r>
            <a:rPr kumimoji="1" lang="ja-JP" altLang="ja-JP" sz="1400">
              <a:solidFill>
                <a:schemeClr val="dk1"/>
              </a:solidFill>
              <a:effectLst/>
              <a:latin typeface="+mn-lt"/>
              <a:ea typeface="+mn-ea"/>
              <a:cs typeface="+mn-cs"/>
            </a:rPr>
            <a:t>では、まだ良好な状態であるといえる</a:t>
          </a:r>
          <a:r>
            <a:rPr kumimoji="1" lang="ja-JP" altLang="en-US" sz="1400">
              <a:solidFill>
                <a:schemeClr val="dk1"/>
              </a:solidFill>
              <a:effectLst/>
              <a:latin typeface="+mn-lt"/>
              <a:ea typeface="+mn-ea"/>
              <a:cs typeface="+mn-cs"/>
            </a:rPr>
            <a:t>が、起債残高が増加する傾向にあることから、早晩、（マイナスではなく）数値として現れてくると</a:t>
          </a:r>
          <a:r>
            <a:rPr kumimoji="1" lang="ja-JP" altLang="ja-JP" sz="1400">
              <a:solidFill>
                <a:schemeClr val="dk1"/>
              </a:solidFill>
              <a:effectLst/>
              <a:latin typeface="+mn-lt"/>
              <a:ea typeface="+mn-ea"/>
              <a:cs typeface="+mn-cs"/>
            </a:rPr>
            <a:t>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35,282
35,040
16.27
11,755,913
11,197,794
453,107
6,620,180
9,764,544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職員数や手当の水準が類似団体と比較して低いため、経常収支比率の人件費分が低くなっている。今後数年間は同様の傾向が続くことが予想される。</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53848</xdr:rowOff>
    </xdr:to>
    <xdr:cxnSp macro="">
      <xdr:nvCxnSpPr>
        <xdr:cNvPr id="64" name="直線コネクタ 63"/>
        <xdr:cNvCxnSpPr/>
      </xdr:nvCxnSpPr>
      <xdr:spPr>
        <a:xfrm flipV="1">
          <a:off x="3987800" y="61620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53848</xdr:rowOff>
    </xdr:to>
    <xdr:cxnSp macro="">
      <xdr:nvCxnSpPr>
        <xdr:cNvPr id="67" name="直線コネクタ 66"/>
        <xdr:cNvCxnSpPr/>
      </xdr:nvCxnSpPr>
      <xdr:spPr>
        <a:xfrm>
          <a:off x="3098800" y="6157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145288</xdr:rowOff>
    </xdr:to>
    <xdr:cxnSp macro="">
      <xdr:nvCxnSpPr>
        <xdr:cNvPr id="70" name="直線コネクタ 69"/>
        <xdr:cNvCxnSpPr/>
      </xdr:nvCxnSpPr>
      <xdr:spPr>
        <a:xfrm flipV="1">
          <a:off x="2209800" y="61574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78994</xdr:rowOff>
    </xdr:to>
    <xdr:cxnSp macro="">
      <xdr:nvCxnSpPr>
        <xdr:cNvPr id="73" name="直線コネクタ 72"/>
        <xdr:cNvCxnSpPr/>
      </xdr:nvCxnSpPr>
      <xdr:spPr>
        <a:xfrm flipV="1">
          <a:off x="1320800" y="6317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人手</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不足を補うための臨時職員の増員や業務の外部委託の増加等により、類似団体平均を上回った。今後も、人手不足は解消されないことから、臨時雇賃金や委託に係る経費は増加していくと思われる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18</xdr:row>
      <xdr:rowOff>20320</xdr:rowOff>
    </xdr:to>
    <xdr:cxnSp macro="">
      <xdr:nvCxnSpPr>
        <xdr:cNvPr id="125" name="直線コネクタ 124"/>
        <xdr:cNvCxnSpPr/>
      </xdr:nvCxnSpPr>
      <xdr:spPr>
        <a:xfrm>
          <a:off x="15671800" y="269494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17</xdr:row>
      <xdr:rowOff>69850</xdr:rowOff>
    </xdr:to>
    <xdr:cxnSp macro="">
      <xdr:nvCxnSpPr>
        <xdr:cNvPr id="128" name="直線コネクタ 127"/>
        <xdr:cNvCxnSpPr/>
      </xdr:nvCxnSpPr>
      <xdr:spPr>
        <a:xfrm flipV="1">
          <a:off x="14782800" y="26949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17</xdr:row>
      <xdr:rowOff>69850</xdr:rowOff>
    </xdr:to>
    <xdr:cxnSp macro="">
      <xdr:nvCxnSpPr>
        <xdr:cNvPr id="131" name="直線コネクタ 130"/>
        <xdr:cNvCxnSpPr/>
      </xdr:nvCxnSpPr>
      <xdr:spPr>
        <a:xfrm>
          <a:off x="13893800" y="2763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20320</xdr:rowOff>
    </xdr:to>
    <xdr:cxnSp macro="">
      <xdr:nvCxnSpPr>
        <xdr:cNvPr id="134" name="直線コネクタ 133"/>
        <xdr:cNvCxnSpPr/>
      </xdr:nvCxnSpPr>
      <xdr:spPr>
        <a:xfrm>
          <a:off x="13004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0" name="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51" name="テキスト ボックス 150"/>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2" name="楕円 151"/>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3" name="テキスト ボックス 152"/>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游ゴシック" panose="020B0400000000000000" pitchFamily="50" charset="-128"/>
              <a:ea typeface="游ゴシック" panose="020B0400000000000000" pitchFamily="50" charset="-128"/>
            </a:rPr>
            <a:t>前年度からは数値はほぼ横ばいとなった。以前として、</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障がい者関連の給付及び子育て支援関連事業の増加によるものが大きい。今後も１８歳以下の人口の大幅な減少はなく、６５歳以上の人口は増加していくことが見込まれることから、給付費等の増加が見込まれる。</a:t>
          </a:r>
          <a:endParaRPr lang="ja-JP" altLang="ja-JP" sz="1400">
            <a:effectLst/>
            <a:latin typeface="游ゴシック" panose="020B0400000000000000" pitchFamily="50" charset="-128"/>
            <a:ea typeface="游ゴシック" panose="020B0400000000000000"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105228</xdr:rowOff>
    </xdr:to>
    <xdr:cxnSp macro="">
      <xdr:nvCxnSpPr>
        <xdr:cNvPr id="188" name="直線コネクタ 187"/>
        <xdr:cNvCxnSpPr/>
      </xdr:nvCxnSpPr>
      <xdr:spPr>
        <a:xfrm flipV="1">
          <a:off x="3987800" y="1002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58</xdr:row>
      <xdr:rowOff>105228</xdr:rowOff>
    </xdr:to>
    <xdr:cxnSp macro="">
      <xdr:nvCxnSpPr>
        <xdr:cNvPr id="191" name="直線コネクタ 190"/>
        <xdr:cNvCxnSpPr/>
      </xdr:nvCxnSpPr>
      <xdr:spPr>
        <a:xfrm>
          <a:off x="3098800" y="98207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57</xdr:row>
      <xdr:rowOff>48078</xdr:rowOff>
    </xdr:to>
    <xdr:cxnSp macro="">
      <xdr:nvCxnSpPr>
        <xdr:cNvPr id="194" name="直線コネクタ 193"/>
        <xdr:cNvCxnSpPr/>
      </xdr:nvCxnSpPr>
      <xdr:spPr>
        <a:xfrm>
          <a:off x="2209800" y="9570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140607</xdr:rowOff>
    </xdr:to>
    <xdr:cxnSp macro="">
      <xdr:nvCxnSpPr>
        <xdr:cNvPr id="197" name="直線コネクタ 196"/>
        <xdr:cNvCxnSpPr/>
      </xdr:nvCxnSpPr>
      <xdr:spPr>
        <a:xfrm>
          <a:off x="1320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7" name="楕円 206"/>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08"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09" name="楕円 208"/>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10" name="テキスト ボックス 209"/>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5" name="楕円 214"/>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6" name="テキスト ボックス 215"/>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類似団体平均は下回っているが、県平均は上回っている。</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今後も、特別会計における歳入確保や料金の適正化などに取り組み、繰出金の抑制に努める。</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155575</xdr:rowOff>
    </xdr:to>
    <xdr:cxnSp macro="">
      <xdr:nvCxnSpPr>
        <xdr:cNvPr id="253" name="直線コネクタ 252"/>
        <xdr:cNvCxnSpPr/>
      </xdr:nvCxnSpPr>
      <xdr:spPr>
        <a:xfrm flipV="1">
          <a:off x="15671800" y="96901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56</xdr:row>
      <xdr:rowOff>155575</xdr:rowOff>
    </xdr:to>
    <xdr:cxnSp macro="">
      <xdr:nvCxnSpPr>
        <xdr:cNvPr id="256" name="直線コネクタ 255"/>
        <xdr:cNvCxnSpPr/>
      </xdr:nvCxnSpPr>
      <xdr:spPr>
        <a:xfrm>
          <a:off x="14782800" y="95567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56</xdr:row>
      <xdr:rowOff>98425</xdr:rowOff>
    </xdr:to>
    <xdr:cxnSp macro="">
      <xdr:nvCxnSpPr>
        <xdr:cNvPr id="259" name="直線コネクタ 258"/>
        <xdr:cNvCxnSpPr/>
      </xdr:nvCxnSpPr>
      <xdr:spPr>
        <a:xfrm flipV="1">
          <a:off x="13893800" y="95567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22225</xdr:rowOff>
    </xdr:from>
    <xdr:to>
      <xdr:col>69</xdr:col>
      <xdr:colOff>92075</xdr:colOff>
      <xdr:row>56</xdr:row>
      <xdr:rowOff>98425</xdr:rowOff>
    </xdr:to>
    <xdr:cxnSp macro="">
      <xdr:nvCxnSpPr>
        <xdr:cNvPr id="262" name="直線コネクタ 261"/>
        <xdr:cNvCxnSpPr/>
      </xdr:nvCxnSpPr>
      <xdr:spPr>
        <a:xfrm>
          <a:off x="13004800" y="96234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104775</xdr:rowOff>
    </xdr:from>
    <xdr:to>
      <xdr:col>78</xdr:col>
      <xdr:colOff>120650</xdr:colOff>
      <xdr:row>57</xdr:row>
      <xdr:rowOff>34925</xdr:rowOff>
    </xdr:to>
    <xdr:sp macro="" textlink="">
      <xdr:nvSpPr>
        <xdr:cNvPr id="274" name="楕円 273"/>
        <xdr:cNvSpPr/>
      </xdr:nvSpPr>
      <xdr:spPr>
        <a:xfrm>
          <a:off x="15621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45102</xdr:rowOff>
    </xdr:from>
    <xdr:ext cx="736600" cy="259045"/>
    <xdr:sp macro="" textlink="">
      <xdr:nvSpPr>
        <xdr:cNvPr id="275" name="テキスト ボックス 274"/>
        <xdr:cNvSpPr txBox="1"/>
      </xdr:nvSpPr>
      <xdr:spPr>
        <a:xfrm>
          <a:off x="15290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76" name="楕円 275"/>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77" name="テキスト ボックス 276"/>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47625</xdr:rowOff>
    </xdr:from>
    <xdr:to>
      <xdr:col>69</xdr:col>
      <xdr:colOff>142875</xdr:colOff>
      <xdr:row>56</xdr:row>
      <xdr:rowOff>149225</xdr:rowOff>
    </xdr:to>
    <xdr:sp macro="" textlink="">
      <xdr:nvSpPr>
        <xdr:cNvPr id="278" name="楕円 277"/>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159402</xdr:rowOff>
    </xdr:from>
    <xdr:ext cx="762000" cy="259045"/>
    <xdr:sp macro="" textlink="">
      <xdr:nvSpPr>
        <xdr:cNvPr id="279" name="テキスト ボックス 278"/>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142875</xdr:rowOff>
    </xdr:from>
    <xdr:to>
      <xdr:col>65</xdr:col>
      <xdr:colOff>53975</xdr:colOff>
      <xdr:row>56</xdr:row>
      <xdr:rowOff>73025</xdr:rowOff>
    </xdr:to>
    <xdr:sp macro="" textlink="">
      <xdr:nvSpPr>
        <xdr:cNvPr id="280" name="楕円 279"/>
        <xdr:cNvSpPr/>
      </xdr:nvSpPr>
      <xdr:spPr>
        <a:xfrm>
          <a:off x="12954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83202</xdr:rowOff>
    </xdr:from>
    <xdr:ext cx="762000" cy="259045"/>
    <xdr:sp macro="" textlink="">
      <xdr:nvSpPr>
        <xdr:cNvPr id="281" name="テキスト ボックス 280"/>
        <xdr:cNvSpPr txBox="1"/>
      </xdr:nvSpPr>
      <xdr:spPr>
        <a:xfrm>
          <a:off x="12623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類似団体平均は下回っているが、県平均は上回っている。</a:t>
          </a:r>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一部事務組合負担金の増加を招かないよう、適切な財政運営を一部事務組合に継続して求めていく。</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30988</xdr:rowOff>
    </xdr:to>
    <xdr:cxnSp macro="">
      <xdr:nvCxnSpPr>
        <xdr:cNvPr id="311" name="直線コネクタ 310"/>
        <xdr:cNvCxnSpPr/>
      </xdr:nvCxnSpPr>
      <xdr:spPr>
        <a:xfrm>
          <a:off x="15671800" y="6157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156718</xdr:rowOff>
    </xdr:to>
    <xdr:cxnSp macro="">
      <xdr:nvCxnSpPr>
        <xdr:cNvPr id="314" name="直線コネクタ 313"/>
        <xdr:cNvCxnSpPr/>
      </xdr:nvCxnSpPr>
      <xdr:spPr>
        <a:xfrm>
          <a:off x="14782800" y="6157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165862</xdr:rowOff>
    </xdr:to>
    <xdr:cxnSp macro="">
      <xdr:nvCxnSpPr>
        <xdr:cNvPr id="317" name="直線コネクタ 316"/>
        <xdr:cNvCxnSpPr/>
      </xdr:nvCxnSpPr>
      <xdr:spPr>
        <a:xfrm flipV="1">
          <a:off x="13893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165862</xdr:rowOff>
    </xdr:to>
    <xdr:cxnSp macro="">
      <xdr:nvCxnSpPr>
        <xdr:cNvPr id="320" name="直線コネクタ 319"/>
        <xdr:cNvCxnSpPr/>
      </xdr:nvCxnSpPr>
      <xdr:spPr>
        <a:xfrm>
          <a:off x="13004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30" name="楕円 329"/>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1"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2" name="楕円 331"/>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3" name="テキスト ボックス 332"/>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4" name="楕円 333"/>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5" name="テキスト ボックス 334"/>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6" name="楕円 335"/>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7" name="テキスト ボックス 336"/>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游ゴシック" panose="020B0400000000000000" pitchFamily="50" charset="-128"/>
              <a:ea typeface="游ゴシック" panose="020B0400000000000000" pitchFamily="50" charset="-128"/>
            </a:rPr>
            <a:t>現時点では類似団体平均を下回っているものの、起債残高の増加は避けられないことから、公債費は増加していく。</a:t>
          </a:r>
          <a:endParaRPr kumimoji="1" lang="en-US" altLang="ja-JP" sz="1400">
            <a:latin typeface="游ゴシック" panose="020B0400000000000000" pitchFamily="50" charset="-128"/>
            <a:ea typeface="游ゴシック" panose="020B0400000000000000"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138430</xdr:rowOff>
    </xdr:to>
    <xdr:cxnSp macro="">
      <xdr:nvCxnSpPr>
        <xdr:cNvPr id="372" name="直線コネクタ 371"/>
        <xdr:cNvCxnSpPr/>
      </xdr:nvCxnSpPr>
      <xdr:spPr>
        <a:xfrm>
          <a:off x="3987800" y="12905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130810</xdr:rowOff>
    </xdr:to>
    <xdr:cxnSp macro="">
      <xdr:nvCxnSpPr>
        <xdr:cNvPr id="375" name="直線コネクタ 374"/>
        <xdr:cNvCxnSpPr/>
      </xdr:nvCxnSpPr>
      <xdr:spPr>
        <a:xfrm flipV="1">
          <a:off x="3098800" y="12905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5080</xdr:rowOff>
    </xdr:to>
    <xdr:cxnSp macro="">
      <xdr:nvCxnSpPr>
        <xdr:cNvPr id="378" name="直線コネクタ 377"/>
        <xdr:cNvCxnSpPr/>
      </xdr:nvCxnSpPr>
      <xdr:spPr>
        <a:xfrm flipV="1">
          <a:off x="2209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76</xdr:row>
      <xdr:rowOff>5080</xdr:rowOff>
    </xdr:to>
    <xdr:cxnSp macro="">
      <xdr:nvCxnSpPr>
        <xdr:cNvPr id="381" name="直線コネクタ 380"/>
        <xdr:cNvCxnSpPr/>
      </xdr:nvCxnSpPr>
      <xdr:spPr>
        <a:xfrm>
          <a:off x="1320800" y="12920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1" name="楕円 390"/>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2"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3" name="楕円 392"/>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4" name="テキスト ボックス 393"/>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5" name="楕円 394"/>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6" name="テキスト ボックス 395"/>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7" name="楕円 396"/>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8" name="テキスト ボックス 397"/>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9" name="楕円 398"/>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400" name="テキスト ボックス 399"/>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扶助費</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維持補修費</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、公債費の</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増加により</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４．１</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ポイントの</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大幅</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増加となった。</a:t>
          </a:r>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いずれも大幅な削減が困難な性質のものであり、今後もこの傾向は継続していくものと思われる。</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165863</xdr:rowOff>
    </xdr:to>
    <xdr:cxnSp macro="">
      <xdr:nvCxnSpPr>
        <xdr:cNvPr id="431" name="直線コネクタ 430"/>
        <xdr:cNvCxnSpPr/>
      </xdr:nvCxnSpPr>
      <xdr:spPr>
        <a:xfrm>
          <a:off x="15671800" y="13180061"/>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149861</xdr:rowOff>
    </xdr:to>
    <xdr:cxnSp macro="">
      <xdr:nvCxnSpPr>
        <xdr:cNvPr id="434" name="直線コネクタ 433"/>
        <xdr:cNvCxnSpPr/>
      </xdr:nvCxnSpPr>
      <xdr:spPr>
        <a:xfrm>
          <a:off x="14782800" y="130931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62992</xdr:rowOff>
    </xdr:to>
    <xdr:cxnSp macro="">
      <xdr:nvCxnSpPr>
        <xdr:cNvPr id="437" name="直線コネクタ 436"/>
        <xdr:cNvCxnSpPr/>
      </xdr:nvCxnSpPr>
      <xdr:spPr>
        <a:xfrm>
          <a:off x="13893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62992</xdr:rowOff>
    </xdr:to>
    <xdr:cxnSp macro="">
      <xdr:nvCxnSpPr>
        <xdr:cNvPr id="440" name="直線コネクタ 439"/>
        <xdr:cNvCxnSpPr/>
      </xdr:nvCxnSpPr>
      <xdr:spPr>
        <a:xfrm>
          <a:off x="13004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50" name="楕円 449"/>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131590</xdr:rowOff>
    </xdr:from>
    <xdr:ext cx="762000" cy="259045"/>
    <xdr:sp macro="" textlink="">
      <xdr:nvSpPr>
        <xdr:cNvPr id="451" name="公債費以外該当値テキスト"/>
        <xdr:cNvSpPr txBox="1"/>
      </xdr:nvSpPr>
      <xdr:spPr>
        <a:xfrm>
          <a:off x="16598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2" name="楕円 451"/>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3" name="テキスト ボックス 452"/>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4" name="楕円 453"/>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5" name="テキスト ボックス 454"/>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6" name="楕円 455"/>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7" name="テキスト ボックス 456"/>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8" name="楕円 457"/>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9" name="テキスト ボックス 458"/>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159831</xdr:rowOff>
    </xdr:from>
    <xdr:to>
      <xdr:col>29</xdr:col>
      <xdr:colOff>127000</xdr:colOff>
      <xdr:row>18</xdr:row>
      <xdr:rowOff>162477</xdr:rowOff>
    </xdr:to>
    <xdr:cxnSp macro="">
      <xdr:nvCxnSpPr>
        <xdr:cNvPr id="52" name="直線コネクタ 51"/>
        <xdr:cNvCxnSpPr/>
      </xdr:nvCxnSpPr>
      <xdr:spPr bwMode="auto">
        <a:xfrm flipV="1">
          <a:off x="5003800" y="3293556"/>
          <a:ext cx="647700" cy="2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162477</xdr:rowOff>
    </xdr:from>
    <xdr:to>
      <xdr:col>26</xdr:col>
      <xdr:colOff>50800</xdr:colOff>
      <xdr:row>19</xdr:row>
      <xdr:rowOff>40976</xdr:rowOff>
    </xdr:to>
    <xdr:cxnSp macro="">
      <xdr:nvCxnSpPr>
        <xdr:cNvPr id="55" name="直線コネクタ 54"/>
        <xdr:cNvCxnSpPr/>
      </xdr:nvCxnSpPr>
      <xdr:spPr bwMode="auto">
        <a:xfrm flipV="1">
          <a:off x="4305300" y="3296202"/>
          <a:ext cx="6985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164109</xdr:rowOff>
    </xdr:from>
    <xdr:to>
      <xdr:col>22</xdr:col>
      <xdr:colOff>114300</xdr:colOff>
      <xdr:row>19</xdr:row>
      <xdr:rowOff>40976</xdr:rowOff>
    </xdr:to>
    <xdr:cxnSp macro="">
      <xdr:nvCxnSpPr>
        <xdr:cNvPr id="58" name="直線コネクタ 57"/>
        <xdr:cNvCxnSpPr/>
      </xdr:nvCxnSpPr>
      <xdr:spPr bwMode="auto">
        <a:xfrm>
          <a:off x="3606800" y="3297834"/>
          <a:ext cx="698500" cy="48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81324</xdr:rowOff>
    </xdr:from>
    <xdr:to>
      <xdr:col>18</xdr:col>
      <xdr:colOff>177800</xdr:colOff>
      <xdr:row>18</xdr:row>
      <xdr:rowOff>164109</xdr:rowOff>
    </xdr:to>
    <xdr:cxnSp macro="">
      <xdr:nvCxnSpPr>
        <xdr:cNvPr id="61" name="直線コネクタ 60"/>
        <xdr:cNvCxnSpPr/>
      </xdr:nvCxnSpPr>
      <xdr:spPr bwMode="auto">
        <a:xfrm>
          <a:off x="2908300" y="3215049"/>
          <a:ext cx="698500" cy="8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109031</xdr:rowOff>
    </xdr:from>
    <xdr:to>
      <xdr:col>29</xdr:col>
      <xdr:colOff>177800</xdr:colOff>
      <xdr:row>19</xdr:row>
      <xdr:rowOff>39181</xdr:rowOff>
    </xdr:to>
    <xdr:sp macro="" textlink="">
      <xdr:nvSpPr>
        <xdr:cNvPr id="71" name="楕円 70"/>
        <xdr:cNvSpPr/>
      </xdr:nvSpPr>
      <xdr:spPr bwMode="auto">
        <a:xfrm>
          <a:off x="5600700" y="324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81108</xdr:rowOff>
    </xdr:from>
    <xdr:ext cx="762000" cy="259045"/>
    <xdr:sp macro="" textlink="">
      <xdr:nvSpPr>
        <xdr:cNvPr id="72" name="人口1人当たり決算額の推移該当値テキスト130"/>
        <xdr:cNvSpPr txBox="1"/>
      </xdr:nvSpPr>
      <xdr:spPr>
        <a:xfrm>
          <a:off x="5740400" y="321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111677</xdr:rowOff>
    </xdr:from>
    <xdr:to>
      <xdr:col>26</xdr:col>
      <xdr:colOff>101600</xdr:colOff>
      <xdr:row>19</xdr:row>
      <xdr:rowOff>41827</xdr:rowOff>
    </xdr:to>
    <xdr:sp macro="" textlink="">
      <xdr:nvSpPr>
        <xdr:cNvPr id="73" name="楕円 72"/>
        <xdr:cNvSpPr/>
      </xdr:nvSpPr>
      <xdr:spPr bwMode="auto">
        <a:xfrm>
          <a:off x="4953000" y="324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26604</xdr:rowOff>
    </xdr:from>
    <xdr:ext cx="736600" cy="259045"/>
    <xdr:sp macro="" textlink="">
      <xdr:nvSpPr>
        <xdr:cNvPr id="74" name="テキスト ボックス 73"/>
        <xdr:cNvSpPr txBox="1"/>
      </xdr:nvSpPr>
      <xdr:spPr>
        <a:xfrm>
          <a:off x="4622800" y="3331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161626</xdr:rowOff>
    </xdr:from>
    <xdr:to>
      <xdr:col>22</xdr:col>
      <xdr:colOff>165100</xdr:colOff>
      <xdr:row>19</xdr:row>
      <xdr:rowOff>91776</xdr:rowOff>
    </xdr:to>
    <xdr:sp macro="" textlink="">
      <xdr:nvSpPr>
        <xdr:cNvPr id="75" name="楕円 74"/>
        <xdr:cNvSpPr/>
      </xdr:nvSpPr>
      <xdr:spPr bwMode="auto">
        <a:xfrm>
          <a:off x="4254500" y="329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76553</xdr:rowOff>
    </xdr:from>
    <xdr:ext cx="762000" cy="259045"/>
    <xdr:sp macro="" textlink="">
      <xdr:nvSpPr>
        <xdr:cNvPr id="76" name="テキスト ボックス 75"/>
        <xdr:cNvSpPr txBox="1"/>
      </xdr:nvSpPr>
      <xdr:spPr>
        <a:xfrm>
          <a:off x="3924300" y="338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113309</xdr:rowOff>
    </xdr:from>
    <xdr:to>
      <xdr:col>19</xdr:col>
      <xdr:colOff>38100</xdr:colOff>
      <xdr:row>19</xdr:row>
      <xdr:rowOff>43459</xdr:rowOff>
    </xdr:to>
    <xdr:sp macro="" textlink="">
      <xdr:nvSpPr>
        <xdr:cNvPr id="77" name="楕円 76"/>
        <xdr:cNvSpPr/>
      </xdr:nvSpPr>
      <xdr:spPr bwMode="auto">
        <a:xfrm>
          <a:off x="3556000" y="324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28236</xdr:rowOff>
    </xdr:from>
    <xdr:ext cx="762000" cy="259045"/>
    <xdr:sp macro="" textlink="">
      <xdr:nvSpPr>
        <xdr:cNvPr id="78" name="テキスト ボックス 77"/>
        <xdr:cNvSpPr txBox="1"/>
      </xdr:nvSpPr>
      <xdr:spPr>
        <a:xfrm>
          <a:off x="3225800" y="333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30524</xdr:rowOff>
    </xdr:from>
    <xdr:to>
      <xdr:col>15</xdr:col>
      <xdr:colOff>101600</xdr:colOff>
      <xdr:row>18</xdr:row>
      <xdr:rowOff>132124</xdr:rowOff>
    </xdr:to>
    <xdr:sp macro="" textlink="">
      <xdr:nvSpPr>
        <xdr:cNvPr id="79" name="楕円 78"/>
        <xdr:cNvSpPr/>
      </xdr:nvSpPr>
      <xdr:spPr bwMode="auto">
        <a:xfrm>
          <a:off x="2857500" y="316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116901</xdr:rowOff>
    </xdr:from>
    <xdr:ext cx="762000" cy="259045"/>
    <xdr:sp macro="" textlink="">
      <xdr:nvSpPr>
        <xdr:cNvPr id="80" name="テキスト ボックス 79"/>
        <xdr:cNvSpPr txBox="1"/>
      </xdr:nvSpPr>
      <xdr:spPr>
        <a:xfrm>
          <a:off x="2527300" y="325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43038</xdr:rowOff>
    </xdr:from>
    <xdr:to>
      <xdr:col>29</xdr:col>
      <xdr:colOff>127000</xdr:colOff>
      <xdr:row>36</xdr:row>
      <xdr:rowOff>102507</xdr:rowOff>
    </xdr:to>
    <xdr:cxnSp macro="">
      <xdr:nvCxnSpPr>
        <xdr:cNvPr id="115" name="直線コネクタ 114"/>
        <xdr:cNvCxnSpPr/>
      </xdr:nvCxnSpPr>
      <xdr:spPr bwMode="auto">
        <a:xfrm flipV="1">
          <a:off x="5003800" y="6996288"/>
          <a:ext cx="647700" cy="5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70242</xdr:rowOff>
    </xdr:from>
    <xdr:to>
      <xdr:col>26</xdr:col>
      <xdr:colOff>50800</xdr:colOff>
      <xdr:row>36</xdr:row>
      <xdr:rowOff>102507</xdr:rowOff>
    </xdr:to>
    <xdr:cxnSp macro="">
      <xdr:nvCxnSpPr>
        <xdr:cNvPr id="118" name="直線コネクタ 117"/>
        <xdr:cNvCxnSpPr/>
      </xdr:nvCxnSpPr>
      <xdr:spPr bwMode="auto">
        <a:xfrm>
          <a:off x="4305300" y="7023492"/>
          <a:ext cx="698500" cy="3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70242</xdr:rowOff>
    </xdr:from>
    <xdr:to>
      <xdr:col>22</xdr:col>
      <xdr:colOff>114300</xdr:colOff>
      <xdr:row>36</xdr:row>
      <xdr:rowOff>74847</xdr:rowOff>
    </xdr:to>
    <xdr:cxnSp macro="">
      <xdr:nvCxnSpPr>
        <xdr:cNvPr id="121" name="直線コネクタ 120"/>
        <xdr:cNvCxnSpPr/>
      </xdr:nvCxnSpPr>
      <xdr:spPr bwMode="auto">
        <a:xfrm flipV="1">
          <a:off x="3606800" y="7023492"/>
          <a:ext cx="698500" cy="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74847</xdr:rowOff>
    </xdr:from>
    <xdr:to>
      <xdr:col>18</xdr:col>
      <xdr:colOff>177800</xdr:colOff>
      <xdr:row>36</xdr:row>
      <xdr:rowOff>92481</xdr:rowOff>
    </xdr:to>
    <xdr:cxnSp macro="">
      <xdr:nvCxnSpPr>
        <xdr:cNvPr id="124" name="直線コネクタ 123"/>
        <xdr:cNvCxnSpPr/>
      </xdr:nvCxnSpPr>
      <xdr:spPr bwMode="auto">
        <a:xfrm flipV="1">
          <a:off x="2908300" y="7028097"/>
          <a:ext cx="698500" cy="1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335138</xdr:rowOff>
    </xdr:from>
    <xdr:to>
      <xdr:col>29</xdr:col>
      <xdr:colOff>177800</xdr:colOff>
      <xdr:row>36</xdr:row>
      <xdr:rowOff>93838</xdr:rowOff>
    </xdr:to>
    <xdr:sp macro="" textlink="">
      <xdr:nvSpPr>
        <xdr:cNvPr id="134" name="楕円 133"/>
        <xdr:cNvSpPr/>
      </xdr:nvSpPr>
      <xdr:spPr bwMode="auto">
        <a:xfrm>
          <a:off x="5600700" y="694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307215</xdr:rowOff>
    </xdr:from>
    <xdr:ext cx="762000" cy="259045"/>
    <xdr:sp macro="" textlink="">
      <xdr:nvSpPr>
        <xdr:cNvPr id="135" name="人口1人当たり決算額の推移該当値テキスト445"/>
        <xdr:cNvSpPr txBox="1"/>
      </xdr:nvSpPr>
      <xdr:spPr>
        <a:xfrm>
          <a:off x="5740400" y="691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51707</xdr:rowOff>
    </xdr:from>
    <xdr:to>
      <xdr:col>26</xdr:col>
      <xdr:colOff>101600</xdr:colOff>
      <xdr:row>36</xdr:row>
      <xdr:rowOff>153307</xdr:rowOff>
    </xdr:to>
    <xdr:sp macro="" textlink="">
      <xdr:nvSpPr>
        <xdr:cNvPr id="136" name="楕円 135"/>
        <xdr:cNvSpPr/>
      </xdr:nvSpPr>
      <xdr:spPr bwMode="auto">
        <a:xfrm>
          <a:off x="4953000" y="700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138084</xdr:rowOff>
    </xdr:from>
    <xdr:ext cx="736600" cy="259045"/>
    <xdr:sp macro="" textlink="">
      <xdr:nvSpPr>
        <xdr:cNvPr id="137" name="テキスト ボックス 136"/>
        <xdr:cNvSpPr txBox="1"/>
      </xdr:nvSpPr>
      <xdr:spPr>
        <a:xfrm>
          <a:off x="4622800" y="709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19442</xdr:rowOff>
    </xdr:from>
    <xdr:to>
      <xdr:col>22</xdr:col>
      <xdr:colOff>165100</xdr:colOff>
      <xdr:row>36</xdr:row>
      <xdr:rowOff>121042</xdr:rowOff>
    </xdr:to>
    <xdr:sp macro="" textlink="">
      <xdr:nvSpPr>
        <xdr:cNvPr id="138" name="楕円 137"/>
        <xdr:cNvSpPr/>
      </xdr:nvSpPr>
      <xdr:spPr bwMode="auto">
        <a:xfrm>
          <a:off x="4254500" y="697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105819</xdr:rowOff>
    </xdr:from>
    <xdr:ext cx="762000" cy="259045"/>
    <xdr:sp macro="" textlink="">
      <xdr:nvSpPr>
        <xdr:cNvPr id="139" name="テキスト ボックス 138"/>
        <xdr:cNvSpPr txBox="1"/>
      </xdr:nvSpPr>
      <xdr:spPr>
        <a:xfrm>
          <a:off x="3924300" y="70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24047</xdr:rowOff>
    </xdr:from>
    <xdr:to>
      <xdr:col>19</xdr:col>
      <xdr:colOff>38100</xdr:colOff>
      <xdr:row>36</xdr:row>
      <xdr:rowOff>125647</xdr:rowOff>
    </xdr:to>
    <xdr:sp macro="" textlink="">
      <xdr:nvSpPr>
        <xdr:cNvPr id="140" name="楕円 139"/>
        <xdr:cNvSpPr/>
      </xdr:nvSpPr>
      <xdr:spPr bwMode="auto">
        <a:xfrm>
          <a:off x="3556000" y="697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110424</xdr:rowOff>
    </xdr:from>
    <xdr:ext cx="762000" cy="259045"/>
    <xdr:sp macro="" textlink="">
      <xdr:nvSpPr>
        <xdr:cNvPr id="141" name="テキスト ボックス 140"/>
        <xdr:cNvSpPr txBox="1"/>
      </xdr:nvSpPr>
      <xdr:spPr>
        <a:xfrm>
          <a:off x="3225800" y="70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41681</xdr:rowOff>
    </xdr:from>
    <xdr:to>
      <xdr:col>15</xdr:col>
      <xdr:colOff>101600</xdr:colOff>
      <xdr:row>36</xdr:row>
      <xdr:rowOff>143281</xdr:rowOff>
    </xdr:to>
    <xdr:sp macro="" textlink="">
      <xdr:nvSpPr>
        <xdr:cNvPr id="142" name="楕円 141"/>
        <xdr:cNvSpPr/>
      </xdr:nvSpPr>
      <xdr:spPr bwMode="auto">
        <a:xfrm>
          <a:off x="2857500" y="699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128058</xdr:rowOff>
    </xdr:from>
    <xdr:ext cx="762000" cy="259045"/>
    <xdr:sp macro="" textlink="">
      <xdr:nvSpPr>
        <xdr:cNvPr id="143" name="テキスト ボックス 142"/>
        <xdr:cNvSpPr txBox="1"/>
      </xdr:nvSpPr>
      <xdr:spPr>
        <a:xfrm>
          <a:off x="2527300" y="70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35,282
35,040
16.27
11,755,913
11,197,794
453,107
6,620,180
9,764,544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130994</xdr:rowOff>
    </xdr:from>
    <xdr:to>
      <xdr:col>24</xdr:col>
      <xdr:colOff>63500</xdr:colOff>
      <xdr:row>38</xdr:row>
      <xdr:rowOff>150940</xdr:rowOff>
    </xdr:to>
    <xdr:cxnSp macro="">
      <xdr:nvCxnSpPr>
        <xdr:cNvPr id="61" name="直線コネクタ 60"/>
        <xdr:cNvCxnSpPr/>
      </xdr:nvCxnSpPr>
      <xdr:spPr>
        <a:xfrm>
          <a:off x="3797300" y="6646094"/>
          <a:ext cx="8382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63538</xdr:rowOff>
    </xdr:from>
    <xdr:to>
      <xdr:col>19</xdr:col>
      <xdr:colOff>177800</xdr:colOff>
      <xdr:row>38</xdr:row>
      <xdr:rowOff>130994</xdr:rowOff>
    </xdr:to>
    <xdr:cxnSp macro="">
      <xdr:nvCxnSpPr>
        <xdr:cNvPr id="64" name="直線コネクタ 63"/>
        <xdr:cNvCxnSpPr/>
      </xdr:nvCxnSpPr>
      <xdr:spPr>
        <a:xfrm>
          <a:off x="2908300" y="6578638"/>
          <a:ext cx="889000" cy="6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38850</xdr:rowOff>
    </xdr:from>
    <xdr:to>
      <xdr:col>15</xdr:col>
      <xdr:colOff>50800</xdr:colOff>
      <xdr:row>38</xdr:row>
      <xdr:rowOff>63538</xdr:rowOff>
    </xdr:to>
    <xdr:cxnSp macro="">
      <xdr:nvCxnSpPr>
        <xdr:cNvPr id="67" name="直線コネクタ 66"/>
        <xdr:cNvCxnSpPr/>
      </xdr:nvCxnSpPr>
      <xdr:spPr>
        <a:xfrm>
          <a:off x="2019300" y="655395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111392</xdr:rowOff>
    </xdr:from>
    <xdr:to>
      <xdr:col>10</xdr:col>
      <xdr:colOff>114300</xdr:colOff>
      <xdr:row>38</xdr:row>
      <xdr:rowOff>38850</xdr:rowOff>
    </xdr:to>
    <xdr:cxnSp macro="">
      <xdr:nvCxnSpPr>
        <xdr:cNvPr id="70" name="直線コネクタ 69"/>
        <xdr:cNvCxnSpPr/>
      </xdr:nvCxnSpPr>
      <xdr:spPr>
        <a:xfrm>
          <a:off x="1130300" y="6455042"/>
          <a:ext cx="88900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100140</xdr:rowOff>
    </xdr:from>
    <xdr:to>
      <xdr:col>24</xdr:col>
      <xdr:colOff>114300</xdr:colOff>
      <xdr:row>39</xdr:row>
      <xdr:rowOff>30290</xdr:rowOff>
    </xdr:to>
    <xdr:sp macro="" textlink="">
      <xdr:nvSpPr>
        <xdr:cNvPr id="80" name="楕円 79"/>
        <xdr:cNvSpPr/>
      </xdr:nvSpPr>
      <xdr:spPr>
        <a:xfrm>
          <a:off x="4584700" y="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78567</xdr:rowOff>
    </xdr:from>
    <xdr:ext cx="534377" cy="259045"/>
    <xdr:sp macro="" textlink="">
      <xdr:nvSpPr>
        <xdr:cNvPr id="81" name="人件費該当値テキスト"/>
        <xdr:cNvSpPr txBox="1"/>
      </xdr:nvSpPr>
      <xdr:spPr>
        <a:xfrm>
          <a:off x="4686300" y="659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80194</xdr:rowOff>
    </xdr:from>
    <xdr:to>
      <xdr:col>20</xdr:col>
      <xdr:colOff>38100</xdr:colOff>
      <xdr:row>39</xdr:row>
      <xdr:rowOff>10344</xdr:rowOff>
    </xdr:to>
    <xdr:sp macro="" textlink="">
      <xdr:nvSpPr>
        <xdr:cNvPr id="82" name="楕円 81"/>
        <xdr:cNvSpPr/>
      </xdr:nvSpPr>
      <xdr:spPr>
        <a:xfrm>
          <a:off x="3746500" y="65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1471</xdr:rowOff>
    </xdr:from>
    <xdr:ext cx="534377" cy="259045"/>
    <xdr:sp macro="" textlink="">
      <xdr:nvSpPr>
        <xdr:cNvPr id="83" name="テキスト ボックス 82"/>
        <xdr:cNvSpPr txBox="1"/>
      </xdr:nvSpPr>
      <xdr:spPr>
        <a:xfrm>
          <a:off x="3530111" y="66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12738</xdr:rowOff>
    </xdr:from>
    <xdr:to>
      <xdr:col>15</xdr:col>
      <xdr:colOff>101600</xdr:colOff>
      <xdr:row>38</xdr:row>
      <xdr:rowOff>114338</xdr:rowOff>
    </xdr:to>
    <xdr:sp macro="" textlink="">
      <xdr:nvSpPr>
        <xdr:cNvPr id="84" name="楕円 83"/>
        <xdr:cNvSpPr/>
      </xdr:nvSpPr>
      <xdr:spPr>
        <a:xfrm>
          <a:off x="2857500" y="6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105465</xdr:rowOff>
    </xdr:from>
    <xdr:ext cx="534377" cy="259045"/>
    <xdr:sp macro="" textlink="">
      <xdr:nvSpPr>
        <xdr:cNvPr id="85" name="テキスト ボックス 84"/>
        <xdr:cNvSpPr txBox="1"/>
      </xdr:nvSpPr>
      <xdr:spPr>
        <a:xfrm>
          <a:off x="2641111" y="66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159500</xdr:rowOff>
    </xdr:from>
    <xdr:to>
      <xdr:col>10</xdr:col>
      <xdr:colOff>165100</xdr:colOff>
      <xdr:row>38</xdr:row>
      <xdr:rowOff>89650</xdr:rowOff>
    </xdr:to>
    <xdr:sp macro="" textlink="">
      <xdr:nvSpPr>
        <xdr:cNvPr id="86" name="楕円 85"/>
        <xdr:cNvSpPr/>
      </xdr:nvSpPr>
      <xdr:spPr>
        <a:xfrm>
          <a:off x="1968500" y="65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80777</xdr:rowOff>
    </xdr:from>
    <xdr:ext cx="534377" cy="259045"/>
    <xdr:sp macro="" textlink="">
      <xdr:nvSpPr>
        <xdr:cNvPr id="87" name="テキスト ボックス 86"/>
        <xdr:cNvSpPr txBox="1"/>
      </xdr:nvSpPr>
      <xdr:spPr>
        <a:xfrm>
          <a:off x="1752111" y="65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60592</xdr:rowOff>
    </xdr:from>
    <xdr:to>
      <xdr:col>6</xdr:col>
      <xdr:colOff>38100</xdr:colOff>
      <xdr:row>37</xdr:row>
      <xdr:rowOff>162192</xdr:rowOff>
    </xdr:to>
    <xdr:sp macro="" textlink="">
      <xdr:nvSpPr>
        <xdr:cNvPr id="88" name="楕円 87"/>
        <xdr:cNvSpPr/>
      </xdr:nvSpPr>
      <xdr:spPr>
        <a:xfrm>
          <a:off x="1079500" y="64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153319</xdr:rowOff>
    </xdr:from>
    <xdr:ext cx="534377" cy="259045"/>
    <xdr:sp macro="" textlink="">
      <xdr:nvSpPr>
        <xdr:cNvPr id="89" name="テキスト ボックス 88"/>
        <xdr:cNvSpPr txBox="1"/>
      </xdr:nvSpPr>
      <xdr:spPr>
        <a:xfrm>
          <a:off x="863111" y="64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43345</xdr:rowOff>
    </xdr:from>
    <xdr:to>
      <xdr:col>24</xdr:col>
      <xdr:colOff>63500</xdr:colOff>
      <xdr:row>57</xdr:row>
      <xdr:rowOff>99441</xdr:rowOff>
    </xdr:to>
    <xdr:cxnSp macro="">
      <xdr:nvCxnSpPr>
        <xdr:cNvPr id="119" name="直線コネクタ 118"/>
        <xdr:cNvCxnSpPr/>
      </xdr:nvCxnSpPr>
      <xdr:spPr>
        <a:xfrm flipV="1">
          <a:off x="3797300" y="9815995"/>
          <a:ext cx="838200" cy="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31014</xdr:rowOff>
    </xdr:from>
    <xdr:to>
      <xdr:col>19</xdr:col>
      <xdr:colOff>177800</xdr:colOff>
      <xdr:row>57</xdr:row>
      <xdr:rowOff>99441</xdr:rowOff>
    </xdr:to>
    <xdr:cxnSp macro="">
      <xdr:nvCxnSpPr>
        <xdr:cNvPr id="122" name="直線コネクタ 121"/>
        <xdr:cNvCxnSpPr/>
      </xdr:nvCxnSpPr>
      <xdr:spPr>
        <a:xfrm>
          <a:off x="2908300" y="9803664"/>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31014</xdr:rowOff>
    </xdr:from>
    <xdr:to>
      <xdr:col>15</xdr:col>
      <xdr:colOff>50800</xdr:colOff>
      <xdr:row>57</xdr:row>
      <xdr:rowOff>92837</xdr:rowOff>
    </xdr:to>
    <xdr:cxnSp macro="">
      <xdr:nvCxnSpPr>
        <xdr:cNvPr id="125" name="直線コネクタ 124"/>
        <xdr:cNvCxnSpPr/>
      </xdr:nvCxnSpPr>
      <xdr:spPr>
        <a:xfrm flipV="1">
          <a:off x="2019300" y="9803664"/>
          <a:ext cx="889000" cy="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62979</xdr:rowOff>
    </xdr:from>
    <xdr:to>
      <xdr:col>10</xdr:col>
      <xdr:colOff>114300</xdr:colOff>
      <xdr:row>57</xdr:row>
      <xdr:rowOff>92837</xdr:rowOff>
    </xdr:to>
    <xdr:cxnSp macro="">
      <xdr:nvCxnSpPr>
        <xdr:cNvPr id="128" name="直線コネクタ 127"/>
        <xdr:cNvCxnSpPr/>
      </xdr:nvCxnSpPr>
      <xdr:spPr>
        <a:xfrm>
          <a:off x="1130300" y="9835629"/>
          <a:ext cx="889000" cy="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163995</xdr:rowOff>
    </xdr:from>
    <xdr:to>
      <xdr:col>24</xdr:col>
      <xdr:colOff>114300</xdr:colOff>
      <xdr:row>57</xdr:row>
      <xdr:rowOff>94145</xdr:rowOff>
    </xdr:to>
    <xdr:sp macro="" textlink="">
      <xdr:nvSpPr>
        <xdr:cNvPr id="138" name="楕円 137"/>
        <xdr:cNvSpPr/>
      </xdr:nvSpPr>
      <xdr:spPr>
        <a:xfrm>
          <a:off x="45847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142422</xdr:rowOff>
    </xdr:from>
    <xdr:ext cx="534377" cy="259045"/>
    <xdr:sp macro="" textlink="">
      <xdr:nvSpPr>
        <xdr:cNvPr id="139" name="物件費該当値テキスト"/>
        <xdr:cNvSpPr txBox="1"/>
      </xdr:nvSpPr>
      <xdr:spPr>
        <a:xfrm>
          <a:off x="4686300" y="97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48641</xdr:rowOff>
    </xdr:from>
    <xdr:to>
      <xdr:col>20</xdr:col>
      <xdr:colOff>38100</xdr:colOff>
      <xdr:row>57</xdr:row>
      <xdr:rowOff>150241</xdr:rowOff>
    </xdr:to>
    <xdr:sp macro="" textlink="">
      <xdr:nvSpPr>
        <xdr:cNvPr id="140" name="楕円 139"/>
        <xdr:cNvSpPr/>
      </xdr:nvSpPr>
      <xdr:spPr>
        <a:xfrm>
          <a:off x="3746500" y="98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141368</xdr:rowOff>
    </xdr:from>
    <xdr:ext cx="534377" cy="259045"/>
    <xdr:sp macro="" textlink="">
      <xdr:nvSpPr>
        <xdr:cNvPr id="141" name="テキスト ボックス 140"/>
        <xdr:cNvSpPr txBox="1"/>
      </xdr:nvSpPr>
      <xdr:spPr>
        <a:xfrm>
          <a:off x="3530111" y="9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151664</xdr:rowOff>
    </xdr:from>
    <xdr:to>
      <xdr:col>15</xdr:col>
      <xdr:colOff>101600</xdr:colOff>
      <xdr:row>57</xdr:row>
      <xdr:rowOff>81814</xdr:rowOff>
    </xdr:to>
    <xdr:sp macro="" textlink="">
      <xdr:nvSpPr>
        <xdr:cNvPr id="142" name="楕円 141"/>
        <xdr:cNvSpPr/>
      </xdr:nvSpPr>
      <xdr:spPr>
        <a:xfrm>
          <a:off x="2857500" y="97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98341</xdr:rowOff>
    </xdr:from>
    <xdr:ext cx="534377" cy="259045"/>
    <xdr:sp macro="" textlink="">
      <xdr:nvSpPr>
        <xdr:cNvPr id="143" name="テキスト ボックス 142"/>
        <xdr:cNvSpPr txBox="1"/>
      </xdr:nvSpPr>
      <xdr:spPr>
        <a:xfrm>
          <a:off x="2641111" y="95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42037</xdr:rowOff>
    </xdr:from>
    <xdr:to>
      <xdr:col>10</xdr:col>
      <xdr:colOff>165100</xdr:colOff>
      <xdr:row>57</xdr:row>
      <xdr:rowOff>143637</xdr:rowOff>
    </xdr:to>
    <xdr:sp macro="" textlink="">
      <xdr:nvSpPr>
        <xdr:cNvPr id="144" name="楕円 143"/>
        <xdr:cNvSpPr/>
      </xdr:nvSpPr>
      <xdr:spPr>
        <a:xfrm>
          <a:off x="1968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134764</xdr:rowOff>
    </xdr:from>
    <xdr:ext cx="534377" cy="259045"/>
    <xdr:sp macro="" textlink="">
      <xdr:nvSpPr>
        <xdr:cNvPr id="145" name="テキスト ボックス 144"/>
        <xdr:cNvSpPr txBox="1"/>
      </xdr:nvSpPr>
      <xdr:spPr>
        <a:xfrm>
          <a:off x="1752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12179</xdr:rowOff>
    </xdr:from>
    <xdr:to>
      <xdr:col>6</xdr:col>
      <xdr:colOff>38100</xdr:colOff>
      <xdr:row>57</xdr:row>
      <xdr:rowOff>113779</xdr:rowOff>
    </xdr:to>
    <xdr:sp macro="" textlink="">
      <xdr:nvSpPr>
        <xdr:cNvPr id="146" name="楕円 145"/>
        <xdr:cNvSpPr/>
      </xdr:nvSpPr>
      <xdr:spPr>
        <a:xfrm>
          <a:off x="1079500" y="97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130306</xdr:rowOff>
    </xdr:from>
    <xdr:ext cx="534377" cy="259045"/>
    <xdr:sp macro="" textlink="">
      <xdr:nvSpPr>
        <xdr:cNvPr id="147" name="テキスト ボックス 146"/>
        <xdr:cNvSpPr txBox="1"/>
      </xdr:nvSpPr>
      <xdr:spPr>
        <a:xfrm>
          <a:off x="863111"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23628</xdr:rowOff>
    </xdr:from>
    <xdr:to>
      <xdr:col>24</xdr:col>
      <xdr:colOff>63500</xdr:colOff>
      <xdr:row>76</xdr:row>
      <xdr:rowOff>36373</xdr:rowOff>
    </xdr:to>
    <xdr:cxnSp macro="">
      <xdr:nvCxnSpPr>
        <xdr:cNvPr id="172" name="直線コネクタ 171"/>
        <xdr:cNvCxnSpPr/>
      </xdr:nvCxnSpPr>
      <xdr:spPr>
        <a:xfrm flipV="1">
          <a:off x="3797300" y="13053828"/>
          <a:ext cx="8382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36373</xdr:rowOff>
    </xdr:from>
    <xdr:to>
      <xdr:col>19</xdr:col>
      <xdr:colOff>177800</xdr:colOff>
      <xdr:row>77</xdr:row>
      <xdr:rowOff>34430</xdr:rowOff>
    </xdr:to>
    <xdr:cxnSp macro="">
      <xdr:nvCxnSpPr>
        <xdr:cNvPr id="175" name="直線コネクタ 174"/>
        <xdr:cNvCxnSpPr/>
      </xdr:nvCxnSpPr>
      <xdr:spPr>
        <a:xfrm flipV="1">
          <a:off x="2908300" y="13066573"/>
          <a:ext cx="889000" cy="1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34430</xdr:rowOff>
    </xdr:from>
    <xdr:to>
      <xdr:col>15</xdr:col>
      <xdr:colOff>50800</xdr:colOff>
      <xdr:row>77</xdr:row>
      <xdr:rowOff>99124</xdr:rowOff>
    </xdr:to>
    <xdr:cxnSp macro="">
      <xdr:nvCxnSpPr>
        <xdr:cNvPr id="178" name="直線コネクタ 177"/>
        <xdr:cNvCxnSpPr/>
      </xdr:nvCxnSpPr>
      <xdr:spPr>
        <a:xfrm flipV="1">
          <a:off x="2019300" y="13236080"/>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99124</xdr:rowOff>
    </xdr:from>
    <xdr:to>
      <xdr:col>10</xdr:col>
      <xdr:colOff>114300</xdr:colOff>
      <xdr:row>77</xdr:row>
      <xdr:rowOff>107353</xdr:rowOff>
    </xdr:to>
    <xdr:cxnSp macro="">
      <xdr:nvCxnSpPr>
        <xdr:cNvPr id="181" name="直線コネクタ 180"/>
        <xdr:cNvCxnSpPr/>
      </xdr:nvCxnSpPr>
      <xdr:spPr>
        <a:xfrm flipV="1">
          <a:off x="1130300" y="1330077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144278</xdr:rowOff>
    </xdr:from>
    <xdr:to>
      <xdr:col>24</xdr:col>
      <xdr:colOff>114300</xdr:colOff>
      <xdr:row>76</xdr:row>
      <xdr:rowOff>74428</xdr:rowOff>
    </xdr:to>
    <xdr:sp macro="" textlink="">
      <xdr:nvSpPr>
        <xdr:cNvPr id="191" name="楕円 190"/>
        <xdr:cNvSpPr/>
      </xdr:nvSpPr>
      <xdr:spPr>
        <a:xfrm>
          <a:off x="4584700" y="13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167155</xdr:rowOff>
    </xdr:from>
    <xdr:ext cx="469744" cy="259045"/>
    <xdr:sp macro="" textlink="">
      <xdr:nvSpPr>
        <xdr:cNvPr id="192" name="維持補修費該当値テキスト"/>
        <xdr:cNvSpPr txBox="1"/>
      </xdr:nvSpPr>
      <xdr:spPr>
        <a:xfrm>
          <a:off x="4686300" y="128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157023</xdr:rowOff>
    </xdr:from>
    <xdr:to>
      <xdr:col>20</xdr:col>
      <xdr:colOff>38100</xdr:colOff>
      <xdr:row>76</xdr:row>
      <xdr:rowOff>87173</xdr:rowOff>
    </xdr:to>
    <xdr:sp macro="" textlink="">
      <xdr:nvSpPr>
        <xdr:cNvPr id="193" name="楕円 192"/>
        <xdr:cNvSpPr/>
      </xdr:nvSpPr>
      <xdr:spPr>
        <a:xfrm>
          <a:off x="3746500" y="13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103700</xdr:rowOff>
    </xdr:from>
    <xdr:ext cx="469744" cy="259045"/>
    <xdr:sp macro="" textlink="">
      <xdr:nvSpPr>
        <xdr:cNvPr id="194" name="テキスト ボックス 193"/>
        <xdr:cNvSpPr txBox="1"/>
      </xdr:nvSpPr>
      <xdr:spPr>
        <a:xfrm>
          <a:off x="3562428" y="1279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155080</xdr:rowOff>
    </xdr:from>
    <xdr:to>
      <xdr:col>15</xdr:col>
      <xdr:colOff>101600</xdr:colOff>
      <xdr:row>77</xdr:row>
      <xdr:rowOff>85230</xdr:rowOff>
    </xdr:to>
    <xdr:sp macro="" textlink="">
      <xdr:nvSpPr>
        <xdr:cNvPr id="195" name="楕円 194"/>
        <xdr:cNvSpPr/>
      </xdr:nvSpPr>
      <xdr:spPr>
        <a:xfrm>
          <a:off x="2857500" y="131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76357</xdr:rowOff>
    </xdr:from>
    <xdr:ext cx="469744" cy="259045"/>
    <xdr:sp macro="" textlink="">
      <xdr:nvSpPr>
        <xdr:cNvPr id="196" name="テキスト ボックス 195"/>
        <xdr:cNvSpPr txBox="1"/>
      </xdr:nvSpPr>
      <xdr:spPr>
        <a:xfrm>
          <a:off x="2673428" y="132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48324</xdr:rowOff>
    </xdr:from>
    <xdr:to>
      <xdr:col>10</xdr:col>
      <xdr:colOff>165100</xdr:colOff>
      <xdr:row>77</xdr:row>
      <xdr:rowOff>149924</xdr:rowOff>
    </xdr:to>
    <xdr:sp macro="" textlink="">
      <xdr:nvSpPr>
        <xdr:cNvPr id="197" name="楕円 196"/>
        <xdr:cNvSpPr/>
      </xdr:nvSpPr>
      <xdr:spPr>
        <a:xfrm>
          <a:off x="1968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141051</xdr:rowOff>
    </xdr:from>
    <xdr:ext cx="469744" cy="259045"/>
    <xdr:sp macro="" textlink="">
      <xdr:nvSpPr>
        <xdr:cNvPr id="198" name="テキスト ボックス 197"/>
        <xdr:cNvSpPr txBox="1"/>
      </xdr:nvSpPr>
      <xdr:spPr>
        <a:xfrm>
          <a:off x="1784428" y="133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56553</xdr:rowOff>
    </xdr:from>
    <xdr:to>
      <xdr:col>6</xdr:col>
      <xdr:colOff>38100</xdr:colOff>
      <xdr:row>77</xdr:row>
      <xdr:rowOff>158153</xdr:rowOff>
    </xdr:to>
    <xdr:sp macro="" textlink="">
      <xdr:nvSpPr>
        <xdr:cNvPr id="199" name="楕円 198"/>
        <xdr:cNvSpPr/>
      </xdr:nvSpPr>
      <xdr:spPr>
        <a:xfrm>
          <a:off x="1079500" y="132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149280</xdr:rowOff>
    </xdr:from>
    <xdr:ext cx="469744" cy="259045"/>
    <xdr:sp macro="" textlink="">
      <xdr:nvSpPr>
        <xdr:cNvPr id="200" name="テキスト ボックス 199"/>
        <xdr:cNvSpPr txBox="1"/>
      </xdr:nvSpPr>
      <xdr:spPr>
        <a:xfrm>
          <a:off x="895428" y="1335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144354</xdr:rowOff>
    </xdr:from>
    <xdr:to>
      <xdr:col>24</xdr:col>
      <xdr:colOff>63500</xdr:colOff>
      <xdr:row>96</xdr:row>
      <xdr:rowOff>49451</xdr:rowOff>
    </xdr:to>
    <xdr:cxnSp macro="">
      <xdr:nvCxnSpPr>
        <xdr:cNvPr id="232" name="直線コネクタ 231"/>
        <xdr:cNvCxnSpPr/>
      </xdr:nvCxnSpPr>
      <xdr:spPr>
        <a:xfrm flipV="1">
          <a:off x="3797300" y="16432104"/>
          <a:ext cx="838200" cy="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49451</xdr:rowOff>
    </xdr:from>
    <xdr:to>
      <xdr:col>19</xdr:col>
      <xdr:colOff>177800</xdr:colOff>
      <xdr:row>96</xdr:row>
      <xdr:rowOff>148941</xdr:rowOff>
    </xdr:to>
    <xdr:cxnSp macro="">
      <xdr:nvCxnSpPr>
        <xdr:cNvPr id="235" name="直線コネクタ 234"/>
        <xdr:cNvCxnSpPr/>
      </xdr:nvCxnSpPr>
      <xdr:spPr>
        <a:xfrm flipV="1">
          <a:off x="2908300" y="16508651"/>
          <a:ext cx="889000" cy="9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148941</xdr:rowOff>
    </xdr:from>
    <xdr:to>
      <xdr:col>15</xdr:col>
      <xdr:colOff>50800</xdr:colOff>
      <xdr:row>97</xdr:row>
      <xdr:rowOff>21743</xdr:rowOff>
    </xdr:to>
    <xdr:cxnSp macro="">
      <xdr:nvCxnSpPr>
        <xdr:cNvPr id="238" name="直線コネクタ 237"/>
        <xdr:cNvCxnSpPr/>
      </xdr:nvCxnSpPr>
      <xdr:spPr>
        <a:xfrm flipV="1">
          <a:off x="2019300" y="16608141"/>
          <a:ext cx="889000" cy="4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21743</xdr:rowOff>
    </xdr:from>
    <xdr:to>
      <xdr:col>10</xdr:col>
      <xdr:colOff>114300</xdr:colOff>
      <xdr:row>97</xdr:row>
      <xdr:rowOff>105769</xdr:rowOff>
    </xdr:to>
    <xdr:cxnSp macro="">
      <xdr:nvCxnSpPr>
        <xdr:cNvPr id="241" name="直線コネクタ 240"/>
        <xdr:cNvCxnSpPr/>
      </xdr:nvCxnSpPr>
      <xdr:spPr>
        <a:xfrm flipV="1">
          <a:off x="1130300" y="16652393"/>
          <a:ext cx="889000" cy="8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93554</xdr:rowOff>
    </xdr:from>
    <xdr:to>
      <xdr:col>24</xdr:col>
      <xdr:colOff>114300</xdr:colOff>
      <xdr:row>96</xdr:row>
      <xdr:rowOff>23704</xdr:rowOff>
    </xdr:to>
    <xdr:sp macro="" textlink="">
      <xdr:nvSpPr>
        <xdr:cNvPr id="251" name="楕円 250"/>
        <xdr:cNvSpPr/>
      </xdr:nvSpPr>
      <xdr:spPr>
        <a:xfrm>
          <a:off x="4584700" y="16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116431</xdr:rowOff>
    </xdr:from>
    <xdr:ext cx="534377" cy="259045"/>
    <xdr:sp macro="" textlink="">
      <xdr:nvSpPr>
        <xdr:cNvPr id="252" name="扶助費該当値テキスト"/>
        <xdr:cNvSpPr txBox="1"/>
      </xdr:nvSpPr>
      <xdr:spPr>
        <a:xfrm>
          <a:off x="4686300" y="162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170101</xdr:rowOff>
    </xdr:from>
    <xdr:to>
      <xdr:col>20</xdr:col>
      <xdr:colOff>38100</xdr:colOff>
      <xdr:row>96</xdr:row>
      <xdr:rowOff>100251</xdr:rowOff>
    </xdr:to>
    <xdr:sp macro="" textlink="">
      <xdr:nvSpPr>
        <xdr:cNvPr id="253" name="楕円 252"/>
        <xdr:cNvSpPr/>
      </xdr:nvSpPr>
      <xdr:spPr>
        <a:xfrm>
          <a:off x="3746500" y="164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116778</xdr:rowOff>
    </xdr:from>
    <xdr:ext cx="534377" cy="259045"/>
    <xdr:sp macro="" textlink="">
      <xdr:nvSpPr>
        <xdr:cNvPr id="254" name="テキスト ボックス 253"/>
        <xdr:cNvSpPr txBox="1"/>
      </xdr:nvSpPr>
      <xdr:spPr>
        <a:xfrm>
          <a:off x="3530111" y="1623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98141</xdr:rowOff>
    </xdr:from>
    <xdr:to>
      <xdr:col>15</xdr:col>
      <xdr:colOff>101600</xdr:colOff>
      <xdr:row>97</xdr:row>
      <xdr:rowOff>28291</xdr:rowOff>
    </xdr:to>
    <xdr:sp macro="" textlink="">
      <xdr:nvSpPr>
        <xdr:cNvPr id="255" name="楕円 254"/>
        <xdr:cNvSpPr/>
      </xdr:nvSpPr>
      <xdr:spPr>
        <a:xfrm>
          <a:off x="2857500" y="165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44818</xdr:rowOff>
    </xdr:from>
    <xdr:ext cx="534377" cy="259045"/>
    <xdr:sp macro="" textlink="">
      <xdr:nvSpPr>
        <xdr:cNvPr id="256" name="テキスト ボックス 255"/>
        <xdr:cNvSpPr txBox="1"/>
      </xdr:nvSpPr>
      <xdr:spPr>
        <a:xfrm>
          <a:off x="2641111" y="163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142393</xdr:rowOff>
    </xdr:from>
    <xdr:to>
      <xdr:col>10</xdr:col>
      <xdr:colOff>165100</xdr:colOff>
      <xdr:row>97</xdr:row>
      <xdr:rowOff>72543</xdr:rowOff>
    </xdr:to>
    <xdr:sp macro="" textlink="">
      <xdr:nvSpPr>
        <xdr:cNvPr id="257" name="楕円 256"/>
        <xdr:cNvSpPr/>
      </xdr:nvSpPr>
      <xdr:spPr>
        <a:xfrm>
          <a:off x="1968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89070</xdr:rowOff>
    </xdr:from>
    <xdr:ext cx="534377" cy="259045"/>
    <xdr:sp macro="" textlink="">
      <xdr:nvSpPr>
        <xdr:cNvPr id="258" name="テキスト ボックス 257"/>
        <xdr:cNvSpPr txBox="1"/>
      </xdr:nvSpPr>
      <xdr:spPr>
        <a:xfrm>
          <a:off x="1752111" y="163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59" name="楕円 258"/>
        <xdr:cNvSpPr/>
      </xdr:nvSpPr>
      <xdr:spPr>
        <a:xfrm>
          <a:off x="1079500" y="166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60" name="テキスト ボックス 259"/>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6916</xdr:rowOff>
    </xdr:from>
    <xdr:to>
      <xdr:col>55</xdr:col>
      <xdr:colOff>0</xdr:colOff>
      <xdr:row>38</xdr:row>
      <xdr:rowOff>35589</xdr:rowOff>
    </xdr:to>
    <xdr:cxnSp macro="">
      <xdr:nvCxnSpPr>
        <xdr:cNvPr id="291" name="直線コネクタ 290"/>
        <xdr:cNvCxnSpPr/>
      </xdr:nvCxnSpPr>
      <xdr:spPr>
        <a:xfrm flipV="1">
          <a:off x="9639300" y="6522016"/>
          <a:ext cx="8382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2692</xdr:rowOff>
    </xdr:from>
    <xdr:to>
      <xdr:col>50</xdr:col>
      <xdr:colOff>114300</xdr:colOff>
      <xdr:row>38</xdr:row>
      <xdr:rowOff>35589</xdr:rowOff>
    </xdr:to>
    <xdr:cxnSp macro="">
      <xdr:nvCxnSpPr>
        <xdr:cNvPr id="294" name="直線コネクタ 293"/>
        <xdr:cNvCxnSpPr/>
      </xdr:nvCxnSpPr>
      <xdr:spPr>
        <a:xfrm>
          <a:off x="8750300" y="6517792"/>
          <a:ext cx="889000" cy="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2692</xdr:rowOff>
    </xdr:from>
    <xdr:to>
      <xdr:col>45</xdr:col>
      <xdr:colOff>177800</xdr:colOff>
      <xdr:row>38</xdr:row>
      <xdr:rowOff>5969</xdr:rowOff>
    </xdr:to>
    <xdr:cxnSp macro="">
      <xdr:nvCxnSpPr>
        <xdr:cNvPr id="297" name="直線コネクタ 296"/>
        <xdr:cNvCxnSpPr/>
      </xdr:nvCxnSpPr>
      <xdr:spPr>
        <a:xfrm flipV="1">
          <a:off x="7861300" y="651779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5969</xdr:rowOff>
    </xdr:from>
    <xdr:to>
      <xdr:col>41</xdr:col>
      <xdr:colOff>50800</xdr:colOff>
      <xdr:row>38</xdr:row>
      <xdr:rowOff>8179</xdr:rowOff>
    </xdr:to>
    <xdr:cxnSp macro="">
      <xdr:nvCxnSpPr>
        <xdr:cNvPr id="300" name="直線コネクタ 299"/>
        <xdr:cNvCxnSpPr/>
      </xdr:nvCxnSpPr>
      <xdr:spPr>
        <a:xfrm flipV="1">
          <a:off x="6972300" y="652106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127566</xdr:rowOff>
    </xdr:from>
    <xdr:to>
      <xdr:col>55</xdr:col>
      <xdr:colOff>50800</xdr:colOff>
      <xdr:row>38</xdr:row>
      <xdr:rowOff>57716</xdr:rowOff>
    </xdr:to>
    <xdr:sp macro="" textlink="">
      <xdr:nvSpPr>
        <xdr:cNvPr id="310" name="楕円 309"/>
        <xdr:cNvSpPr/>
      </xdr:nvSpPr>
      <xdr:spPr>
        <a:xfrm>
          <a:off x="10426700" y="64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42493</xdr:rowOff>
    </xdr:from>
    <xdr:ext cx="534377" cy="259045"/>
    <xdr:sp macro="" textlink="">
      <xdr:nvSpPr>
        <xdr:cNvPr id="311" name="補助費等該当値テキスト"/>
        <xdr:cNvSpPr txBox="1"/>
      </xdr:nvSpPr>
      <xdr:spPr>
        <a:xfrm>
          <a:off x="10528300" y="638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156239</xdr:rowOff>
    </xdr:from>
    <xdr:to>
      <xdr:col>50</xdr:col>
      <xdr:colOff>165100</xdr:colOff>
      <xdr:row>38</xdr:row>
      <xdr:rowOff>86389</xdr:rowOff>
    </xdr:to>
    <xdr:sp macro="" textlink="">
      <xdr:nvSpPr>
        <xdr:cNvPr id="312" name="楕円 311"/>
        <xdr:cNvSpPr/>
      </xdr:nvSpPr>
      <xdr:spPr>
        <a:xfrm>
          <a:off x="9588500" y="64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77516</xdr:rowOff>
    </xdr:from>
    <xdr:ext cx="534377" cy="259045"/>
    <xdr:sp macro="" textlink="">
      <xdr:nvSpPr>
        <xdr:cNvPr id="313" name="テキスト ボックス 312"/>
        <xdr:cNvSpPr txBox="1"/>
      </xdr:nvSpPr>
      <xdr:spPr>
        <a:xfrm>
          <a:off x="9372111" y="65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123342</xdr:rowOff>
    </xdr:from>
    <xdr:to>
      <xdr:col>46</xdr:col>
      <xdr:colOff>38100</xdr:colOff>
      <xdr:row>38</xdr:row>
      <xdr:rowOff>53493</xdr:rowOff>
    </xdr:to>
    <xdr:sp macro="" textlink="">
      <xdr:nvSpPr>
        <xdr:cNvPr id="314" name="楕円 313"/>
        <xdr:cNvSpPr/>
      </xdr:nvSpPr>
      <xdr:spPr>
        <a:xfrm>
          <a:off x="8699500" y="6466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44619</xdr:rowOff>
    </xdr:from>
    <xdr:ext cx="534377" cy="259045"/>
    <xdr:sp macro="" textlink="">
      <xdr:nvSpPr>
        <xdr:cNvPr id="315" name="テキスト ボックス 314"/>
        <xdr:cNvSpPr txBox="1"/>
      </xdr:nvSpPr>
      <xdr:spPr>
        <a:xfrm>
          <a:off x="8483111" y="65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126619</xdr:rowOff>
    </xdr:from>
    <xdr:to>
      <xdr:col>41</xdr:col>
      <xdr:colOff>101600</xdr:colOff>
      <xdr:row>38</xdr:row>
      <xdr:rowOff>56769</xdr:rowOff>
    </xdr:to>
    <xdr:sp macro="" textlink="">
      <xdr:nvSpPr>
        <xdr:cNvPr id="316" name="楕円 315"/>
        <xdr:cNvSpPr/>
      </xdr:nvSpPr>
      <xdr:spPr>
        <a:xfrm>
          <a:off x="7810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47896</xdr:rowOff>
    </xdr:from>
    <xdr:ext cx="534377" cy="259045"/>
    <xdr:sp macro="" textlink="">
      <xdr:nvSpPr>
        <xdr:cNvPr id="317" name="テキスト ボックス 316"/>
        <xdr:cNvSpPr txBox="1"/>
      </xdr:nvSpPr>
      <xdr:spPr>
        <a:xfrm>
          <a:off x="7594111" y="65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128829</xdr:rowOff>
    </xdr:from>
    <xdr:to>
      <xdr:col>36</xdr:col>
      <xdr:colOff>165100</xdr:colOff>
      <xdr:row>38</xdr:row>
      <xdr:rowOff>58979</xdr:rowOff>
    </xdr:to>
    <xdr:sp macro="" textlink="">
      <xdr:nvSpPr>
        <xdr:cNvPr id="318" name="楕円 317"/>
        <xdr:cNvSpPr/>
      </xdr:nvSpPr>
      <xdr:spPr>
        <a:xfrm>
          <a:off x="6921500" y="6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50106</xdr:rowOff>
    </xdr:from>
    <xdr:ext cx="534377" cy="259045"/>
    <xdr:sp macro="" textlink="">
      <xdr:nvSpPr>
        <xdr:cNvPr id="319" name="テキスト ボックス 318"/>
        <xdr:cNvSpPr txBox="1"/>
      </xdr:nvSpPr>
      <xdr:spPr>
        <a:xfrm>
          <a:off x="6705111" y="65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64187</xdr:rowOff>
    </xdr:from>
    <xdr:to>
      <xdr:col>55</xdr:col>
      <xdr:colOff>0</xdr:colOff>
      <xdr:row>58</xdr:row>
      <xdr:rowOff>51936</xdr:rowOff>
    </xdr:to>
    <xdr:cxnSp macro="">
      <xdr:nvCxnSpPr>
        <xdr:cNvPr id="346" name="直線コネクタ 345"/>
        <xdr:cNvCxnSpPr/>
      </xdr:nvCxnSpPr>
      <xdr:spPr>
        <a:xfrm>
          <a:off x="9639300" y="9836837"/>
          <a:ext cx="838200" cy="15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64187</xdr:rowOff>
    </xdr:from>
    <xdr:to>
      <xdr:col>50</xdr:col>
      <xdr:colOff>114300</xdr:colOff>
      <xdr:row>58</xdr:row>
      <xdr:rowOff>30548</xdr:rowOff>
    </xdr:to>
    <xdr:cxnSp macro="">
      <xdr:nvCxnSpPr>
        <xdr:cNvPr id="349" name="直線コネクタ 348"/>
        <xdr:cNvCxnSpPr/>
      </xdr:nvCxnSpPr>
      <xdr:spPr>
        <a:xfrm flipV="1">
          <a:off x="8750300" y="9836837"/>
          <a:ext cx="889000" cy="1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30548</xdr:rowOff>
    </xdr:from>
    <xdr:to>
      <xdr:col>45</xdr:col>
      <xdr:colOff>177800</xdr:colOff>
      <xdr:row>58</xdr:row>
      <xdr:rowOff>88068</xdr:rowOff>
    </xdr:to>
    <xdr:cxnSp macro="">
      <xdr:nvCxnSpPr>
        <xdr:cNvPr id="352" name="直線コネクタ 351"/>
        <xdr:cNvCxnSpPr/>
      </xdr:nvCxnSpPr>
      <xdr:spPr>
        <a:xfrm flipV="1">
          <a:off x="7861300" y="9974648"/>
          <a:ext cx="889000" cy="5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80710</xdr:rowOff>
    </xdr:from>
    <xdr:to>
      <xdr:col>41</xdr:col>
      <xdr:colOff>50800</xdr:colOff>
      <xdr:row>58</xdr:row>
      <xdr:rowOff>88068</xdr:rowOff>
    </xdr:to>
    <xdr:cxnSp macro="">
      <xdr:nvCxnSpPr>
        <xdr:cNvPr id="355" name="直線コネクタ 354"/>
        <xdr:cNvCxnSpPr/>
      </xdr:nvCxnSpPr>
      <xdr:spPr>
        <a:xfrm>
          <a:off x="6972300" y="10024810"/>
          <a:ext cx="889000" cy="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1136</xdr:rowOff>
    </xdr:from>
    <xdr:to>
      <xdr:col>55</xdr:col>
      <xdr:colOff>50800</xdr:colOff>
      <xdr:row>58</xdr:row>
      <xdr:rowOff>102736</xdr:rowOff>
    </xdr:to>
    <xdr:sp macro="" textlink="">
      <xdr:nvSpPr>
        <xdr:cNvPr id="365" name="楕円 364"/>
        <xdr:cNvSpPr/>
      </xdr:nvSpPr>
      <xdr:spPr>
        <a:xfrm>
          <a:off x="10426700" y="9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13387</xdr:rowOff>
    </xdr:from>
    <xdr:to>
      <xdr:col>50</xdr:col>
      <xdr:colOff>165100</xdr:colOff>
      <xdr:row>57</xdr:row>
      <xdr:rowOff>114987</xdr:rowOff>
    </xdr:to>
    <xdr:sp macro="" textlink="">
      <xdr:nvSpPr>
        <xdr:cNvPr id="367" name="楕円 366"/>
        <xdr:cNvSpPr/>
      </xdr:nvSpPr>
      <xdr:spPr>
        <a:xfrm>
          <a:off x="9588500" y="97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131514</xdr:rowOff>
    </xdr:from>
    <xdr:ext cx="599010" cy="259045"/>
    <xdr:sp macro="" textlink="">
      <xdr:nvSpPr>
        <xdr:cNvPr id="368" name="テキスト ボックス 367"/>
        <xdr:cNvSpPr txBox="1"/>
      </xdr:nvSpPr>
      <xdr:spPr>
        <a:xfrm>
          <a:off x="9339795" y="956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151198</xdr:rowOff>
    </xdr:from>
    <xdr:to>
      <xdr:col>46</xdr:col>
      <xdr:colOff>38100</xdr:colOff>
      <xdr:row>58</xdr:row>
      <xdr:rowOff>81348</xdr:rowOff>
    </xdr:to>
    <xdr:sp macro="" textlink="">
      <xdr:nvSpPr>
        <xdr:cNvPr id="369" name="楕円 368"/>
        <xdr:cNvSpPr/>
      </xdr:nvSpPr>
      <xdr:spPr>
        <a:xfrm>
          <a:off x="8699500" y="992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72475</xdr:rowOff>
    </xdr:from>
    <xdr:ext cx="534377" cy="259045"/>
    <xdr:sp macro="" textlink="">
      <xdr:nvSpPr>
        <xdr:cNvPr id="370" name="テキスト ボックス 369"/>
        <xdr:cNvSpPr txBox="1"/>
      </xdr:nvSpPr>
      <xdr:spPr>
        <a:xfrm>
          <a:off x="8483111" y="1001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37268</xdr:rowOff>
    </xdr:from>
    <xdr:to>
      <xdr:col>41</xdr:col>
      <xdr:colOff>101600</xdr:colOff>
      <xdr:row>58</xdr:row>
      <xdr:rowOff>138868</xdr:rowOff>
    </xdr:to>
    <xdr:sp macro="" textlink="">
      <xdr:nvSpPr>
        <xdr:cNvPr id="371" name="楕円 370"/>
        <xdr:cNvSpPr/>
      </xdr:nvSpPr>
      <xdr:spPr>
        <a:xfrm>
          <a:off x="7810500" y="99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129995</xdr:rowOff>
    </xdr:from>
    <xdr:ext cx="534377" cy="259045"/>
    <xdr:sp macro="" textlink="">
      <xdr:nvSpPr>
        <xdr:cNvPr id="372" name="テキスト ボックス 371"/>
        <xdr:cNvSpPr txBox="1"/>
      </xdr:nvSpPr>
      <xdr:spPr>
        <a:xfrm>
          <a:off x="7594111" y="1007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29910</xdr:rowOff>
    </xdr:from>
    <xdr:to>
      <xdr:col>36</xdr:col>
      <xdr:colOff>165100</xdr:colOff>
      <xdr:row>58</xdr:row>
      <xdr:rowOff>131510</xdr:rowOff>
    </xdr:to>
    <xdr:sp macro="" textlink="">
      <xdr:nvSpPr>
        <xdr:cNvPr id="373" name="楕円 372"/>
        <xdr:cNvSpPr/>
      </xdr:nvSpPr>
      <xdr:spPr>
        <a:xfrm>
          <a:off x="6921500" y="99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122637</xdr:rowOff>
    </xdr:from>
    <xdr:ext cx="534377" cy="259045"/>
    <xdr:sp macro="" textlink="">
      <xdr:nvSpPr>
        <xdr:cNvPr id="374" name="テキスト ボックス 373"/>
        <xdr:cNvSpPr txBox="1"/>
      </xdr:nvSpPr>
      <xdr:spPr>
        <a:xfrm>
          <a:off x="6705111" y="100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87824</xdr:rowOff>
    </xdr:from>
    <xdr:to>
      <xdr:col>55</xdr:col>
      <xdr:colOff>0</xdr:colOff>
      <xdr:row>78</xdr:row>
      <xdr:rowOff>91374</xdr:rowOff>
    </xdr:to>
    <xdr:cxnSp macro="">
      <xdr:nvCxnSpPr>
        <xdr:cNvPr id="401" name="直線コネクタ 400"/>
        <xdr:cNvCxnSpPr/>
      </xdr:nvCxnSpPr>
      <xdr:spPr>
        <a:xfrm>
          <a:off x="9639300" y="13289474"/>
          <a:ext cx="838200" cy="17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87824</xdr:rowOff>
    </xdr:from>
    <xdr:to>
      <xdr:col>50</xdr:col>
      <xdr:colOff>114300</xdr:colOff>
      <xdr:row>78</xdr:row>
      <xdr:rowOff>65181</xdr:rowOff>
    </xdr:to>
    <xdr:cxnSp macro="">
      <xdr:nvCxnSpPr>
        <xdr:cNvPr id="404" name="直線コネクタ 403"/>
        <xdr:cNvCxnSpPr/>
      </xdr:nvCxnSpPr>
      <xdr:spPr>
        <a:xfrm flipV="1">
          <a:off x="8750300" y="13289474"/>
          <a:ext cx="889000" cy="1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65181</xdr:rowOff>
    </xdr:from>
    <xdr:to>
      <xdr:col>45</xdr:col>
      <xdr:colOff>177800</xdr:colOff>
      <xdr:row>78</xdr:row>
      <xdr:rowOff>123701</xdr:rowOff>
    </xdr:to>
    <xdr:cxnSp macro="">
      <xdr:nvCxnSpPr>
        <xdr:cNvPr id="407" name="直線コネクタ 406"/>
        <xdr:cNvCxnSpPr/>
      </xdr:nvCxnSpPr>
      <xdr:spPr>
        <a:xfrm flipV="1">
          <a:off x="7861300" y="13438281"/>
          <a:ext cx="889000" cy="5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122166</xdr:rowOff>
    </xdr:from>
    <xdr:to>
      <xdr:col>41</xdr:col>
      <xdr:colOff>50800</xdr:colOff>
      <xdr:row>78</xdr:row>
      <xdr:rowOff>123701</xdr:rowOff>
    </xdr:to>
    <xdr:cxnSp macro="">
      <xdr:nvCxnSpPr>
        <xdr:cNvPr id="410" name="直線コネクタ 409"/>
        <xdr:cNvCxnSpPr/>
      </xdr:nvCxnSpPr>
      <xdr:spPr>
        <a:xfrm>
          <a:off x="6972300" y="1349526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40574</xdr:rowOff>
    </xdr:from>
    <xdr:to>
      <xdr:col>55</xdr:col>
      <xdr:colOff>50800</xdr:colOff>
      <xdr:row>78</xdr:row>
      <xdr:rowOff>142174</xdr:rowOff>
    </xdr:to>
    <xdr:sp macro="" textlink="">
      <xdr:nvSpPr>
        <xdr:cNvPr id="420" name="楕円 419"/>
        <xdr:cNvSpPr/>
      </xdr:nvSpPr>
      <xdr:spPr>
        <a:xfrm>
          <a:off x="10426700" y="13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171401</xdr:rowOff>
    </xdr:from>
    <xdr:ext cx="534377" cy="259045"/>
    <xdr:sp macro="" textlink="">
      <xdr:nvSpPr>
        <xdr:cNvPr id="421" name="普通建設事業費 （ うち新規整備　）該当値テキスト"/>
        <xdr:cNvSpPr txBox="1"/>
      </xdr:nvSpPr>
      <xdr:spPr>
        <a:xfrm>
          <a:off x="10528300" y="132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37024</xdr:rowOff>
    </xdr:from>
    <xdr:to>
      <xdr:col>50</xdr:col>
      <xdr:colOff>165100</xdr:colOff>
      <xdr:row>77</xdr:row>
      <xdr:rowOff>138624</xdr:rowOff>
    </xdr:to>
    <xdr:sp macro="" textlink="">
      <xdr:nvSpPr>
        <xdr:cNvPr id="422" name="楕円 421"/>
        <xdr:cNvSpPr/>
      </xdr:nvSpPr>
      <xdr:spPr>
        <a:xfrm>
          <a:off x="9588500" y="132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155151</xdr:rowOff>
    </xdr:from>
    <xdr:ext cx="534377" cy="259045"/>
    <xdr:sp macro="" textlink="">
      <xdr:nvSpPr>
        <xdr:cNvPr id="423" name="テキスト ボックス 422"/>
        <xdr:cNvSpPr txBox="1"/>
      </xdr:nvSpPr>
      <xdr:spPr>
        <a:xfrm>
          <a:off x="9372111" y="1301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14381</xdr:rowOff>
    </xdr:from>
    <xdr:to>
      <xdr:col>46</xdr:col>
      <xdr:colOff>38100</xdr:colOff>
      <xdr:row>78</xdr:row>
      <xdr:rowOff>115981</xdr:rowOff>
    </xdr:to>
    <xdr:sp macro="" textlink="">
      <xdr:nvSpPr>
        <xdr:cNvPr id="424" name="楕円 423"/>
        <xdr:cNvSpPr/>
      </xdr:nvSpPr>
      <xdr:spPr>
        <a:xfrm>
          <a:off x="8699500" y="1338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132508</xdr:rowOff>
    </xdr:from>
    <xdr:ext cx="534377" cy="259045"/>
    <xdr:sp macro="" textlink="">
      <xdr:nvSpPr>
        <xdr:cNvPr id="425" name="テキスト ボックス 424"/>
        <xdr:cNvSpPr txBox="1"/>
      </xdr:nvSpPr>
      <xdr:spPr>
        <a:xfrm>
          <a:off x="8483111" y="131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72901</xdr:rowOff>
    </xdr:from>
    <xdr:to>
      <xdr:col>41</xdr:col>
      <xdr:colOff>101600</xdr:colOff>
      <xdr:row>79</xdr:row>
      <xdr:rowOff>3051</xdr:rowOff>
    </xdr:to>
    <xdr:sp macro="" textlink="">
      <xdr:nvSpPr>
        <xdr:cNvPr id="426" name="楕円 425"/>
        <xdr:cNvSpPr/>
      </xdr:nvSpPr>
      <xdr:spPr>
        <a:xfrm>
          <a:off x="7810500" y="134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165628</xdr:rowOff>
    </xdr:from>
    <xdr:ext cx="469744" cy="259045"/>
    <xdr:sp macro="" textlink="">
      <xdr:nvSpPr>
        <xdr:cNvPr id="427" name="テキスト ボックス 426"/>
        <xdr:cNvSpPr txBox="1"/>
      </xdr:nvSpPr>
      <xdr:spPr>
        <a:xfrm>
          <a:off x="7626428" y="1353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71366</xdr:rowOff>
    </xdr:from>
    <xdr:to>
      <xdr:col>36</xdr:col>
      <xdr:colOff>165100</xdr:colOff>
      <xdr:row>79</xdr:row>
      <xdr:rowOff>1516</xdr:rowOff>
    </xdr:to>
    <xdr:sp macro="" textlink="">
      <xdr:nvSpPr>
        <xdr:cNvPr id="428" name="楕円 427"/>
        <xdr:cNvSpPr/>
      </xdr:nvSpPr>
      <xdr:spPr>
        <a:xfrm>
          <a:off x="6921500" y="134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164093</xdr:rowOff>
    </xdr:from>
    <xdr:ext cx="469744" cy="259045"/>
    <xdr:sp macro="" textlink="">
      <xdr:nvSpPr>
        <xdr:cNvPr id="429" name="テキスト ボックス 428"/>
        <xdr:cNvSpPr txBox="1"/>
      </xdr:nvSpPr>
      <xdr:spPr>
        <a:xfrm>
          <a:off x="6737428" y="1353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118486</xdr:rowOff>
    </xdr:from>
    <xdr:to>
      <xdr:col>55</xdr:col>
      <xdr:colOff>0</xdr:colOff>
      <xdr:row>98</xdr:row>
      <xdr:rowOff>144348</xdr:rowOff>
    </xdr:to>
    <xdr:cxnSp macro="">
      <xdr:nvCxnSpPr>
        <xdr:cNvPr id="458" name="直線コネクタ 457"/>
        <xdr:cNvCxnSpPr/>
      </xdr:nvCxnSpPr>
      <xdr:spPr>
        <a:xfrm flipV="1">
          <a:off x="9639300" y="16920586"/>
          <a:ext cx="8382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127600</xdr:rowOff>
    </xdr:from>
    <xdr:to>
      <xdr:col>50</xdr:col>
      <xdr:colOff>114300</xdr:colOff>
      <xdr:row>98</xdr:row>
      <xdr:rowOff>144348</xdr:rowOff>
    </xdr:to>
    <xdr:cxnSp macro="">
      <xdr:nvCxnSpPr>
        <xdr:cNvPr id="461" name="直線コネクタ 460"/>
        <xdr:cNvCxnSpPr/>
      </xdr:nvCxnSpPr>
      <xdr:spPr>
        <a:xfrm>
          <a:off x="8750300" y="16929700"/>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127600</xdr:rowOff>
    </xdr:from>
    <xdr:to>
      <xdr:col>45</xdr:col>
      <xdr:colOff>177800</xdr:colOff>
      <xdr:row>98</xdr:row>
      <xdr:rowOff>146109</xdr:rowOff>
    </xdr:to>
    <xdr:cxnSp macro="">
      <xdr:nvCxnSpPr>
        <xdr:cNvPr id="464" name="直線コネクタ 463"/>
        <xdr:cNvCxnSpPr/>
      </xdr:nvCxnSpPr>
      <xdr:spPr>
        <a:xfrm flipV="1">
          <a:off x="7861300" y="16929700"/>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95541</xdr:rowOff>
    </xdr:from>
    <xdr:to>
      <xdr:col>41</xdr:col>
      <xdr:colOff>50800</xdr:colOff>
      <xdr:row>98</xdr:row>
      <xdr:rowOff>146109</xdr:rowOff>
    </xdr:to>
    <xdr:cxnSp macro="">
      <xdr:nvCxnSpPr>
        <xdr:cNvPr id="467" name="直線コネクタ 466"/>
        <xdr:cNvCxnSpPr/>
      </xdr:nvCxnSpPr>
      <xdr:spPr>
        <a:xfrm>
          <a:off x="6972300" y="16897641"/>
          <a:ext cx="889000" cy="5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67686</xdr:rowOff>
    </xdr:from>
    <xdr:to>
      <xdr:col>55</xdr:col>
      <xdr:colOff>50800</xdr:colOff>
      <xdr:row>98</xdr:row>
      <xdr:rowOff>169286</xdr:rowOff>
    </xdr:to>
    <xdr:sp macro="" textlink="">
      <xdr:nvSpPr>
        <xdr:cNvPr id="477" name="楕円 476"/>
        <xdr:cNvSpPr/>
      </xdr:nvSpPr>
      <xdr:spPr>
        <a:xfrm>
          <a:off x="10426700" y="168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154063</xdr:rowOff>
    </xdr:from>
    <xdr:ext cx="534377" cy="259045"/>
    <xdr:sp macro="" textlink="">
      <xdr:nvSpPr>
        <xdr:cNvPr id="478" name="普通建設事業費 （ うち更新整備　）該当値テキスト"/>
        <xdr:cNvSpPr txBox="1"/>
      </xdr:nvSpPr>
      <xdr:spPr>
        <a:xfrm>
          <a:off x="10528300" y="167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93548</xdr:rowOff>
    </xdr:from>
    <xdr:to>
      <xdr:col>50</xdr:col>
      <xdr:colOff>165100</xdr:colOff>
      <xdr:row>99</xdr:row>
      <xdr:rowOff>23698</xdr:rowOff>
    </xdr:to>
    <xdr:sp macro="" textlink="">
      <xdr:nvSpPr>
        <xdr:cNvPr id="479" name="楕円 478"/>
        <xdr:cNvSpPr/>
      </xdr:nvSpPr>
      <xdr:spPr>
        <a:xfrm>
          <a:off x="9588500" y="168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14825</xdr:rowOff>
    </xdr:from>
    <xdr:ext cx="469744" cy="259045"/>
    <xdr:sp macro="" textlink="">
      <xdr:nvSpPr>
        <xdr:cNvPr id="480" name="テキスト ボックス 479"/>
        <xdr:cNvSpPr txBox="1"/>
      </xdr:nvSpPr>
      <xdr:spPr>
        <a:xfrm>
          <a:off x="9404428" y="169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76800</xdr:rowOff>
    </xdr:from>
    <xdr:to>
      <xdr:col>46</xdr:col>
      <xdr:colOff>38100</xdr:colOff>
      <xdr:row>99</xdr:row>
      <xdr:rowOff>6950</xdr:rowOff>
    </xdr:to>
    <xdr:sp macro="" textlink="">
      <xdr:nvSpPr>
        <xdr:cNvPr id="481" name="楕円 480"/>
        <xdr:cNvSpPr/>
      </xdr:nvSpPr>
      <xdr:spPr>
        <a:xfrm>
          <a:off x="8699500" y="168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169527</xdr:rowOff>
    </xdr:from>
    <xdr:ext cx="534377" cy="259045"/>
    <xdr:sp macro="" textlink="">
      <xdr:nvSpPr>
        <xdr:cNvPr id="482" name="テキスト ボックス 481"/>
        <xdr:cNvSpPr txBox="1"/>
      </xdr:nvSpPr>
      <xdr:spPr>
        <a:xfrm>
          <a:off x="8483111" y="1697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95309</xdr:rowOff>
    </xdr:from>
    <xdr:to>
      <xdr:col>41</xdr:col>
      <xdr:colOff>101600</xdr:colOff>
      <xdr:row>99</xdr:row>
      <xdr:rowOff>25459</xdr:rowOff>
    </xdr:to>
    <xdr:sp macro="" textlink="">
      <xdr:nvSpPr>
        <xdr:cNvPr id="483" name="楕円 482"/>
        <xdr:cNvSpPr/>
      </xdr:nvSpPr>
      <xdr:spPr>
        <a:xfrm>
          <a:off x="7810500" y="168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16586</xdr:rowOff>
    </xdr:from>
    <xdr:ext cx="469744" cy="259045"/>
    <xdr:sp macro="" textlink="">
      <xdr:nvSpPr>
        <xdr:cNvPr id="484" name="テキスト ボックス 483"/>
        <xdr:cNvSpPr txBox="1"/>
      </xdr:nvSpPr>
      <xdr:spPr>
        <a:xfrm>
          <a:off x="7626428" y="1699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44741</xdr:rowOff>
    </xdr:from>
    <xdr:to>
      <xdr:col>36</xdr:col>
      <xdr:colOff>165100</xdr:colOff>
      <xdr:row>98</xdr:row>
      <xdr:rowOff>146341</xdr:rowOff>
    </xdr:to>
    <xdr:sp macro="" textlink="">
      <xdr:nvSpPr>
        <xdr:cNvPr id="485" name="楕円 484"/>
        <xdr:cNvSpPr/>
      </xdr:nvSpPr>
      <xdr:spPr>
        <a:xfrm>
          <a:off x="6921500" y="168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137468</xdr:rowOff>
    </xdr:from>
    <xdr:ext cx="534377" cy="259045"/>
    <xdr:sp macro="" textlink="">
      <xdr:nvSpPr>
        <xdr:cNvPr id="486" name="テキスト ボックス 485"/>
        <xdr:cNvSpPr txBox="1"/>
      </xdr:nvSpPr>
      <xdr:spPr>
        <a:xfrm>
          <a:off x="6705111" y="169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110058</xdr:rowOff>
    </xdr:from>
    <xdr:to>
      <xdr:col>85</xdr:col>
      <xdr:colOff>127000</xdr:colOff>
      <xdr:row>77</xdr:row>
      <xdr:rowOff>113945</xdr:rowOff>
    </xdr:to>
    <xdr:cxnSp macro="">
      <xdr:nvCxnSpPr>
        <xdr:cNvPr id="621" name="直線コネクタ 620"/>
        <xdr:cNvCxnSpPr/>
      </xdr:nvCxnSpPr>
      <xdr:spPr>
        <a:xfrm flipV="1">
          <a:off x="15481300" y="13311708"/>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106883</xdr:rowOff>
    </xdr:from>
    <xdr:to>
      <xdr:col>81</xdr:col>
      <xdr:colOff>50800</xdr:colOff>
      <xdr:row>77</xdr:row>
      <xdr:rowOff>113945</xdr:rowOff>
    </xdr:to>
    <xdr:cxnSp macro="">
      <xdr:nvCxnSpPr>
        <xdr:cNvPr id="624" name="直線コネクタ 623"/>
        <xdr:cNvCxnSpPr/>
      </xdr:nvCxnSpPr>
      <xdr:spPr>
        <a:xfrm>
          <a:off x="14592300" y="13308533"/>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89993</xdr:rowOff>
    </xdr:from>
    <xdr:to>
      <xdr:col>76</xdr:col>
      <xdr:colOff>114300</xdr:colOff>
      <xdr:row>77</xdr:row>
      <xdr:rowOff>106883</xdr:rowOff>
    </xdr:to>
    <xdr:cxnSp macro="">
      <xdr:nvCxnSpPr>
        <xdr:cNvPr id="627" name="直線コネクタ 626"/>
        <xdr:cNvCxnSpPr/>
      </xdr:nvCxnSpPr>
      <xdr:spPr>
        <a:xfrm>
          <a:off x="13703300" y="13291643"/>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89993</xdr:rowOff>
    </xdr:from>
    <xdr:to>
      <xdr:col>71</xdr:col>
      <xdr:colOff>177800</xdr:colOff>
      <xdr:row>77</xdr:row>
      <xdr:rowOff>121743</xdr:rowOff>
    </xdr:to>
    <xdr:cxnSp macro="">
      <xdr:nvCxnSpPr>
        <xdr:cNvPr id="630" name="直線コネクタ 629"/>
        <xdr:cNvCxnSpPr/>
      </xdr:nvCxnSpPr>
      <xdr:spPr>
        <a:xfrm flipV="1">
          <a:off x="12814300" y="13291643"/>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59258</xdr:rowOff>
    </xdr:from>
    <xdr:to>
      <xdr:col>85</xdr:col>
      <xdr:colOff>177800</xdr:colOff>
      <xdr:row>77</xdr:row>
      <xdr:rowOff>160858</xdr:rowOff>
    </xdr:to>
    <xdr:sp macro="" textlink="">
      <xdr:nvSpPr>
        <xdr:cNvPr id="640" name="楕円 639"/>
        <xdr:cNvSpPr/>
      </xdr:nvSpPr>
      <xdr:spPr>
        <a:xfrm>
          <a:off x="16268700" y="132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145635</xdr:rowOff>
    </xdr:from>
    <xdr:ext cx="534377" cy="259045"/>
    <xdr:sp macro="" textlink="">
      <xdr:nvSpPr>
        <xdr:cNvPr id="641" name="公債費該当値テキスト"/>
        <xdr:cNvSpPr txBox="1"/>
      </xdr:nvSpPr>
      <xdr:spPr>
        <a:xfrm>
          <a:off x="16370300" y="131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63145</xdr:rowOff>
    </xdr:from>
    <xdr:to>
      <xdr:col>81</xdr:col>
      <xdr:colOff>101600</xdr:colOff>
      <xdr:row>77</xdr:row>
      <xdr:rowOff>164745</xdr:rowOff>
    </xdr:to>
    <xdr:sp macro="" textlink="">
      <xdr:nvSpPr>
        <xdr:cNvPr id="642" name="楕円 641"/>
        <xdr:cNvSpPr/>
      </xdr:nvSpPr>
      <xdr:spPr>
        <a:xfrm>
          <a:off x="15430500" y="132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155872</xdr:rowOff>
    </xdr:from>
    <xdr:ext cx="534377" cy="259045"/>
    <xdr:sp macro="" textlink="">
      <xdr:nvSpPr>
        <xdr:cNvPr id="643" name="テキスト ボックス 642"/>
        <xdr:cNvSpPr txBox="1"/>
      </xdr:nvSpPr>
      <xdr:spPr>
        <a:xfrm>
          <a:off x="15214111" y="133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56083</xdr:rowOff>
    </xdr:from>
    <xdr:to>
      <xdr:col>76</xdr:col>
      <xdr:colOff>165100</xdr:colOff>
      <xdr:row>77</xdr:row>
      <xdr:rowOff>157683</xdr:rowOff>
    </xdr:to>
    <xdr:sp macro="" textlink="">
      <xdr:nvSpPr>
        <xdr:cNvPr id="644" name="楕円 643"/>
        <xdr:cNvSpPr/>
      </xdr:nvSpPr>
      <xdr:spPr>
        <a:xfrm>
          <a:off x="14541500" y="132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148810</xdr:rowOff>
    </xdr:from>
    <xdr:ext cx="534377" cy="259045"/>
    <xdr:sp macro="" textlink="">
      <xdr:nvSpPr>
        <xdr:cNvPr id="645" name="テキスト ボックス 644"/>
        <xdr:cNvSpPr txBox="1"/>
      </xdr:nvSpPr>
      <xdr:spPr>
        <a:xfrm>
          <a:off x="14325111" y="133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39193</xdr:rowOff>
    </xdr:from>
    <xdr:to>
      <xdr:col>72</xdr:col>
      <xdr:colOff>38100</xdr:colOff>
      <xdr:row>77</xdr:row>
      <xdr:rowOff>140793</xdr:rowOff>
    </xdr:to>
    <xdr:sp macro="" textlink="">
      <xdr:nvSpPr>
        <xdr:cNvPr id="646" name="楕円 645"/>
        <xdr:cNvSpPr/>
      </xdr:nvSpPr>
      <xdr:spPr>
        <a:xfrm>
          <a:off x="13652500" y="132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131920</xdr:rowOff>
    </xdr:from>
    <xdr:ext cx="534377" cy="259045"/>
    <xdr:sp macro="" textlink="">
      <xdr:nvSpPr>
        <xdr:cNvPr id="647" name="テキスト ボックス 646"/>
        <xdr:cNvSpPr txBox="1"/>
      </xdr:nvSpPr>
      <xdr:spPr>
        <a:xfrm>
          <a:off x="13436111" y="133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70943</xdr:rowOff>
    </xdr:from>
    <xdr:to>
      <xdr:col>67</xdr:col>
      <xdr:colOff>101600</xdr:colOff>
      <xdr:row>78</xdr:row>
      <xdr:rowOff>1093</xdr:rowOff>
    </xdr:to>
    <xdr:sp macro="" textlink="">
      <xdr:nvSpPr>
        <xdr:cNvPr id="648" name="楕円 647"/>
        <xdr:cNvSpPr/>
      </xdr:nvSpPr>
      <xdr:spPr>
        <a:xfrm>
          <a:off x="12763500" y="132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163670</xdr:rowOff>
    </xdr:from>
    <xdr:ext cx="534377" cy="259045"/>
    <xdr:sp macro="" textlink="">
      <xdr:nvSpPr>
        <xdr:cNvPr id="649" name="テキスト ボックス 648"/>
        <xdr:cNvSpPr txBox="1"/>
      </xdr:nvSpPr>
      <xdr:spPr>
        <a:xfrm>
          <a:off x="12547111" y="133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84658</xdr:rowOff>
    </xdr:from>
    <xdr:to>
      <xdr:col>85</xdr:col>
      <xdr:colOff>127000</xdr:colOff>
      <xdr:row>99</xdr:row>
      <xdr:rowOff>3214</xdr:rowOff>
    </xdr:to>
    <xdr:cxnSp macro="">
      <xdr:nvCxnSpPr>
        <xdr:cNvPr id="678" name="直線コネクタ 677"/>
        <xdr:cNvCxnSpPr/>
      </xdr:nvCxnSpPr>
      <xdr:spPr>
        <a:xfrm flipV="1">
          <a:off x="15481300" y="16886758"/>
          <a:ext cx="838200" cy="9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79363</xdr:rowOff>
    </xdr:from>
    <xdr:to>
      <xdr:col>81</xdr:col>
      <xdr:colOff>50800</xdr:colOff>
      <xdr:row>99</xdr:row>
      <xdr:rowOff>3214</xdr:rowOff>
    </xdr:to>
    <xdr:cxnSp macro="">
      <xdr:nvCxnSpPr>
        <xdr:cNvPr id="681" name="直線コネクタ 680"/>
        <xdr:cNvCxnSpPr/>
      </xdr:nvCxnSpPr>
      <xdr:spPr>
        <a:xfrm>
          <a:off x="14592300" y="16881463"/>
          <a:ext cx="889000" cy="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42672</xdr:rowOff>
    </xdr:from>
    <xdr:to>
      <xdr:col>76</xdr:col>
      <xdr:colOff>114300</xdr:colOff>
      <xdr:row>98</xdr:row>
      <xdr:rowOff>79363</xdr:rowOff>
    </xdr:to>
    <xdr:cxnSp macro="">
      <xdr:nvCxnSpPr>
        <xdr:cNvPr id="684" name="直線コネクタ 683"/>
        <xdr:cNvCxnSpPr/>
      </xdr:nvCxnSpPr>
      <xdr:spPr>
        <a:xfrm>
          <a:off x="13703300" y="16844772"/>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114351</xdr:rowOff>
    </xdr:from>
    <xdr:to>
      <xdr:col>71</xdr:col>
      <xdr:colOff>177800</xdr:colOff>
      <xdr:row>98</xdr:row>
      <xdr:rowOff>42672</xdr:rowOff>
    </xdr:to>
    <xdr:cxnSp macro="">
      <xdr:nvCxnSpPr>
        <xdr:cNvPr id="687" name="直線コネクタ 686"/>
        <xdr:cNvCxnSpPr/>
      </xdr:nvCxnSpPr>
      <xdr:spPr>
        <a:xfrm>
          <a:off x="12814300" y="16745001"/>
          <a:ext cx="889000" cy="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33858</xdr:rowOff>
    </xdr:from>
    <xdr:to>
      <xdr:col>85</xdr:col>
      <xdr:colOff>177800</xdr:colOff>
      <xdr:row>98</xdr:row>
      <xdr:rowOff>135458</xdr:rowOff>
    </xdr:to>
    <xdr:sp macro="" textlink="">
      <xdr:nvSpPr>
        <xdr:cNvPr id="697" name="楕円 696"/>
        <xdr:cNvSpPr/>
      </xdr:nvSpPr>
      <xdr:spPr>
        <a:xfrm>
          <a:off x="16268700" y="168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12285</xdr:rowOff>
    </xdr:from>
    <xdr:ext cx="534377" cy="259045"/>
    <xdr:sp macro="" textlink="">
      <xdr:nvSpPr>
        <xdr:cNvPr id="698" name="積立金該当値テキスト"/>
        <xdr:cNvSpPr txBox="1"/>
      </xdr:nvSpPr>
      <xdr:spPr>
        <a:xfrm>
          <a:off x="16370300" y="168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123864</xdr:rowOff>
    </xdr:from>
    <xdr:to>
      <xdr:col>81</xdr:col>
      <xdr:colOff>101600</xdr:colOff>
      <xdr:row>99</xdr:row>
      <xdr:rowOff>54014</xdr:rowOff>
    </xdr:to>
    <xdr:sp macro="" textlink="">
      <xdr:nvSpPr>
        <xdr:cNvPr id="699" name="楕円 698"/>
        <xdr:cNvSpPr/>
      </xdr:nvSpPr>
      <xdr:spPr>
        <a:xfrm>
          <a:off x="15430500" y="169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45141</xdr:rowOff>
    </xdr:from>
    <xdr:ext cx="469744" cy="259045"/>
    <xdr:sp macro="" textlink="">
      <xdr:nvSpPr>
        <xdr:cNvPr id="700" name="テキスト ボックス 699"/>
        <xdr:cNvSpPr txBox="1"/>
      </xdr:nvSpPr>
      <xdr:spPr>
        <a:xfrm>
          <a:off x="15246428" y="1701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28563</xdr:rowOff>
    </xdr:from>
    <xdr:to>
      <xdr:col>76</xdr:col>
      <xdr:colOff>165100</xdr:colOff>
      <xdr:row>98</xdr:row>
      <xdr:rowOff>130163</xdr:rowOff>
    </xdr:to>
    <xdr:sp macro="" textlink="">
      <xdr:nvSpPr>
        <xdr:cNvPr id="701" name="楕円 700"/>
        <xdr:cNvSpPr/>
      </xdr:nvSpPr>
      <xdr:spPr>
        <a:xfrm>
          <a:off x="14541500" y="16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121290</xdr:rowOff>
    </xdr:from>
    <xdr:ext cx="534377" cy="259045"/>
    <xdr:sp macro="" textlink="">
      <xdr:nvSpPr>
        <xdr:cNvPr id="702" name="テキスト ボックス 701"/>
        <xdr:cNvSpPr txBox="1"/>
      </xdr:nvSpPr>
      <xdr:spPr>
        <a:xfrm>
          <a:off x="14325111" y="169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163322</xdr:rowOff>
    </xdr:from>
    <xdr:to>
      <xdr:col>72</xdr:col>
      <xdr:colOff>38100</xdr:colOff>
      <xdr:row>98</xdr:row>
      <xdr:rowOff>93472</xdr:rowOff>
    </xdr:to>
    <xdr:sp macro="" textlink="">
      <xdr:nvSpPr>
        <xdr:cNvPr id="703" name="楕円 702"/>
        <xdr:cNvSpPr/>
      </xdr:nvSpPr>
      <xdr:spPr>
        <a:xfrm>
          <a:off x="13652500" y="167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84599</xdr:rowOff>
    </xdr:from>
    <xdr:ext cx="534377" cy="259045"/>
    <xdr:sp macro="" textlink="">
      <xdr:nvSpPr>
        <xdr:cNvPr id="704" name="テキスト ボックス 703"/>
        <xdr:cNvSpPr txBox="1"/>
      </xdr:nvSpPr>
      <xdr:spPr>
        <a:xfrm>
          <a:off x="13436111" y="168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63551</xdr:rowOff>
    </xdr:from>
    <xdr:to>
      <xdr:col>67</xdr:col>
      <xdr:colOff>101600</xdr:colOff>
      <xdr:row>97</xdr:row>
      <xdr:rowOff>165151</xdr:rowOff>
    </xdr:to>
    <xdr:sp macro="" textlink="">
      <xdr:nvSpPr>
        <xdr:cNvPr id="705" name="楕円 704"/>
        <xdr:cNvSpPr/>
      </xdr:nvSpPr>
      <xdr:spPr>
        <a:xfrm>
          <a:off x="12763500" y="166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10228</xdr:rowOff>
    </xdr:from>
    <xdr:ext cx="534377" cy="259045"/>
    <xdr:sp macro="" textlink="">
      <xdr:nvSpPr>
        <xdr:cNvPr id="706" name="テキスト ボックス 705"/>
        <xdr:cNvSpPr txBox="1"/>
      </xdr:nvSpPr>
      <xdr:spPr>
        <a:xfrm>
          <a:off x="12547111" y="164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139380</xdr:rowOff>
    </xdr:from>
    <xdr:to>
      <xdr:col>116</xdr:col>
      <xdr:colOff>63500</xdr:colOff>
      <xdr:row>58</xdr:row>
      <xdr:rowOff>139517</xdr:rowOff>
    </xdr:to>
    <xdr:cxnSp macro="">
      <xdr:nvCxnSpPr>
        <xdr:cNvPr id="786" name="直線コネクタ 785"/>
        <xdr:cNvCxnSpPr/>
      </xdr:nvCxnSpPr>
      <xdr:spPr>
        <a:xfrm>
          <a:off x="21323300" y="1008348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139288</xdr:rowOff>
    </xdr:from>
    <xdr:to>
      <xdr:col>111</xdr:col>
      <xdr:colOff>177800</xdr:colOff>
      <xdr:row>58</xdr:row>
      <xdr:rowOff>139380</xdr:rowOff>
    </xdr:to>
    <xdr:cxnSp macro="">
      <xdr:nvCxnSpPr>
        <xdr:cNvPr id="789" name="直線コネクタ 788"/>
        <xdr:cNvCxnSpPr/>
      </xdr:nvCxnSpPr>
      <xdr:spPr>
        <a:xfrm>
          <a:off x="20434300" y="100833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139288</xdr:rowOff>
    </xdr:from>
    <xdr:to>
      <xdr:col>107</xdr:col>
      <xdr:colOff>50800</xdr:colOff>
      <xdr:row>58</xdr:row>
      <xdr:rowOff>139288</xdr:rowOff>
    </xdr:to>
    <xdr:cxnSp macro="">
      <xdr:nvCxnSpPr>
        <xdr:cNvPr id="792" name="直線コネクタ 791"/>
        <xdr:cNvCxnSpPr/>
      </xdr:nvCxnSpPr>
      <xdr:spPr>
        <a:xfrm>
          <a:off x="19545300" y="1008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139151</xdr:rowOff>
    </xdr:from>
    <xdr:to>
      <xdr:col>102</xdr:col>
      <xdr:colOff>114300</xdr:colOff>
      <xdr:row>58</xdr:row>
      <xdr:rowOff>139288</xdr:rowOff>
    </xdr:to>
    <xdr:cxnSp macro="">
      <xdr:nvCxnSpPr>
        <xdr:cNvPr id="795" name="直線コネクタ 794"/>
        <xdr:cNvCxnSpPr/>
      </xdr:nvCxnSpPr>
      <xdr:spPr>
        <a:xfrm>
          <a:off x="18656300" y="1008325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88717</xdr:rowOff>
    </xdr:from>
    <xdr:to>
      <xdr:col>116</xdr:col>
      <xdr:colOff>114300</xdr:colOff>
      <xdr:row>59</xdr:row>
      <xdr:rowOff>18867</xdr:rowOff>
    </xdr:to>
    <xdr:sp macro="" textlink="">
      <xdr:nvSpPr>
        <xdr:cNvPr id="805" name="楕円 804"/>
        <xdr:cNvSpPr/>
      </xdr:nvSpPr>
      <xdr:spPr>
        <a:xfrm>
          <a:off x="221107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249299" cy="259045"/>
    <xdr:sp macro="" textlink="">
      <xdr:nvSpPr>
        <xdr:cNvPr id="806" name="貸付金該当値テキスト"/>
        <xdr:cNvSpPr txBox="1"/>
      </xdr:nvSpPr>
      <xdr:spPr>
        <a:xfrm>
          <a:off x="22212300" y="99499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88580</xdr:rowOff>
    </xdr:from>
    <xdr:to>
      <xdr:col>112</xdr:col>
      <xdr:colOff>38100</xdr:colOff>
      <xdr:row>59</xdr:row>
      <xdr:rowOff>18730</xdr:rowOff>
    </xdr:to>
    <xdr:sp macro="" textlink="">
      <xdr:nvSpPr>
        <xdr:cNvPr id="807" name="楕円 806"/>
        <xdr:cNvSpPr/>
      </xdr:nvSpPr>
      <xdr:spPr>
        <a:xfrm>
          <a:off x="21272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9857</xdr:rowOff>
    </xdr:from>
    <xdr:ext cx="249299" cy="259045"/>
    <xdr:sp macro="" textlink="">
      <xdr:nvSpPr>
        <xdr:cNvPr id="808" name="テキスト ボックス 807"/>
        <xdr:cNvSpPr txBox="1"/>
      </xdr:nvSpPr>
      <xdr:spPr>
        <a:xfrm>
          <a:off x="21198650"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88488</xdr:rowOff>
    </xdr:from>
    <xdr:to>
      <xdr:col>107</xdr:col>
      <xdr:colOff>101600</xdr:colOff>
      <xdr:row>59</xdr:row>
      <xdr:rowOff>18638</xdr:rowOff>
    </xdr:to>
    <xdr:sp macro="" textlink="">
      <xdr:nvSpPr>
        <xdr:cNvPr id="809" name="楕円 808"/>
        <xdr:cNvSpPr/>
      </xdr:nvSpPr>
      <xdr:spPr>
        <a:xfrm>
          <a:off x="20383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9765</xdr:rowOff>
    </xdr:from>
    <xdr:ext cx="249299" cy="259045"/>
    <xdr:sp macro="" textlink="">
      <xdr:nvSpPr>
        <xdr:cNvPr id="810" name="テキスト ボックス 809"/>
        <xdr:cNvSpPr txBox="1"/>
      </xdr:nvSpPr>
      <xdr:spPr>
        <a:xfrm>
          <a:off x="20309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88488</xdr:rowOff>
    </xdr:from>
    <xdr:to>
      <xdr:col>102</xdr:col>
      <xdr:colOff>165100</xdr:colOff>
      <xdr:row>59</xdr:row>
      <xdr:rowOff>18638</xdr:rowOff>
    </xdr:to>
    <xdr:sp macro="" textlink="">
      <xdr:nvSpPr>
        <xdr:cNvPr id="811" name="楕円 810"/>
        <xdr:cNvSpPr/>
      </xdr:nvSpPr>
      <xdr:spPr>
        <a:xfrm>
          <a:off x="19494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9765</xdr:rowOff>
    </xdr:from>
    <xdr:ext cx="249299" cy="259045"/>
    <xdr:sp macro="" textlink="">
      <xdr:nvSpPr>
        <xdr:cNvPr id="812" name="テキスト ボックス 811"/>
        <xdr:cNvSpPr txBox="1"/>
      </xdr:nvSpPr>
      <xdr:spPr>
        <a:xfrm>
          <a:off x="19420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88351</xdr:rowOff>
    </xdr:from>
    <xdr:to>
      <xdr:col>98</xdr:col>
      <xdr:colOff>38100</xdr:colOff>
      <xdr:row>59</xdr:row>
      <xdr:rowOff>18501</xdr:rowOff>
    </xdr:to>
    <xdr:sp macro="" textlink="">
      <xdr:nvSpPr>
        <xdr:cNvPr id="813" name="楕円 812"/>
        <xdr:cNvSpPr/>
      </xdr:nvSpPr>
      <xdr:spPr>
        <a:xfrm>
          <a:off x="18605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9628</xdr:rowOff>
    </xdr:from>
    <xdr:ext cx="313932" cy="259045"/>
    <xdr:sp macro="" textlink="">
      <xdr:nvSpPr>
        <xdr:cNvPr id="814" name="テキスト ボックス 813"/>
        <xdr:cNvSpPr txBox="1"/>
      </xdr:nvSpPr>
      <xdr:spPr>
        <a:xfrm>
          <a:off x="18499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96861</xdr:rowOff>
    </xdr:from>
    <xdr:to>
      <xdr:col>116</xdr:col>
      <xdr:colOff>63500</xdr:colOff>
      <xdr:row>76</xdr:row>
      <xdr:rowOff>117092</xdr:rowOff>
    </xdr:to>
    <xdr:cxnSp macro="">
      <xdr:nvCxnSpPr>
        <xdr:cNvPr id="842" name="直線コネクタ 841"/>
        <xdr:cNvCxnSpPr/>
      </xdr:nvCxnSpPr>
      <xdr:spPr>
        <a:xfrm flipV="1">
          <a:off x="21323300" y="13127061"/>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117092</xdr:rowOff>
    </xdr:from>
    <xdr:to>
      <xdr:col>111</xdr:col>
      <xdr:colOff>177800</xdr:colOff>
      <xdr:row>76</xdr:row>
      <xdr:rowOff>154239</xdr:rowOff>
    </xdr:to>
    <xdr:cxnSp macro="">
      <xdr:nvCxnSpPr>
        <xdr:cNvPr id="845" name="直線コネクタ 844"/>
        <xdr:cNvCxnSpPr/>
      </xdr:nvCxnSpPr>
      <xdr:spPr>
        <a:xfrm flipV="1">
          <a:off x="20434300" y="13147292"/>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154239</xdr:rowOff>
    </xdr:from>
    <xdr:to>
      <xdr:col>107</xdr:col>
      <xdr:colOff>50800</xdr:colOff>
      <xdr:row>77</xdr:row>
      <xdr:rowOff>17993</xdr:rowOff>
    </xdr:to>
    <xdr:cxnSp macro="">
      <xdr:nvCxnSpPr>
        <xdr:cNvPr id="848" name="直線コネクタ 847"/>
        <xdr:cNvCxnSpPr/>
      </xdr:nvCxnSpPr>
      <xdr:spPr>
        <a:xfrm flipV="1">
          <a:off x="19545300" y="13184439"/>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17993</xdr:rowOff>
    </xdr:from>
    <xdr:to>
      <xdr:col>102</xdr:col>
      <xdr:colOff>114300</xdr:colOff>
      <xdr:row>77</xdr:row>
      <xdr:rowOff>39094</xdr:rowOff>
    </xdr:to>
    <xdr:cxnSp macro="">
      <xdr:nvCxnSpPr>
        <xdr:cNvPr id="851" name="直線コネクタ 850"/>
        <xdr:cNvCxnSpPr/>
      </xdr:nvCxnSpPr>
      <xdr:spPr>
        <a:xfrm flipV="1">
          <a:off x="18656300" y="13219643"/>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46061</xdr:rowOff>
    </xdr:from>
    <xdr:to>
      <xdr:col>116</xdr:col>
      <xdr:colOff>114300</xdr:colOff>
      <xdr:row>76</xdr:row>
      <xdr:rowOff>147661</xdr:rowOff>
    </xdr:to>
    <xdr:sp macro="" textlink="">
      <xdr:nvSpPr>
        <xdr:cNvPr id="861" name="楕円 860"/>
        <xdr:cNvSpPr/>
      </xdr:nvSpPr>
      <xdr:spPr>
        <a:xfrm>
          <a:off x="22110700" y="130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24488</xdr:rowOff>
    </xdr:from>
    <xdr:ext cx="534377" cy="259045"/>
    <xdr:sp macro="" textlink="">
      <xdr:nvSpPr>
        <xdr:cNvPr id="862" name="繰出金該当値テキスト"/>
        <xdr:cNvSpPr txBox="1"/>
      </xdr:nvSpPr>
      <xdr:spPr>
        <a:xfrm>
          <a:off x="22212300" y="130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66292</xdr:rowOff>
    </xdr:from>
    <xdr:to>
      <xdr:col>112</xdr:col>
      <xdr:colOff>38100</xdr:colOff>
      <xdr:row>76</xdr:row>
      <xdr:rowOff>167892</xdr:rowOff>
    </xdr:to>
    <xdr:sp macro="" textlink="">
      <xdr:nvSpPr>
        <xdr:cNvPr id="863" name="楕円 862"/>
        <xdr:cNvSpPr/>
      </xdr:nvSpPr>
      <xdr:spPr>
        <a:xfrm>
          <a:off x="21272500" y="13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159019</xdr:rowOff>
    </xdr:from>
    <xdr:ext cx="534377" cy="259045"/>
    <xdr:sp macro="" textlink="">
      <xdr:nvSpPr>
        <xdr:cNvPr id="864" name="テキスト ボックス 863"/>
        <xdr:cNvSpPr txBox="1"/>
      </xdr:nvSpPr>
      <xdr:spPr>
        <a:xfrm>
          <a:off x="21056111" y="131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103439</xdr:rowOff>
    </xdr:from>
    <xdr:to>
      <xdr:col>107</xdr:col>
      <xdr:colOff>101600</xdr:colOff>
      <xdr:row>77</xdr:row>
      <xdr:rowOff>33589</xdr:rowOff>
    </xdr:to>
    <xdr:sp macro="" textlink="">
      <xdr:nvSpPr>
        <xdr:cNvPr id="865" name="楕円 864"/>
        <xdr:cNvSpPr/>
      </xdr:nvSpPr>
      <xdr:spPr>
        <a:xfrm>
          <a:off x="20383500" y="131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24716</xdr:rowOff>
    </xdr:from>
    <xdr:ext cx="534377" cy="259045"/>
    <xdr:sp macro="" textlink="">
      <xdr:nvSpPr>
        <xdr:cNvPr id="866" name="テキスト ボックス 865"/>
        <xdr:cNvSpPr txBox="1"/>
      </xdr:nvSpPr>
      <xdr:spPr>
        <a:xfrm>
          <a:off x="20167111" y="1322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138643</xdr:rowOff>
    </xdr:from>
    <xdr:to>
      <xdr:col>102</xdr:col>
      <xdr:colOff>165100</xdr:colOff>
      <xdr:row>77</xdr:row>
      <xdr:rowOff>68793</xdr:rowOff>
    </xdr:to>
    <xdr:sp macro="" textlink="">
      <xdr:nvSpPr>
        <xdr:cNvPr id="867" name="楕円 866"/>
        <xdr:cNvSpPr/>
      </xdr:nvSpPr>
      <xdr:spPr>
        <a:xfrm>
          <a:off x="19494500" y="131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59920</xdr:rowOff>
    </xdr:from>
    <xdr:ext cx="534377" cy="259045"/>
    <xdr:sp macro="" textlink="">
      <xdr:nvSpPr>
        <xdr:cNvPr id="868" name="テキスト ボックス 867"/>
        <xdr:cNvSpPr txBox="1"/>
      </xdr:nvSpPr>
      <xdr:spPr>
        <a:xfrm>
          <a:off x="19278111" y="1326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159744</xdr:rowOff>
    </xdr:from>
    <xdr:to>
      <xdr:col>98</xdr:col>
      <xdr:colOff>38100</xdr:colOff>
      <xdr:row>77</xdr:row>
      <xdr:rowOff>89894</xdr:rowOff>
    </xdr:to>
    <xdr:sp macro="" textlink="">
      <xdr:nvSpPr>
        <xdr:cNvPr id="869" name="楕円 868"/>
        <xdr:cNvSpPr/>
      </xdr:nvSpPr>
      <xdr:spPr>
        <a:xfrm>
          <a:off x="18605500" y="131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81021</xdr:rowOff>
    </xdr:from>
    <xdr:ext cx="534377" cy="259045"/>
    <xdr:sp macro="" textlink="">
      <xdr:nvSpPr>
        <xdr:cNvPr id="870" name="テキスト ボックス 869"/>
        <xdr:cNvSpPr txBox="1"/>
      </xdr:nvSpPr>
      <xdr:spPr>
        <a:xfrm>
          <a:off x="18389111" y="1328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前年度と今年度の歳出総額を住民一人当たりに換算して比較した場合、３</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６７</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千円から５</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０</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千円の</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減</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の３</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１</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７千円となったが、これは</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大型公共工事が終了したことによる減</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よる</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ものと思われる</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普通建設事業以外の項目では、扶助費と維持補修費が類似団体平均金額を上回ったが、これらの項目は大幅な削減が困難な性質のものであり、この傾向は今後も継続すると思われる。</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扶助費は、給付対象者（１８歳未満の児童、６５歳以上の高齢者及び障がい者）の割合が多いことが要因と考えられる。</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35,282
35,040
16.27
11,755,913
11,197,794
453,107
6,620,180
9,764,544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106390</xdr:rowOff>
    </xdr:from>
    <xdr:to>
      <xdr:col>24</xdr:col>
      <xdr:colOff>63500</xdr:colOff>
      <xdr:row>38</xdr:row>
      <xdr:rowOff>23114</xdr:rowOff>
    </xdr:to>
    <xdr:cxnSp macro="">
      <xdr:nvCxnSpPr>
        <xdr:cNvPr id="63" name="直線コネクタ 62"/>
        <xdr:cNvCxnSpPr/>
      </xdr:nvCxnSpPr>
      <xdr:spPr>
        <a:xfrm>
          <a:off x="3797300" y="645004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35850</xdr:rowOff>
    </xdr:from>
    <xdr:to>
      <xdr:col>19</xdr:col>
      <xdr:colOff>177800</xdr:colOff>
      <xdr:row>37</xdr:row>
      <xdr:rowOff>106390</xdr:rowOff>
    </xdr:to>
    <xdr:cxnSp macro="">
      <xdr:nvCxnSpPr>
        <xdr:cNvPr id="66" name="直線コネクタ 65"/>
        <xdr:cNvCxnSpPr/>
      </xdr:nvCxnSpPr>
      <xdr:spPr>
        <a:xfrm>
          <a:off x="2908300" y="6379500"/>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35850</xdr:rowOff>
    </xdr:from>
    <xdr:to>
      <xdr:col>15</xdr:col>
      <xdr:colOff>50800</xdr:colOff>
      <xdr:row>37</xdr:row>
      <xdr:rowOff>121085</xdr:rowOff>
    </xdr:to>
    <xdr:cxnSp macro="">
      <xdr:nvCxnSpPr>
        <xdr:cNvPr id="69" name="直線コネクタ 68"/>
        <xdr:cNvCxnSpPr/>
      </xdr:nvCxnSpPr>
      <xdr:spPr>
        <a:xfrm flipV="1">
          <a:off x="2019300" y="6379500"/>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78958</xdr:rowOff>
    </xdr:from>
    <xdr:to>
      <xdr:col>10</xdr:col>
      <xdr:colOff>114300</xdr:colOff>
      <xdr:row>37</xdr:row>
      <xdr:rowOff>121085</xdr:rowOff>
    </xdr:to>
    <xdr:cxnSp macro="">
      <xdr:nvCxnSpPr>
        <xdr:cNvPr id="72" name="直線コネクタ 71"/>
        <xdr:cNvCxnSpPr/>
      </xdr:nvCxnSpPr>
      <xdr:spPr>
        <a:xfrm>
          <a:off x="1130300" y="6422608"/>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143764</xdr:rowOff>
    </xdr:from>
    <xdr:to>
      <xdr:col>24</xdr:col>
      <xdr:colOff>114300</xdr:colOff>
      <xdr:row>38</xdr:row>
      <xdr:rowOff>73914</xdr:rowOff>
    </xdr:to>
    <xdr:sp macro="" textlink="">
      <xdr:nvSpPr>
        <xdr:cNvPr id="82" name="楕円 81"/>
        <xdr:cNvSpPr/>
      </xdr:nvSpPr>
      <xdr:spPr>
        <a:xfrm>
          <a:off x="4584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122191</xdr:rowOff>
    </xdr:from>
    <xdr:ext cx="469744" cy="259045"/>
    <xdr:sp macro="" textlink="">
      <xdr:nvSpPr>
        <xdr:cNvPr id="83" name="議会費該当値テキスト"/>
        <xdr:cNvSpPr txBox="1"/>
      </xdr:nvSpPr>
      <xdr:spPr>
        <a:xfrm>
          <a:off x="4686300"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55590</xdr:rowOff>
    </xdr:from>
    <xdr:to>
      <xdr:col>20</xdr:col>
      <xdr:colOff>38100</xdr:colOff>
      <xdr:row>37</xdr:row>
      <xdr:rowOff>157190</xdr:rowOff>
    </xdr:to>
    <xdr:sp macro="" textlink="">
      <xdr:nvSpPr>
        <xdr:cNvPr id="84" name="楕円 83"/>
        <xdr:cNvSpPr/>
      </xdr:nvSpPr>
      <xdr:spPr>
        <a:xfrm>
          <a:off x="3746500" y="63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148317</xdr:rowOff>
    </xdr:from>
    <xdr:ext cx="469744" cy="259045"/>
    <xdr:sp macro="" textlink="">
      <xdr:nvSpPr>
        <xdr:cNvPr id="85" name="テキスト ボックス 84"/>
        <xdr:cNvSpPr txBox="1"/>
      </xdr:nvSpPr>
      <xdr:spPr>
        <a:xfrm>
          <a:off x="3562428" y="649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156500</xdr:rowOff>
    </xdr:from>
    <xdr:to>
      <xdr:col>15</xdr:col>
      <xdr:colOff>101600</xdr:colOff>
      <xdr:row>37</xdr:row>
      <xdr:rowOff>86650</xdr:rowOff>
    </xdr:to>
    <xdr:sp macro="" textlink="">
      <xdr:nvSpPr>
        <xdr:cNvPr id="86" name="楕円 85"/>
        <xdr:cNvSpPr/>
      </xdr:nvSpPr>
      <xdr:spPr>
        <a:xfrm>
          <a:off x="2857500" y="63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77777</xdr:rowOff>
    </xdr:from>
    <xdr:ext cx="469744" cy="259045"/>
    <xdr:sp macro="" textlink="">
      <xdr:nvSpPr>
        <xdr:cNvPr id="87" name="テキスト ボックス 86"/>
        <xdr:cNvSpPr txBox="1"/>
      </xdr:nvSpPr>
      <xdr:spPr>
        <a:xfrm>
          <a:off x="2673428" y="64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70285</xdr:rowOff>
    </xdr:from>
    <xdr:to>
      <xdr:col>10</xdr:col>
      <xdr:colOff>165100</xdr:colOff>
      <xdr:row>38</xdr:row>
      <xdr:rowOff>436</xdr:rowOff>
    </xdr:to>
    <xdr:sp macro="" textlink="">
      <xdr:nvSpPr>
        <xdr:cNvPr id="88" name="楕円 87"/>
        <xdr:cNvSpPr/>
      </xdr:nvSpPr>
      <xdr:spPr>
        <a:xfrm>
          <a:off x="1968500" y="6413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163013</xdr:rowOff>
    </xdr:from>
    <xdr:ext cx="469744" cy="259045"/>
    <xdr:sp macro="" textlink="">
      <xdr:nvSpPr>
        <xdr:cNvPr id="89" name="テキスト ボックス 88"/>
        <xdr:cNvSpPr txBox="1"/>
      </xdr:nvSpPr>
      <xdr:spPr>
        <a:xfrm>
          <a:off x="1784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28158</xdr:rowOff>
    </xdr:from>
    <xdr:to>
      <xdr:col>6</xdr:col>
      <xdr:colOff>38100</xdr:colOff>
      <xdr:row>37</xdr:row>
      <xdr:rowOff>129758</xdr:rowOff>
    </xdr:to>
    <xdr:sp macro="" textlink="">
      <xdr:nvSpPr>
        <xdr:cNvPr id="90" name="楕円 89"/>
        <xdr:cNvSpPr/>
      </xdr:nvSpPr>
      <xdr:spPr>
        <a:xfrm>
          <a:off x="1079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120885</xdr:rowOff>
    </xdr:from>
    <xdr:ext cx="469744" cy="259045"/>
    <xdr:sp macro="" textlink="">
      <xdr:nvSpPr>
        <xdr:cNvPr id="91" name="テキスト ボックス 90"/>
        <xdr:cNvSpPr txBox="1"/>
      </xdr:nvSpPr>
      <xdr:spPr>
        <a:xfrm>
          <a:off x="895428" y="646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168035</xdr:rowOff>
    </xdr:from>
    <xdr:to>
      <xdr:col>24</xdr:col>
      <xdr:colOff>63500</xdr:colOff>
      <xdr:row>58</xdr:row>
      <xdr:rowOff>12022</xdr:rowOff>
    </xdr:to>
    <xdr:cxnSp macro="">
      <xdr:nvCxnSpPr>
        <xdr:cNvPr id="123" name="直線コネクタ 122"/>
        <xdr:cNvCxnSpPr/>
      </xdr:nvCxnSpPr>
      <xdr:spPr>
        <a:xfrm>
          <a:off x="3797300" y="9254885"/>
          <a:ext cx="838200" cy="7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168035</xdr:rowOff>
    </xdr:from>
    <xdr:to>
      <xdr:col>19</xdr:col>
      <xdr:colOff>177800</xdr:colOff>
      <xdr:row>57</xdr:row>
      <xdr:rowOff>144185</xdr:rowOff>
    </xdr:to>
    <xdr:cxnSp macro="">
      <xdr:nvCxnSpPr>
        <xdr:cNvPr id="126" name="直線コネクタ 125"/>
        <xdr:cNvCxnSpPr/>
      </xdr:nvCxnSpPr>
      <xdr:spPr>
        <a:xfrm flipV="1">
          <a:off x="2908300" y="9254885"/>
          <a:ext cx="889000" cy="6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144185</xdr:rowOff>
    </xdr:from>
    <xdr:to>
      <xdr:col>15</xdr:col>
      <xdr:colOff>50800</xdr:colOff>
      <xdr:row>59</xdr:row>
      <xdr:rowOff>82060</xdr:rowOff>
    </xdr:to>
    <xdr:cxnSp macro="">
      <xdr:nvCxnSpPr>
        <xdr:cNvPr id="129" name="直線コネクタ 128"/>
        <xdr:cNvCxnSpPr/>
      </xdr:nvCxnSpPr>
      <xdr:spPr>
        <a:xfrm flipV="1">
          <a:off x="2019300" y="9916835"/>
          <a:ext cx="889000" cy="28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165695</xdr:rowOff>
    </xdr:from>
    <xdr:to>
      <xdr:col>10</xdr:col>
      <xdr:colOff>114300</xdr:colOff>
      <xdr:row>59</xdr:row>
      <xdr:rowOff>82060</xdr:rowOff>
    </xdr:to>
    <xdr:cxnSp macro="">
      <xdr:nvCxnSpPr>
        <xdr:cNvPr id="132" name="直線コネクタ 131"/>
        <xdr:cNvCxnSpPr/>
      </xdr:nvCxnSpPr>
      <xdr:spPr>
        <a:xfrm>
          <a:off x="1130300" y="10109795"/>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132672</xdr:rowOff>
    </xdr:from>
    <xdr:to>
      <xdr:col>24</xdr:col>
      <xdr:colOff>114300</xdr:colOff>
      <xdr:row>58</xdr:row>
      <xdr:rowOff>62822</xdr:rowOff>
    </xdr:to>
    <xdr:sp macro="" textlink="">
      <xdr:nvSpPr>
        <xdr:cNvPr id="142" name="楕円 141"/>
        <xdr:cNvSpPr/>
      </xdr:nvSpPr>
      <xdr:spPr>
        <a:xfrm>
          <a:off x="4584700" y="99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111099</xdr:rowOff>
    </xdr:from>
    <xdr:ext cx="534377" cy="259045"/>
    <xdr:sp macro="" textlink="">
      <xdr:nvSpPr>
        <xdr:cNvPr id="143" name="総務費該当値テキスト"/>
        <xdr:cNvSpPr txBox="1"/>
      </xdr:nvSpPr>
      <xdr:spPr>
        <a:xfrm>
          <a:off x="4686300" y="98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117235</xdr:rowOff>
    </xdr:from>
    <xdr:to>
      <xdr:col>20</xdr:col>
      <xdr:colOff>38100</xdr:colOff>
      <xdr:row>54</xdr:row>
      <xdr:rowOff>47385</xdr:rowOff>
    </xdr:to>
    <xdr:sp macro="" textlink="">
      <xdr:nvSpPr>
        <xdr:cNvPr id="144" name="楕円 143"/>
        <xdr:cNvSpPr/>
      </xdr:nvSpPr>
      <xdr:spPr>
        <a:xfrm>
          <a:off x="3746500" y="920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63912</xdr:rowOff>
    </xdr:from>
    <xdr:ext cx="599010" cy="259045"/>
    <xdr:sp macro="" textlink="">
      <xdr:nvSpPr>
        <xdr:cNvPr id="145" name="テキスト ボックス 144"/>
        <xdr:cNvSpPr txBox="1"/>
      </xdr:nvSpPr>
      <xdr:spPr>
        <a:xfrm>
          <a:off x="3497795" y="897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93385</xdr:rowOff>
    </xdr:from>
    <xdr:to>
      <xdr:col>15</xdr:col>
      <xdr:colOff>101600</xdr:colOff>
      <xdr:row>58</xdr:row>
      <xdr:rowOff>23535</xdr:rowOff>
    </xdr:to>
    <xdr:sp macro="" textlink="">
      <xdr:nvSpPr>
        <xdr:cNvPr id="146" name="楕円 145"/>
        <xdr:cNvSpPr/>
      </xdr:nvSpPr>
      <xdr:spPr>
        <a:xfrm>
          <a:off x="2857500" y="98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40062</xdr:rowOff>
    </xdr:from>
    <xdr:ext cx="534377" cy="259045"/>
    <xdr:sp macro="" textlink="">
      <xdr:nvSpPr>
        <xdr:cNvPr id="147" name="テキスト ボックス 146"/>
        <xdr:cNvSpPr txBox="1"/>
      </xdr:nvSpPr>
      <xdr:spPr>
        <a:xfrm>
          <a:off x="2641111" y="964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31260</xdr:rowOff>
    </xdr:from>
    <xdr:to>
      <xdr:col>10</xdr:col>
      <xdr:colOff>165100</xdr:colOff>
      <xdr:row>59</xdr:row>
      <xdr:rowOff>132860</xdr:rowOff>
    </xdr:to>
    <xdr:sp macro="" textlink="">
      <xdr:nvSpPr>
        <xdr:cNvPr id="148" name="楕円 147"/>
        <xdr:cNvSpPr/>
      </xdr:nvSpPr>
      <xdr:spPr>
        <a:xfrm>
          <a:off x="1968500" y="101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123987</xdr:rowOff>
    </xdr:from>
    <xdr:ext cx="534377" cy="259045"/>
    <xdr:sp macro="" textlink="">
      <xdr:nvSpPr>
        <xdr:cNvPr id="149" name="テキスト ボックス 148"/>
        <xdr:cNvSpPr txBox="1"/>
      </xdr:nvSpPr>
      <xdr:spPr>
        <a:xfrm>
          <a:off x="1752111" y="102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114895</xdr:rowOff>
    </xdr:from>
    <xdr:to>
      <xdr:col>6</xdr:col>
      <xdr:colOff>38100</xdr:colOff>
      <xdr:row>59</xdr:row>
      <xdr:rowOff>45045</xdr:rowOff>
    </xdr:to>
    <xdr:sp macro="" textlink="">
      <xdr:nvSpPr>
        <xdr:cNvPr id="150" name="楕円 149"/>
        <xdr:cNvSpPr/>
      </xdr:nvSpPr>
      <xdr:spPr>
        <a:xfrm>
          <a:off x="1079500" y="100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36172</xdr:rowOff>
    </xdr:from>
    <xdr:ext cx="534377" cy="259045"/>
    <xdr:sp macro="" textlink="">
      <xdr:nvSpPr>
        <xdr:cNvPr id="151" name="テキスト ボックス 150"/>
        <xdr:cNvSpPr txBox="1"/>
      </xdr:nvSpPr>
      <xdr:spPr>
        <a:xfrm>
          <a:off x="863111" y="1015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133375</xdr:rowOff>
    </xdr:from>
    <xdr:to>
      <xdr:col>24</xdr:col>
      <xdr:colOff>63500</xdr:colOff>
      <xdr:row>77</xdr:row>
      <xdr:rowOff>28321</xdr:rowOff>
    </xdr:to>
    <xdr:cxnSp macro="">
      <xdr:nvCxnSpPr>
        <xdr:cNvPr id="181" name="直線コネクタ 180"/>
        <xdr:cNvCxnSpPr/>
      </xdr:nvCxnSpPr>
      <xdr:spPr>
        <a:xfrm flipV="1">
          <a:off x="3797300" y="13163575"/>
          <a:ext cx="8382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124053</xdr:rowOff>
    </xdr:from>
    <xdr:to>
      <xdr:col>19</xdr:col>
      <xdr:colOff>177800</xdr:colOff>
      <xdr:row>77</xdr:row>
      <xdr:rowOff>28321</xdr:rowOff>
    </xdr:to>
    <xdr:cxnSp macro="">
      <xdr:nvCxnSpPr>
        <xdr:cNvPr id="184" name="直線コネクタ 183"/>
        <xdr:cNvCxnSpPr/>
      </xdr:nvCxnSpPr>
      <xdr:spPr>
        <a:xfrm>
          <a:off x="2908300" y="13154253"/>
          <a:ext cx="889000" cy="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124053</xdr:rowOff>
    </xdr:from>
    <xdr:to>
      <xdr:col>15</xdr:col>
      <xdr:colOff>50800</xdr:colOff>
      <xdr:row>76</xdr:row>
      <xdr:rowOff>131814</xdr:rowOff>
    </xdr:to>
    <xdr:cxnSp macro="">
      <xdr:nvCxnSpPr>
        <xdr:cNvPr id="187" name="直線コネクタ 186"/>
        <xdr:cNvCxnSpPr/>
      </xdr:nvCxnSpPr>
      <xdr:spPr>
        <a:xfrm flipV="1">
          <a:off x="2019300" y="13154253"/>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131814</xdr:rowOff>
    </xdr:from>
    <xdr:to>
      <xdr:col>10</xdr:col>
      <xdr:colOff>114300</xdr:colOff>
      <xdr:row>77</xdr:row>
      <xdr:rowOff>30735</xdr:rowOff>
    </xdr:to>
    <xdr:cxnSp macro="">
      <xdr:nvCxnSpPr>
        <xdr:cNvPr id="190" name="直線コネクタ 189"/>
        <xdr:cNvCxnSpPr/>
      </xdr:nvCxnSpPr>
      <xdr:spPr>
        <a:xfrm flipV="1">
          <a:off x="1130300" y="13162014"/>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82575</xdr:rowOff>
    </xdr:from>
    <xdr:to>
      <xdr:col>24</xdr:col>
      <xdr:colOff>114300</xdr:colOff>
      <xdr:row>77</xdr:row>
      <xdr:rowOff>12725</xdr:rowOff>
    </xdr:to>
    <xdr:sp macro="" textlink="">
      <xdr:nvSpPr>
        <xdr:cNvPr id="200" name="楕円 199"/>
        <xdr:cNvSpPr/>
      </xdr:nvSpPr>
      <xdr:spPr>
        <a:xfrm>
          <a:off x="4584700" y="131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61002</xdr:rowOff>
    </xdr:from>
    <xdr:ext cx="599010" cy="259045"/>
    <xdr:sp macro="" textlink="">
      <xdr:nvSpPr>
        <xdr:cNvPr id="201" name="民生費該当値テキスト"/>
        <xdr:cNvSpPr txBox="1"/>
      </xdr:nvSpPr>
      <xdr:spPr>
        <a:xfrm>
          <a:off x="4686300" y="1309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148971</xdr:rowOff>
    </xdr:from>
    <xdr:to>
      <xdr:col>20</xdr:col>
      <xdr:colOff>38100</xdr:colOff>
      <xdr:row>77</xdr:row>
      <xdr:rowOff>79121</xdr:rowOff>
    </xdr:to>
    <xdr:sp macro="" textlink="">
      <xdr:nvSpPr>
        <xdr:cNvPr id="202" name="楕円 201"/>
        <xdr:cNvSpPr/>
      </xdr:nvSpPr>
      <xdr:spPr>
        <a:xfrm>
          <a:off x="3746500" y="131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70248</xdr:rowOff>
    </xdr:from>
    <xdr:ext cx="599010" cy="259045"/>
    <xdr:sp macro="" textlink="">
      <xdr:nvSpPr>
        <xdr:cNvPr id="203" name="テキスト ボックス 202"/>
        <xdr:cNvSpPr txBox="1"/>
      </xdr:nvSpPr>
      <xdr:spPr>
        <a:xfrm>
          <a:off x="3497795" y="1327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73253</xdr:rowOff>
    </xdr:from>
    <xdr:to>
      <xdr:col>15</xdr:col>
      <xdr:colOff>101600</xdr:colOff>
      <xdr:row>77</xdr:row>
      <xdr:rowOff>3403</xdr:rowOff>
    </xdr:to>
    <xdr:sp macro="" textlink="">
      <xdr:nvSpPr>
        <xdr:cNvPr id="204" name="楕円 203"/>
        <xdr:cNvSpPr/>
      </xdr:nvSpPr>
      <xdr:spPr>
        <a:xfrm>
          <a:off x="2857500" y="131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165980</xdr:rowOff>
    </xdr:from>
    <xdr:ext cx="599010" cy="259045"/>
    <xdr:sp macro="" textlink="">
      <xdr:nvSpPr>
        <xdr:cNvPr id="205" name="テキスト ボックス 204"/>
        <xdr:cNvSpPr txBox="1"/>
      </xdr:nvSpPr>
      <xdr:spPr>
        <a:xfrm>
          <a:off x="2608795" y="1319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81014</xdr:rowOff>
    </xdr:from>
    <xdr:to>
      <xdr:col>10</xdr:col>
      <xdr:colOff>165100</xdr:colOff>
      <xdr:row>77</xdr:row>
      <xdr:rowOff>11164</xdr:rowOff>
    </xdr:to>
    <xdr:sp macro="" textlink="">
      <xdr:nvSpPr>
        <xdr:cNvPr id="206" name="楕円 205"/>
        <xdr:cNvSpPr/>
      </xdr:nvSpPr>
      <xdr:spPr>
        <a:xfrm>
          <a:off x="1968500" y="13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27691</xdr:rowOff>
    </xdr:from>
    <xdr:ext cx="599010" cy="259045"/>
    <xdr:sp macro="" textlink="">
      <xdr:nvSpPr>
        <xdr:cNvPr id="207" name="テキスト ボックス 206"/>
        <xdr:cNvSpPr txBox="1"/>
      </xdr:nvSpPr>
      <xdr:spPr>
        <a:xfrm>
          <a:off x="1719795" y="1288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151385</xdr:rowOff>
    </xdr:from>
    <xdr:to>
      <xdr:col>6</xdr:col>
      <xdr:colOff>38100</xdr:colOff>
      <xdr:row>77</xdr:row>
      <xdr:rowOff>81535</xdr:rowOff>
    </xdr:to>
    <xdr:sp macro="" textlink="">
      <xdr:nvSpPr>
        <xdr:cNvPr id="208" name="楕円 207"/>
        <xdr:cNvSpPr/>
      </xdr:nvSpPr>
      <xdr:spPr>
        <a:xfrm>
          <a:off x="1079500" y="13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98061</xdr:rowOff>
    </xdr:from>
    <xdr:ext cx="599010" cy="259045"/>
    <xdr:sp macro="" textlink="">
      <xdr:nvSpPr>
        <xdr:cNvPr id="209" name="テキスト ボックス 208"/>
        <xdr:cNvSpPr txBox="1"/>
      </xdr:nvSpPr>
      <xdr:spPr>
        <a:xfrm>
          <a:off x="830795" y="1295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35361</xdr:rowOff>
    </xdr:from>
    <xdr:to>
      <xdr:col>24</xdr:col>
      <xdr:colOff>63500</xdr:colOff>
      <xdr:row>98</xdr:row>
      <xdr:rowOff>74026</xdr:rowOff>
    </xdr:to>
    <xdr:cxnSp macro="">
      <xdr:nvCxnSpPr>
        <xdr:cNvPr id="241" name="直線コネクタ 240"/>
        <xdr:cNvCxnSpPr/>
      </xdr:nvCxnSpPr>
      <xdr:spPr>
        <a:xfrm flipV="1">
          <a:off x="3797300" y="16837461"/>
          <a:ext cx="838200" cy="3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50186</xdr:rowOff>
    </xdr:from>
    <xdr:to>
      <xdr:col>19</xdr:col>
      <xdr:colOff>177800</xdr:colOff>
      <xdr:row>98</xdr:row>
      <xdr:rowOff>74026</xdr:rowOff>
    </xdr:to>
    <xdr:cxnSp macro="">
      <xdr:nvCxnSpPr>
        <xdr:cNvPr id="244" name="直線コネクタ 243"/>
        <xdr:cNvCxnSpPr/>
      </xdr:nvCxnSpPr>
      <xdr:spPr>
        <a:xfrm>
          <a:off x="2908300" y="16852286"/>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50186</xdr:rowOff>
    </xdr:from>
    <xdr:to>
      <xdr:col>15</xdr:col>
      <xdr:colOff>50800</xdr:colOff>
      <xdr:row>98</xdr:row>
      <xdr:rowOff>89098</xdr:rowOff>
    </xdr:to>
    <xdr:cxnSp macro="">
      <xdr:nvCxnSpPr>
        <xdr:cNvPr id="247" name="直線コネクタ 246"/>
        <xdr:cNvCxnSpPr/>
      </xdr:nvCxnSpPr>
      <xdr:spPr>
        <a:xfrm flipV="1">
          <a:off x="2019300" y="16852286"/>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89098</xdr:rowOff>
    </xdr:from>
    <xdr:to>
      <xdr:col>10</xdr:col>
      <xdr:colOff>114300</xdr:colOff>
      <xdr:row>98</xdr:row>
      <xdr:rowOff>92935</xdr:rowOff>
    </xdr:to>
    <xdr:cxnSp macro="">
      <xdr:nvCxnSpPr>
        <xdr:cNvPr id="250" name="直線コネクタ 249"/>
        <xdr:cNvCxnSpPr/>
      </xdr:nvCxnSpPr>
      <xdr:spPr>
        <a:xfrm flipV="1">
          <a:off x="1130300" y="16891198"/>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156011</xdr:rowOff>
    </xdr:from>
    <xdr:to>
      <xdr:col>24</xdr:col>
      <xdr:colOff>114300</xdr:colOff>
      <xdr:row>98</xdr:row>
      <xdr:rowOff>86161</xdr:rowOff>
    </xdr:to>
    <xdr:sp macro="" textlink="">
      <xdr:nvSpPr>
        <xdr:cNvPr id="260" name="楕円 259"/>
        <xdr:cNvSpPr/>
      </xdr:nvSpPr>
      <xdr:spPr>
        <a:xfrm>
          <a:off x="4584700" y="167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7438</xdr:rowOff>
    </xdr:from>
    <xdr:ext cx="534377" cy="259045"/>
    <xdr:sp macro="" textlink="">
      <xdr:nvSpPr>
        <xdr:cNvPr id="261" name="衛生費該当値テキスト"/>
        <xdr:cNvSpPr txBox="1"/>
      </xdr:nvSpPr>
      <xdr:spPr>
        <a:xfrm>
          <a:off x="4686300" y="1663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23226</xdr:rowOff>
    </xdr:from>
    <xdr:to>
      <xdr:col>20</xdr:col>
      <xdr:colOff>38100</xdr:colOff>
      <xdr:row>98</xdr:row>
      <xdr:rowOff>124826</xdr:rowOff>
    </xdr:to>
    <xdr:sp macro="" textlink="">
      <xdr:nvSpPr>
        <xdr:cNvPr id="262" name="楕円 261"/>
        <xdr:cNvSpPr/>
      </xdr:nvSpPr>
      <xdr:spPr>
        <a:xfrm>
          <a:off x="3746500" y="168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141353</xdr:rowOff>
    </xdr:from>
    <xdr:ext cx="534377" cy="259045"/>
    <xdr:sp macro="" textlink="">
      <xdr:nvSpPr>
        <xdr:cNvPr id="263" name="テキスト ボックス 262"/>
        <xdr:cNvSpPr txBox="1"/>
      </xdr:nvSpPr>
      <xdr:spPr>
        <a:xfrm>
          <a:off x="3530111" y="166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170836</xdr:rowOff>
    </xdr:from>
    <xdr:to>
      <xdr:col>15</xdr:col>
      <xdr:colOff>101600</xdr:colOff>
      <xdr:row>98</xdr:row>
      <xdr:rowOff>100986</xdr:rowOff>
    </xdr:to>
    <xdr:sp macro="" textlink="">
      <xdr:nvSpPr>
        <xdr:cNvPr id="264" name="楕円 263"/>
        <xdr:cNvSpPr/>
      </xdr:nvSpPr>
      <xdr:spPr>
        <a:xfrm>
          <a:off x="2857500" y="168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92113</xdr:rowOff>
    </xdr:from>
    <xdr:ext cx="534377" cy="259045"/>
    <xdr:sp macro="" textlink="">
      <xdr:nvSpPr>
        <xdr:cNvPr id="265" name="テキスト ボックス 264"/>
        <xdr:cNvSpPr txBox="1"/>
      </xdr:nvSpPr>
      <xdr:spPr>
        <a:xfrm>
          <a:off x="2641111" y="168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38298</xdr:rowOff>
    </xdr:from>
    <xdr:to>
      <xdr:col>10</xdr:col>
      <xdr:colOff>165100</xdr:colOff>
      <xdr:row>98</xdr:row>
      <xdr:rowOff>139898</xdr:rowOff>
    </xdr:to>
    <xdr:sp macro="" textlink="">
      <xdr:nvSpPr>
        <xdr:cNvPr id="266" name="楕円 265"/>
        <xdr:cNvSpPr/>
      </xdr:nvSpPr>
      <xdr:spPr>
        <a:xfrm>
          <a:off x="1968500" y="168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131025</xdr:rowOff>
    </xdr:from>
    <xdr:ext cx="534377" cy="259045"/>
    <xdr:sp macro="" textlink="">
      <xdr:nvSpPr>
        <xdr:cNvPr id="267" name="テキスト ボックス 266"/>
        <xdr:cNvSpPr txBox="1"/>
      </xdr:nvSpPr>
      <xdr:spPr>
        <a:xfrm>
          <a:off x="1752111" y="169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42135</xdr:rowOff>
    </xdr:from>
    <xdr:to>
      <xdr:col>6</xdr:col>
      <xdr:colOff>38100</xdr:colOff>
      <xdr:row>98</xdr:row>
      <xdr:rowOff>143735</xdr:rowOff>
    </xdr:to>
    <xdr:sp macro="" textlink="">
      <xdr:nvSpPr>
        <xdr:cNvPr id="268" name="楕円 267"/>
        <xdr:cNvSpPr/>
      </xdr:nvSpPr>
      <xdr:spPr>
        <a:xfrm>
          <a:off x="1079500" y="168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134862</xdr:rowOff>
    </xdr:from>
    <xdr:ext cx="534377" cy="259045"/>
    <xdr:sp macro="" textlink="">
      <xdr:nvSpPr>
        <xdr:cNvPr id="269" name="テキスト ボックス 268"/>
        <xdr:cNvSpPr txBox="1"/>
      </xdr:nvSpPr>
      <xdr:spPr>
        <a:xfrm>
          <a:off x="863111" y="169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146558</xdr:rowOff>
    </xdr:from>
    <xdr:to>
      <xdr:col>55</xdr:col>
      <xdr:colOff>0</xdr:colOff>
      <xdr:row>38</xdr:row>
      <xdr:rowOff>170724</xdr:rowOff>
    </xdr:to>
    <xdr:cxnSp macro="">
      <xdr:nvCxnSpPr>
        <xdr:cNvPr id="300" name="直線コネクタ 299"/>
        <xdr:cNvCxnSpPr/>
      </xdr:nvCxnSpPr>
      <xdr:spPr>
        <a:xfrm flipV="1">
          <a:off x="9639300" y="6661658"/>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109329</xdr:rowOff>
    </xdr:from>
    <xdr:to>
      <xdr:col>50</xdr:col>
      <xdr:colOff>114300</xdr:colOff>
      <xdr:row>38</xdr:row>
      <xdr:rowOff>170724</xdr:rowOff>
    </xdr:to>
    <xdr:cxnSp macro="">
      <xdr:nvCxnSpPr>
        <xdr:cNvPr id="303" name="直線コネクタ 302"/>
        <xdr:cNvCxnSpPr/>
      </xdr:nvCxnSpPr>
      <xdr:spPr>
        <a:xfrm>
          <a:off x="8750300" y="6624429"/>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109329</xdr:rowOff>
    </xdr:from>
    <xdr:to>
      <xdr:col>45</xdr:col>
      <xdr:colOff>177800</xdr:colOff>
      <xdr:row>38</xdr:row>
      <xdr:rowOff>135128</xdr:rowOff>
    </xdr:to>
    <xdr:cxnSp macro="">
      <xdr:nvCxnSpPr>
        <xdr:cNvPr id="306" name="直線コネクタ 305"/>
        <xdr:cNvCxnSpPr/>
      </xdr:nvCxnSpPr>
      <xdr:spPr>
        <a:xfrm flipV="1">
          <a:off x="7861300" y="6624429"/>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122718</xdr:rowOff>
    </xdr:from>
    <xdr:to>
      <xdr:col>41</xdr:col>
      <xdr:colOff>50800</xdr:colOff>
      <xdr:row>38</xdr:row>
      <xdr:rowOff>135128</xdr:rowOff>
    </xdr:to>
    <xdr:cxnSp macro="">
      <xdr:nvCxnSpPr>
        <xdr:cNvPr id="309" name="直線コネクタ 308"/>
        <xdr:cNvCxnSpPr/>
      </xdr:nvCxnSpPr>
      <xdr:spPr>
        <a:xfrm>
          <a:off x="6972300" y="6637818"/>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95758</xdr:rowOff>
    </xdr:from>
    <xdr:to>
      <xdr:col>55</xdr:col>
      <xdr:colOff>50800</xdr:colOff>
      <xdr:row>39</xdr:row>
      <xdr:rowOff>25908</xdr:rowOff>
    </xdr:to>
    <xdr:sp macro="" textlink="">
      <xdr:nvSpPr>
        <xdr:cNvPr id="319" name="楕円 318"/>
        <xdr:cNvSpPr/>
      </xdr:nvSpPr>
      <xdr:spPr>
        <a:xfrm>
          <a:off x="104267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54264</xdr:rowOff>
    </xdr:from>
    <xdr:ext cx="378565" cy="259045"/>
    <xdr:sp macro="" textlink="">
      <xdr:nvSpPr>
        <xdr:cNvPr id="320" name="労働費該当値テキスト"/>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119924</xdr:rowOff>
    </xdr:from>
    <xdr:to>
      <xdr:col>50</xdr:col>
      <xdr:colOff>165100</xdr:colOff>
      <xdr:row>39</xdr:row>
      <xdr:rowOff>50074</xdr:rowOff>
    </xdr:to>
    <xdr:sp macro="" textlink="">
      <xdr:nvSpPr>
        <xdr:cNvPr id="321" name="楕円 320"/>
        <xdr:cNvSpPr/>
      </xdr:nvSpPr>
      <xdr:spPr>
        <a:xfrm>
          <a:off x="9588500" y="66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41201</xdr:rowOff>
    </xdr:from>
    <xdr:ext cx="378565" cy="259045"/>
    <xdr:sp macro="" textlink="">
      <xdr:nvSpPr>
        <xdr:cNvPr id="322" name="テキスト ボックス 321"/>
        <xdr:cNvSpPr txBox="1"/>
      </xdr:nvSpPr>
      <xdr:spPr>
        <a:xfrm>
          <a:off x="9450017" y="672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58529</xdr:rowOff>
    </xdr:from>
    <xdr:to>
      <xdr:col>46</xdr:col>
      <xdr:colOff>38100</xdr:colOff>
      <xdr:row>38</xdr:row>
      <xdr:rowOff>160129</xdr:rowOff>
    </xdr:to>
    <xdr:sp macro="" textlink="">
      <xdr:nvSpPr>
        <xdr:cNvPr id="323" name="楕円 322"/>
        <xdr:cNvSpPr/>
      </xdr:nvSpPr>
      <xdr:spPr>
        <a:xfrm>
          <a:off x="8699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5206</xdr:rowOff>
    </xdr:from>
    <xdr:ext cx="378565" cy="259045"/>
    <xdr:sp macro="" textlink="">
      <xdr:nvSpPr>
        <xdr:cNvPr id="324" name="テキスト ボックス 323"/>
        <xdr:cNvSpPr txBox="1"/>
      </xdr:nvSpPr>
      <xdr:spPr>
        <a:xfrm>
          <a:off x="8561017" y="634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84328</xdr:rowOff>
    </xdr:from>
    <xdr:to>
      <xdr:col>41</xdr:col>
      <xdr:colOff>101600</xdr:colOff>
      <xdr:row>39</xdr:row>
      <xdr:rowOff>14478</xdr:rowOff>
    </xdr:to>
    <xdr:sp macro="" textlink="">
      <xdr:nvSpPr>
        <xdr:cNvPr id="325" name="楕円 324"/>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5605</xdr:rowOff>
    </xdr:from>
    <xdr:ext cx="378565" cy="259045"/>
    <xdr:sp macro="" textlink="">
      <xdr:nvSpPr>
        <xdr:cNvPr id="326" name="テキスト ボックス 325"/>
        <xdr:cNvSpPr txBox="1"/>
      </xdr:nvSpPr>
      <xdr:spPr>
        <a:xfrm>
          <a:off x="7672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71918</xdr:rowOff>
    </xdr:from>
    <xdr:to>
      <xdr:col>36</xdr:col>
      <xdr:colOff>165100</xdr:colOff>
      <xdr:row>39</xdr:row>
      <xdr:rowOff>2068</xdr:rowOff>
    </xdr:to>
    <xdr:sp macro="" textlink="">
      <xdr:nvSpPr>
        <xdr:cNvPr id="327" name="楕円 326"/>
        <xdr:cNvSpPr/>
      </xdr:nvSpPr>
      <xdr:spPr>
        <a:xfrm>
          <a:off x="6921500" y="65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164645</xdr:rowOff>
    </xdr:from>
    <xdr:ext cx="378565" cy="259045"/>
    <xdr:sp macro="" textlink="">
      <xdr:nvSpPr>
        <xdr:cNvPr id="328" name="テキスト ボックス 327"/>
        <xdr:cNvSpPr txBox="1"/>
      </xdr:nvSpPr>
      <xdr:spPr>
        <a:xfrm>
          <a:off x="6783017" y="667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44145</xdr:rowOff>
    </xdr:from>
    <xdr:to>
      <xdr:col>55</xdr:col>
      <xdr:colOff>0</xdr:colOff>
      <xdr:row>59</xdr:row>
      <xdr:rowOff>59706</xdr:rowOff>
    </xdr:to>
    <xdr:cxnSp macro="">
      <xdr:nvCxnSpPr>
        <xdr:cNvPr id="359" name="直線コネクタ 358"/>
        <xdr:cNvCxnSpPr/>
      </xdr:nvCxnSpPr>
      <xdr:spPr>
        <a:xfrm>
          <a:off x="9639300" y="10159695"/>
          <a:ext cx="8382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43557</xdr:rowOff>
    </xdr:from>
    <xdr:to>
      <xdr:col>50</xdr:col>
      <xdr:colOff>114300</xdr:colOff>
      <xdr:row>59</xdr:row>
      <xdr:rowOff>44145</xdr:rowOff>
    </xdr:to>
    <xdr:cxnSp macro="">
      <xdr:nvCxnSpPr>
        <xdr:cNvPr id="362" name="直線コネクタ 361"/>
        <xdr:cNvCxnSpPr/>
      </xdr:nvCxnSpPr>
      <xdr:spPr>
        <a:xfrm>
          <a:off x="8750300" y="1015910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43557</xdr:rowOff>
    </xdr:from>
    <xdr:to>
      <xdr:col>45</xdr:col>
      <xdr:colOff>177800</xdr:colOff>
      <xdr:row>59</xdr:row>
      <xdr:rowOff>52767</xdr:rowOff>
    </xdr:to>
    <xdr:cxnSp macro="">
      <xdr:nvCxnSpPr>
        <xdr:cNvPr id="365" name="直線コネクタ 364"/>
        <xdr:cNvCxnSpPr/>
      </xdr:nvCxnSpPr>
      <xdr:spPr>
        <a:xfrm flipV="1">
          <a:off x="7861300" y="10159107"/>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52767</xdr:rowOff>
    </xdr:from>
    <xdr:to>
      <xdr:col>41</xdr:col>
      <xdr:colOff>50800</xdr:colOff>
      <xdr:row>59</xdr:row>
      <xdr:rowOff>59413</xdr:rowOff>
    </xdr:to>
    <xdr:cxnSp macro="">
      <xdr:nvCxnSpPr>
        <xdr:cNvPr id="368" name="直線コネクタ 367"/>
        <xdr:cNvCxnSpPr/>
      </xdr:nvCxnSpPr>
      <xdr:spPr>
        <a:xfrm flipV="1">
          <a:off x="6972300" y="10168317"/>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8906</xdr:rowOff>
    </xdr:from>
    <xdr:to>
      <xdr:col>55</xdr:col>
      <xdr:colOff>50800</xdr:colOff>
      <xdr:row>59</xdr:row>
      <xdr:rowOff>110506</xdr:rowOff>
    </xdr:to>
    <xdr:sp macro="" textlink="">
      <xdr:nvSpPr>
        <xdr:cNvPr id="378" name="楕円 377"/>
        <xdr:cNvSpPr/>
      </xdr:nvSpPr>
      <xdr:spPr>
        <a:xfrm>
          <a:off x="10426700" y="101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95283</xdr:rowOff>
    </xdr:from>
    <xdr:ext cx="469744" cy="259045"/>
    <xdr:sp macro="" textlink="">
      <xdr:nvSpPr>
        <xdr:cNvPr id="379" name="農林水産業費該当値テキスト"/>
        <xdr:cNvSpPr txBox="1"/>
      </xdr:nvSpPr>
      <xdr:spPr>
        <a:xfrm>
          <a:off x="10528300" y="100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164795</xdr:rowOff>
    </xdr:from>
    <xdr:to>
      <xdr:col>50</xdr:col>
      <xdr:colOff>165100</xdr:colOff>
      <xdr:row>59</xdr:row>
      <xdr:rowOff>94945</xdr:rowOff>
    </xdr:to>
    <xdr:sp macro="" textlink="">
      <xdr:nvSpPr>
        <xdr:cNvPr id="380" name="楕円 379"/>
        <xdr:cNvSpPr/>
      </xdr:nvSpPr>
      <xdr:spPr>
        <a:xfrm>
          <a:off x="9588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86072</xdr:rowOff>
    </xdr:from>
    <xdr:ext cx="469744" cy="259045"/>
    <xdr:sp macro="" textlink="">
      <xdr:nvSpPr>
        <xdr:cNvPr id="381" name="テキスト ボックス 380"/>
        <xdr:cNvSpPr txBox="1"/>
      </xdr:nvSpPr>
      <xdr:spPr>
        <a:xfrm>
          <a:off x="9404428" y="102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164207</xdr:rowOff>
    </xdr:from>
    <xdr:to>
      <xdr:col>46</xdr:col>
      <xdr:colOff>38100</xdr:colOff>
      <xdr:row>59</xdr:row>
      <xdr:rowOff>94357</xdr:rowOff>
    </xdr:to>
    <xdr:sp macro="" textlink="">
      <xdr:nvSpPr>
        <xdr:cNvPr id="382" name="楕円 381"/>
        <xdr:cNvSpPr/>
      </xdr:nvSpPr>
      <xdr:spPr>
        <a:xfrm>
          <a:off x="8699500" y="101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85484</xdr:rowOff>
    </xdr:from>
    <xdr:ext cx="469744" cy="259045"/>
    <xdr:sp macro="" textlink="">
      <xdr:nvSpPr>
        <xdr:cNvPr id="383" name="テキスト ボックス 382"/>
        <xdr:cNvSpPr txBox="1"/>
      </xdr:nvSpPr>
      <xdr:spPr>
        <a:xfrm>
          <a:off x="8515428" y="1020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1967</xdr:rowOff>
    </xdr:from>
    <xdr:to>
      <xdr:col>41</xdr:col>
      <xdr:colOff>101600</xdr:colOff>
      <xdr:row>59</xdr:row>
      <xdr:rowOff>103567</xdr:rowOff>
    </xdr:to>
    <xdr:sp macro="" textlink="">
      <xdr:nvSpPr>
        <xdr:cNvPr id="384" name="楕円 383"/>
        <xdr:cNvSpPr/>
      </xdr:nvSpPr>
      <xdr:spPr>
        <a:xfrm>
          <a:off x="7810500" y="101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94694</xdr:rowOff>
    </xdr:from>
    <xdr:ext cx="469744" cy="259045"/>
    <xdr:sp macro="" textlink="">
      <xdr:nvSpPr>
        <xdr:cNvPr id="385" name="テキスト ボックス 384"/>
        <xdr:cNvSpPr txBox="1"/>
      </xdr:nvSpPr>
      <xdr:spPr>
        <a:xfrm>
          <a:off x="7626428" y="1021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8613</xdr:rowOff>
    </xdr:from>
    <xdr:to>
      <xdr:col>36</xdr:col>
      <xdr:colOff>165100</xdr:colOff>
      <xdr:row>59</xdr:row>
      <xdr:rowOff>110213</xdr:rowOff>
    </xdr:to>
    <xdr:sp macro="" textlink="">
      <xdr:nvSpPr>
        <xdr:cNvPr id="386" name="楕円 385"/>
        <xdr:cNvSpPr/>
      </xdr:nvSpPr>
      <xdr:spPr>
        <a:xfrm>
          <a:off x="6921500" y="1012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101340</xdr:rowOff>
    </xdr:from>
    <xdr:ext cx="469744" cy="259045"/>
    <xdr:sp macro="" textlink="">
      <xdr:nvSpPr>
        <xdr:cNvPr id="387" name="テキスト ボックス 386"/>
        <xdr:cNvSpPr txBox="1"/>
      </xdr:nvSpPr>
      <xdr:spPr>
        <a:xfrm>
          <a:off x="6737428" y="1021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86959</xdr:rowOff>
    </xdr:from>
    <xdr:to>
      <xdr:col>55</xdr:col>
      <xdr:colOff>0</xdr:colOff>
      <xdr:row>79</xdr:row>
      <xdr:rowOff>87340</xdr:rowOff>
    </xdr:to>
    <xdr:cxnSp macro="">
      <xdr:nvCxnSpPr>
        <xdr:cNvPr id="418" name="直線コネクタ 417"/>
        <xdr:cNvCxnSpPr/>
      </xdr:nvCxnSpPr>
      <xdr:spPr>
        <a:xfrm>
          <a:off x="9639300" y="1363150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86959</xdr:rowOff>
    </xdr:from>
    <xdr:to>
      <xdr:col>50</xdr:col>
      <xdr:colOff>114300</xdr:colOff>
      <xdr:row>79</xdr:row>
      <xdr:rowOff>88080</xdr:rowOff>
    </xdr:to>
    <xdr:cxnSp macro="">
      <xdr:nvCxnSpPr>
        <xdr:cNvPr id="421" name="直線コネクタ 420"/>
        <xdr:cNvCxnSpPr/>
      </xdr:nvCxnSpPr>
      <xdr:spPr>
        <a:xfrm flipV="1">
          <a:off x="8750300" y="1363150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88080</xdr:rowOff>
    </xdr:from>
    <xdr:to>
      <xdr:col>45</xdr:col>
      <xdr:colOff>177800</xdr:colOff>
      <xdr:row>79</xdr:row>
      <xdr:rowOff>91444</xdr:rowOff>
    </xdr:to>
    <xdr:cxnSp macro="">
      <xdr:nvCxnSpPr>
        <xdr:cNvPr id="424" name="直線コネクタ 423"/>
        <xdr:cNvCxnSpPr/>
      </xdr:nvCxnSpPr>
      <xdr:spPr>
        <a:xfrm flipV="1">
          <a:off x="7861300" y="13632630"/>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75180</xdr:rowOff>
    </xdr:from>
    <xdr:to>
      <xdr:col>41</xdr:col>
      <xdr:colOff>50800</xdr:colOff>
      <xdr:row>79</xdr:row>
      <xdr:rowOff>91444</xdr:rowOff>
    </xdr:to>
    <xdr:cxnSp macro="">
      <xdr:nvCxnSpPr>
        <xdr:cNvPr id="427" name="直線コネクタ 426"/>
        <xdr:cNvCxnSpPr/>
      </xdr:nvCxnSpPr>
      <xdr:spPr>
        <a:xfrm>
          <a:off x="6972300" y="13619730"/>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36540</xdr:rowOff>
    </xdr:from>
    <xdr:to>
      <xdr:col>55</xdr:col>
      <xdr:colOff>50800</xdr:colOff>
      <xdr:row>79</xdr:row>
      <xdr:rowOff>138140</xdr:rowOff>
    </xdr:to>
    <xdr:sp macro="" textlink="">
      <xdr:nvSpPr>
        <xdr:cNvPr id="437" name="楕円 436"/>
        <xdr:cNvSpPr/>
      </xdr:nvSpPr>
      <xdr:spPr>
        <a:xfrm>
          <a:off x="10426700" y="13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36159</xdr:rowOff>
    </xdr:from>
    <xdr:to>
      <xdr:col>50</xdr:col>
      <xdr:colOff>165100</xdr:colOff>
      <xdr:row>79</xdr:row>
      <xdr:rowOff>137759</xdr:rowOff>
    </xdr:to>
    <xdr:sp macro="" textlink="">
      <xdr:nvSpPr>
        <xdr:cNvPr id="439" name="楕円 438"/>
        <xdr:cNvSpPr/>
      </xdr:nvSpPr>
      <xdr:spPr>
        <a:xfrm>
          <a:off x="9588500" y="135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128886</xdr:rowOff>
    </xdr:from>
    <xdr:ext cx="469744" cy="259045"/>
    <xdr:sp macro="" textlink="">
      <xdr:nvSpPr>
        <xdr:cNvPr id="440" name="テキスト ボックス 439"/>
        <xdr:cNvSpPr txBox="1"/>
      </xdr:nvSpPr>
      <xdr:spPr>
        <a:xfrm>
          <a:off x="9404428" y="136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37280</xdr:rowOff>
    </xdr:from>
    <xdr:to>
      <xdr:col>46</xdr:col>
      <xdr:colOff>38100</xdr:colOff>
      <xdr:row>79</xdr:row>
      <xdr:rowOff>138880</xdr:rowOff>
    </xdr:to>
    <xdr:sp macro="" textlink="">
      <xdr:nvSpPr>
        <xdr:cNvPr id="441" name="楕円 440"/>
        <xdr:cNvSpPr/>
      </xdr:nvSpPr>
      <xdr:spPr>
        <a:xfrm>
          <a:off x="8699500" y="135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130007</xdr:rowOff>
    </xdr:from>
    <xdr:ext cx="378565" cy="259045"/>
    <xdr:sp macro="" textlink="">
      <xdr:nvSpPr>
        <xdr:cNvPr id="442" name="テキスト ボックス 441"/>
        <xdr:cNvSpPr txBox="1"/>
      </xdr:nvSpPr>
      <xdr:spPr>
        <a:xfrm>
          <a:off x="8561017" y="13674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40644</xdr:rowOff>
    </xdr:from>
    <xdr:to>
      <xdr:col>41</xdr:col>
      <xdr:colOff>101600</xdr:colOff>
      <xdr:row>79</xdr:row>
      <xdr:rowOff>142244</xdr:rowOff>
    </xdr:to>
    <xdr:sp macro="" textlink="">
      <xdr:nvSpPr>
        <xdr:cNvPr id="443" name="楕円 442"/>
        <xdr:cNvSpPr/>
      </xdr:nvSpPr>
      <xdr:spPr>
        <a:xfrm>
          <a:off x="7810500" y="135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133371</xdr:rowOff>
    </xdr:from>
    <xdr:ext cx="378565" cy="259045"/>
    <xdr:sp macro="" textlink="">
      <xdr:nvSpPr>
        <xdr:cNvPr id="444" name="テキスト ボックス 443"/>
        <xdr:cNvSpPr txBox="1"/>
      </xdr:nvSpPr>
      <xdr:spPr>
        <a:xfrm>
          <a:off x="7672017" y="1367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24380</xdr:rowOff>
    </xdr:from>
    <xdr:to>
      <xdr:col>36</xdr:col>
      <xdr:colOff>165100</xdr:colOff>
      <xdr:row>79</xdr:row>
      <xdr:rowOff>125980</xdr:rowOff>
    </xdr:to>
    <xdr:sp macro="" textlink="">
      <xdr:nvSpPr>
        <xdr:cNvPr id="445" name="楕円 444"/>
        <xdr:cNvSpPr/>
      </xdr:nvSpPr>
      <xdr:spPr>
        <a:xfrm>
          <a:off x="6921500" y="135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117107</xdr:rowOff>
    </xdr:from>
    <xdr:ext cx="469744" cy="259045"/>
    <xdr:sp macro="" textlink="">
      <xdr:nvSpPr>
        <xdr:cNvPr id="446" name="テキスト ボックス 445"/>
        <xdr:cNvSpPr txBox="1"/>
      </xdr:nvSpPr>
      <xdr:spPr>
        <a:xfrm>
          <a:off x="6737428" y="1366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105344</xdr:rowOff>
    </xdr:from>
    <xdr:to>
      <xdr:col>55</xdr:col>
      <xdr:colOff>0</xdr:colOff>
      <xdr:row>98</xdr:row>
      <xdr:rowOff>108716</xdr:rowOff>
    </xdr:to>
    <xdr:cxnSp macro="">
      <xdr:nvCxnSpPr>
        <xdr:cNvPr id="473" name="直線コネクタ 472"/>
        <xdr:cNvCxnSpPr/>
      </xdr:nvCxnSpPr>
      <xdr:spPr>
        <a:xfrm>
          <a:off x="9639300" y="16907444"/>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105040</xdr:rowOff>
    </xdr:from>
    <xdr:to>
      <xdr:col>50</xdr:col>
      <xdr:colOff>114300</xdr:colOff>
      <xdr:row>98</xdr:row>
      <xdr:rowOff>105344</xdr:rowOff>
    </xdr:to>
    <xdr:cxnSp macro="">
      <xdr:nvCxnSpPr>
        <xdr:cNvPr id="476" name="直線コネクタ 475"/>
        <xdr:cNvCxnSpPr/>
      </xdr:nvCxnSpPr>
      <xdr:spPr>
        <a:xfrm>
          <a:off x="8750300" y="16907140"/>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100430</xdr:rowOff>
    </xdr:from>
    <xdr:to>
      <xdr:col>45</xdr:col>
      <xdr:colOff>177800</xdr:colOff>
      <xdr:row>98</xdr:row>
      <xdr:rowOff>105040</xdr:rowOff>
    </xdr:to>
    <xdr:cxnSp macro="">
      <xdr:nvCxnSpPr>
        <xdr:cNvPr id="479" name="直線コネクタ 478"/>
        <xdr:cNvCxnSpPr/>
      </xdr:nvCxnSpPr>
      <xdr:spPr>
        <a:xfrm>
          <a:off x="7861300" y="1690253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100430</xdr:rowOff>
    </xdr:from>
    <xdr:to>
      <xdr:col>41</xdr:col>
      <xdr:colOff>50800</xdr:colOff>
      <xdr:row>98</xdr:row>
      <xdr:rowOff>101355</xdr:rowOff>
    </xdr:to>
    <xdr:cxnSp macro="">
      <xdr:nvCxnSpPr>
        <xdr:cNvPr id="482" name="直線コネクタ 481"/>
        <xdr:cNvCxnSpPr/>
      </xdr:nvCxnSpPr>
      <xdr:spPr>
        <a:xfrm flipV="1">
          <a:off x="6972300" y="16902530"/>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57916</xdr:rowOff>
    </xdr:from>
    <xdr:to>
      <xdr:col>55</xdr:col>
      <xdr:colOff>50800</xdr:colOff>
      <xdr:row>98</xdr:row>
      <xdr:rowOff>159516</xdr:rowOff>
    </xdr:to>
    <xdr:sp macro="" textlink="">
      <xdr:nvSpPr>
        <xdr:cNvPr id="492" name="楕円 491"/>
        <xdr:cNvSpPr/>
      </xdr:nvSpPr>
      <xdr:spPr>
        <a:xfrm>
          <a:off x="10426700" y="168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54544</xdr:rowOff>
    </xdr:from>
    <xdr:to>
      <xdr:col>50</xdr:col>
      <xdr:colOff>165100</xdr:colOff>
      <xdr:row>98</xdr:row>
      <xdr:rowOff>156144</xdr:rowOff>
    </xdr:to>
    <xdr:sp macro="" textlink="">
      <xdr:nvSpPr>
        <xdr:cNvPr id="494" name="楕円 493"/>
        <xdr:cNvSpPr/>
      </xdr:nvSpPr>
      <xdr:spPr>
        <a:xfrm>
          <a:off x="9588500" y="168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147271</xdr:rowOff>
    </xdr:from>
    <xdr:ext cx="534377" cy="259045"/>
    <xdr:sp macro="" textlink="">
      <xdr:nvSpPr>
        <xdr:cNvPr id="495" name="テキスト ボックス 494"/>
        <xdr:cNvSpPr txBox="1"/>
      </xdr:nvSpPr>
      <xdr:spPr>
        <a:xfrm>
          <a:off x="9372111" y="169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54240</xdr:rowOff>
    </xdr:from>
    <xdr:to>
      <xdr:col>46</xdr:col>
      <xdr:colOff>38100</xdr:colOff>
      <xdr:row>98</xdr:row>
      <xdr:rowOff>155840</xdr:rowOff>
    </xdr:to>
    <xdr:sp macro="" textlink="">
      <xdr:nvSpPr>
        <xdr:cNvPr id="496" name="楕円 495"/>
        <xdr:cNvSpPr/>
      </xdr:nvSpPr>
      <xdr:spPr>
        <a:xfrm>
          <a:off x="8699500" y="168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146967</xdr:rowOff>
    </xdr:from>
    <xdr:ext cx="534377" cy="259045"/>
    <xdr:sp macro="" textlink="">
      <xdr:nvSpPr>
        <xdr:cNvPr id="497" name="テキスト ボックス 496"/>
        <xdr:cNvSpPr txBox="1"/>
      </xdr:nvSpPr>
      <xdr:spPr>
        <a:xfrm>
          <a:off x="8483111" y="1694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49630</xdr:rowOff>
    </xdr:from>
    <xdr:to>
      <xdr:col>41</xdr:col>
      <xdr:colOff>101600</xdr:colOff>
      <xdr:row>98</xdr:row>
      <xdr:rowOff>151230</xdr:rowOff>
    </xdr:to>
    <xdr:sp macro="" textlink="">
      <xdr:nvSpPr>
        <xdr:cNvPr id="498" name="楕円 497"/>
        <xdr:cNvSpPr/>
      </xdr:nvSpPr>
      <xdr:spPr>
        <a:xfrm>
          <a:off x="7810500" y="168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142357</xdr:rowOff>
    </xdr:from>
    <xdr:ext cx="534377" cy="259045"/>
    <xdr:sp macro="" textlink="">
      <xdr:nvSpPr>
        <xdr:cNvPr id="499" name="テキスト ボックス 498"/>
        <xdr:cNvSpPr txBox="1"/>
      </xdr:nvSpPr>
      <xdr:spPr>
        <a:xfrm>
          <a:off x="7594111" y="169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50555</xdr:rowOff>
    </xdr:from>
    <xdr:to>
      <xdr:col>36</xdr:col>
      <xdr:colOff>165100</xdr:colOff>
      <xdr:row>98</xdr:row>
      <xdr:rowOff>152155</xdr:rowOff>
    </xdr:to>
    <xdr:sp macro="" textlink="">
      <xdr:nvSpPr>
        <xdr:cNvPr id="500" name="楕円 499"/>
        <xdr:cNvSpPr/>
      </xdr:nvSpPr>
      <xdr:spPr>
        <a:xfrm>
          <a:off x="6921500" y="168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143282</xdr:rowOff>
    </xdr:from>
    <xdr:ext cx="534377" cy="259045"/>
    <xdr:sp macro="" textlink="">
      <xdr:nvSpPr>
        <xdr:cNvPr id="501" name="テキスト ボックス 500"/>
        <xdr:cNvSpPr txBox="1"/>
      </xdr:nvSpPr>
      <xdr:spPr>
        <a:xfrm>
          <a:off x="6705111" y="169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75006</xdr:rowOff>
    </xdr:from>
    <xdr:to>
      <xdr:col>85</xdr:col>
      <xdr:colOff>127000</xdr:colOff>
      <xdr:row>38</xdr:row>
      <xdr:rowOff>28639</xdr:rowOff>
    </xdr:to>
    <xdr:cxnSp macro="">
      <xdr:nvCxnSpPr>
        <xdr:cNvPr id="531" name="直線コネクタ 530"/>
        <xdr:cNvCxnSpPr/>
      </xdr:nvCxnSpPr>
      <xdr:spPr>
        <a:xfrm flipV="1">
          <a:off x="15481300" y="6418656"/>
          <a:ext cx="838200" cy="1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28639</xdr:rowOff>
    </xdr:from>
    <xdr:to>
      <xdr:col>81</xdr:col>
      <xdr:colOff>50800</xdr:colOff>
      <xdr:row>38</xdr:row>
      <xdr:rowOff>101753</xdr:rowOff>
    </xdr:to>
    <xdr:cxnSp macro="">
      <xdr:nvCxnSpPr>
        <xdr:cNvPr id="534" name="直線コネクタ 533"/>
        <xdr:cNvCxnSpPr/>
      </xdr:nvCxnSpPr>
      <xdr:spPr>
        <a:xfrm flipV="1">
          <a:off x="14592300" y="6543739"/>
          <a:ext cx="8890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15266</xdr:rowOff>
    </xdr:from>
    <xdr:to>
      <xdr:col>76</xdr:col>
      <xdr:colOff>114300</xdr:colOff>
      <xdr:row>38</xdr:row>
      <xdr:rowOff>101753</xdr:rowOff>
    </xdr:to>
    <xdr:cxnSp macro="">
      <xdr:nvCxnSpPr>
        <xdr:cNvPr id="537" name="直線コネクタ 536"/>
        <xdr:cNvCxnSpPr/>
      </xdr:nvCxnSpPr>
      <xdr:spPr>
        <a:xfrm>
          <a:off x="13703300" y="6530366"/>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15266</xdr:rowOff>
    </xdr:from>
    <xdr:to>
      <xdr:col>71</xdr:col>
      <xdr:colOff>177800</xdr:colOff>
      <xdr:row>38</xdr:row>
      <xdr:rowOff>60528</xdr:rowOff>
    </xdr:to>
    <xdr:cxnSp macro="">
      <xdr:nvCxnSpPr>
        <xdr:cNvPr id="540" name="直線コネクタ 539"/>
        <xdr:cNvCxnSpPr/>
      </xdr:nvCxnSpPr>
      <xdr:spPr>
        <a:xfrm flipV="1">
          <a:off x="12814300" y="6530366"/>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24206</xdr:rowOff>
    </xdr:from>
    <xdr:to>
      <xdr:col>85</xdr:col>
      <xdr:colOff>177800</xdr:colOff>
      <xdr:row>37</xdr:row>
      <xdr:rowOff>125806</xdr:rowOff>
    </xdr:to>
    <xdr:sp macro="" textlink="">
      <xdr:nvSpPr>
        <xdr:cNvPr id="550" name="楕円 549"/>
        <xdr:cNvSpPr/>
      </xdr:nvSpPr>
      <xdr:spPr>
        <a:xfrm>
          <a:off x="162687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47083</xdr:rowOff>
    </xdr:from>
    <xdr:ext cx="534377" cy="259045"/>
    <xdr:sp macro="" textlink="">
      <xdr:nvSpPr>
        <xdr:cNvPr id="551" name="消防費該当値テキスト"/>
        <xdr:cNvSpPr txBox="1"/>
      </xdr:nvSpPr>
      <xdr:spPr>
        <a:xfrm>
          <a:off x="16370300" y="62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149289</xdr:rowOff>
    </xdr:from>
    <xdr:to>
      <xdr:col>81</xdr:col>
      <xdr:colOff>101600</xdr:colOff>
      <xdr:row>38</xdr:row>
      <xdr:rowOff>79439</xdr:rowOff>
    </xdr:to>
    <xdr:sp macro="" textlink="">
      <xdr:nvSpPr>
        <xdr:cNvPr id="552" name="楕円 551"/>
        <xdr:cNvSpPr/>
      </xdr:nvSpPr>
      <xdr:spPr>
        <a:xfrm>
          <a:off x="15430500" y="64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70566</xdr:rowOff>
    </xdr:from>
    <xdr:ext cx="534377" cy="259045"/>
    <xdr:sp macro="" textlink="">
      <xdr:nvSpPr>
        <xdr:cNvPr id="553" name="テキスト ボックス 552"/>
        <xdr:cNvSpPr txBox="1"/>
      </xdr:nvSpPr>
      <xdr:spPr>
        <a:xfrm>
          <a:off x="15214111" y="65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50953</xdr:rowOff>
    </xdr:from>
    <xdr:to>
      <xdr:col>76</xdr:col>
      <xdr:colOff>165100</xdr:colOff>
      <xdr:row>38</xdr:row>
      <xdr:rowOff>152553</xdr:rowOff>
    </xdr:to>
    <xdr:sp macro="" textlink="">
      <xdr:nvSpPr>
        <xdr:cNvPr id="554" name="楕円 553"/>
        <xdr:cNvSpPr/>
      </xdr:nvSpPr>
      <xdr:spPr>
        <a:xfrm>
          <a:off x="14541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143680</xdr:rowOff>
    </xdr:from>
    <xdr:ext cx="534377" cy="259045"/>
    <xdr:sp macro="" textlink="">
      <xdr:nvSpPr>
        <xdr:cNvPr id="555" name="テキスト ボックス 554"/>
        <xdr:cNvSpPr txBox="1"/>
      </xdr:nvSpPr>
      <xdr:spPr>
        <a:xfrm>
          <a:off x="14325111" y="66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135915</xdr:rowOff>
    </xdr:from>
    <xdr:to>
      <xdr:col>72</xdr:col>
      <xdr:colOff>38100</xdr:colOff>
      <xdr:row>38</xdr:row>
      <xdr:rowOff>66066</xdr:rowOff>
    </xdr:to>
    <xdr:sp macro="" textlink="">
      <xdr:nvSpPr>
        <xdr:cNvPr id="556" name="楕円 555"/>
        <xdr:cNvSpPr/>
      </xdr:nvSpPr>
      <xdr:spPr>
        <a:xfrm>
          <a:off x="13652500" y="6479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57193</xdr:rowOff>
    </xdr:from>
    <xdr:ext cx="534377" cy="259045"/>
    <xdr:sp macro="" textlink="">
      <xdr:nvSpPr>
        <xdr:cNvPr id="557" name="テキスト ボックス 556"/>
        <xdr:cNvSpPr txBox="1"/>
      </xdr:nvSpPr>
      <xdr:spPr>
        <a:xfrm>
          <a:off x="13436111" y="65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9728</xdr:rowOff>
    </xdr:from>
    <xdr:to>
      <xdr:col>67</xdr:col>
      <xdr:colOff>101600</xdr:colOff>
      <xdr:row>38</xdr:row>
      <xdr:rowOff>111328</xdr:rowOff>
    </xdr:to>
    <xdr:sp macro="" textlink="">
      <xdr:nvSpPr>
        <xdr:cNvPr id="558" name="楕円 557"/>
        <xdr:cNvSpPr/>
      </xdr:nvSpPr>
      <xdr:spPr>
        <a:xfrm>
          <a:off x="12763500" y="65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102455</xdr:rowOff>
    </xdr:from>
    <xdr:ext cx="534377" cy="259045"/>
    <xdr:sp macro="" textlink="">
      <xdr:nvSpPr>
        <xdr:cNvPr id="559" name="テキスト ボックス 558"/>
        <xdr:cNvSpPr txBox="1"/>
      </xdr:nvSpPr>
      <xdr:spPr>
        <a:xfrm>
          <a:off x="12547111" y="66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100718</xdr:rowOff>
    </xdr:from>
    <xdr:to>
      <xdr:col>85</xdr:col>
      <xdr:colOff>127000</xdr:colOff>
      <xdr:row>58</xdr:row>
      <xdr:rowOff>159980</xdr:rowOff>
    </xdr:to>
    <xdr:cxnSp macro="">
      <xdr:nvCxnSpPr>
        <xdr:cNvPr id="591" name="直線コネクタ 590"/>
        <xdr:cNvCxnSpPr/>
      </xdr:nvCxnSpPr>
      <xdr:spPr>
        <a:xfrm flipV="1">
          <a:off x="15481300" y="10044818"/>
          <a:ext cx="838200" cy="5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123785</xdr:rowOff>
    </xdr:from>
    <xdr:to>
      <xdr:col>81</xdr:col>
      <xdr:colOff>50800</xdr:colOff>
      <xdr:row>58</xdr:row>
      <xdr:rowOff>159980</xdr:rowOff>
    </xdr:to>
    <xdr:cxnSp macro="">
      <xdr:nvCxnSpPr>
        <xdr:cNvPr id="594" name="直線コネクタ 593"/>
        <xdr:cNvCxnSpPr/>
      </xdr:nvCxnSpPr>
      <xdr:spPr>
        <a:xfrm>
          <a:off x="14592300" y="10067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123785</xdr:rowOff>
    </xdr:from>
    <xdr:to>
      <xdr:col>76</xdr:col>
      <xdr:colOff>114300</xdr:colOff>
      <xdr:row>59</xdr:row>
      <xdr:rowOff>15603</xdr:rowOff>
    </xdr:to>
    <xdr:cxnSp macro="">
      <xdr:nvCxnSpPr>
        <xdr:cNvPr id="597" name="直線コネクタ 596"/>
        <xdr:cNvCxnSpPr/>
      </xdr:nvCxnSpPr>
      <xdr:spPr>
        <a:xfrm flipV="1">
          <a:off x="13703300" y="10067885"/>
          <a:ext cx="8890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75464</xdr:rowOff>
    </xdr:from>
    <xdr:to>
      <xdr:col>71</xdr:col>
      <xdr:colOff>177800</xdr:colOff>
      <xdr:row>59</xdr:row>
      <xdr:rowOff>15603</xdr:rowOff>
    </xdr:to>
    <xdr:cxnSp macro="">
      <xdr:nvCxnSpPr>
        <xdr:cNvPr id="600" name="直線コネクタ 599"/>
        <xdr:cNvCxnSpPr/>
      </xdr:nvCxnSpPr>
      <xdr:spPr>
        <a:xfrm>
          <a:off x="12814300" y="10019564"/>
          <a:ext cx="889000" cy="11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49918</xdr:rowOff>
    </xdr:from>
    <xdr:to>
      <xdr:col>85</xdr:col>
      <xdr:colOff>177800</xdr:colOff>
      <xdr:row>58</xdr:row>
      <xdr:rowOff>151518</xdr:rowOff>
    </xdr:to>
    <xdr:sp macro="" textlink="">
      <xdr:nvSpPr>
        <xdr:cNvPr id="610" name="楕円 609"/>
        <xdr:cNvSpPr/>
      </xdr:nvSpPr>
      <xdr:spPr>
        <a:xfrm>
          <a:off x="16268700" y="9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28345</xdr:rowOff>
    </xdr:from>
    <xdr:ext cx="534377" cy="259045"/>
    <xdr:sp macro="" textlink="">
      <xdr:nvSpPr>
        <xdr:cNvPr id="611" name="教育費該当値テキスト"/>
        <xdr:cNvSpPr txBox="1"/>
      </xdr:nvSpPr>
      <xdr:spPr>
        <a:xfrm>
          <a:off x="16370300" y="99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109180</xdr:rowOff>
    </xdr:from>
    <xdr:to>
      <xdr:col>81</xdr:col>
      <xdr:colOff>101600</xdr:colOff>
      <xdr:row>59</xdr:row>
      <xdr:rowOff>39330</xdr:rowOff>
    </xdr:to>
    <xdr:sp macro="" textlink="">
      <xdr:nvSpPr>
        <xdr:cNvPr id="612" name="楕円 611"/>
        <xdr:cNvSpPr/>
      </xdr:nvSpPr>
      <xdr:spPr>
        <a:xfrm>
          <a:off x="15430500" y="100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30457</xdr:rowOff>
    </xdr:from>
    <xdr:ext cx="534377" cy="259045"/>
    <xdr:sp macro="" textlink="">
      <xdr:nvSpPr>
        <xdr:cNvPr id="613" name="テキスト ボックス 612"/>
        <xdr:cNvSpPr txBox="1"/>
      </xdr:nvSpPr>
      <xdr:spPr>
        <a:xfrm>
          <a:off x="15214111" y="101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72985</xdr:rowOff>
    </xdr:from>
    <xdr:to>
      <xdr:col>76</xdr:col>
      <xdr:colOff>165100</xdr:colOff>
      <xdr:row>59</xdr:row>
      <xdr:rowOff>3135</xdr:rowOff>
    </xdr:to>
    <xdr:sp macro="" textlink="">
      <xdr:nvSpPr>
        <xdr:cNvPr id="614" name="楕円 613"/>
        <xdr:cNvSpPr/>
      </xdr:nvSpPr>
      <xdr:spPr>
        <a:xfrm>
          <a:off x="14541500" y="100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165712</xdr:rowOff>
    </xdr:from>
    <xdr:ext cx="534377" cy="259045"/>
    <xdr:sp macro="" textlink="">
      <xdr:nvSpPr>
        <xdr:cNvPr id="615" name="テキスト ボックス 614"/>
        <xdr:cNvSpPr txBox="1"/>
      </xdr:nvSpPr>
      <xdr:spPr>
        <a:xfrm>
          <a:off x="14325111" y="1010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136253</xdr:rowOff>
    </xdr:from>
    <xdr:to>
      <xdr:col>72</xdr:col>
      <xdr:colOff>38100</xdr:colOff>
      <xdr:row>59</xdr:row>
      <xdr:rowOff>66403</xdr:rowOff>
    </xdr:to>
    <xdr:sp macro="" textlink="">
      <xdr:nvSpPr>
        <xdr:cNvPr id="616" name="楕円 615"/>
        <xdr:cNvSpPr/>
      </xdr:nvSpPr>
      <xdr:spPr>
        <a:xfrm>
          <a:off x="13652500" y="100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57530</xdr:rowOff>
    </xdr:from>
    <xdr:ext cx="534377" cy="259045"/>
    <xdr:sp macro="" textlink="">
      <xdr:nvSpPr>
        <xdr:cNvPr id="617" name="テキスト ボックス 616"/>
        <xdr:cNvSpPr txBox="1"/>
      </xdr:nvSpPr>
      <xdr:spPr>
        <a:xfrm>
          <a:off x="13436111" y="101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24664</xdr:rowOff>
    </xdr:from>
    <xdr:to>
      <xdr:col>67</xdr:col>
      <xdr:colOff>101600</xdr:colOff>
      <xdr:row>58</xdr:row>
      <xdr:rowOff>126264</xdr:rowOff>
    </xdr:to>
    <xdr:sp macro="" textlink="">
      <xdr:nvSpPr>
        <xdr:cNvPr id="618" name="楕円 617"/>
        <xdr:cNvSpPr/>
      </xdr:nvSpPr>
      <xdr:spPr>
        <a:xfrm>
          <a:off x="12763500" y="9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142791</xdr:rowOff>
    </xdr:from>
    <xdr:ext cx="534377" cy="259045"/>
    <xdr:sp macro="" textlink="">
      <xdr:nvSpPr>
        <xdr:cNvPr id="619" name="テキスト ボックス 618"/>
        <xdr:cNvSpPr txBox="1"/>
      </xdr:nvSpPr>
      <xdr:spPr>
        <a:xfrm>
          <a:off x="12547111" y="97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110058</xdr:rowOff>
    </xdr:from>
    <xdr:to>
      <xdr:col>85</xdr:col>
      <xdr:colOff>127000</xdr:colOff>
      <xdr:row>97</xdr:row>
      <xdr:rowOff>113945</xdr:rowOff>
    </xdr:to>
    <xdr:cxnSp macro="">
      <xdr:nvCxnSpPr>
        <xdr:cNvPr id="705" name="直線コネクタ 704"/>
        <xdr:cNvCxnSpPr/>
      </xdr:nvCxnSpPr>
      <xdr:spPr>
        <a:xfrm flipV="1">
          <a:off x="15481300" y="16740708"/>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106883</xdr:rowOff>
    </xdr:from>
    <xdr:to>
      <xdr:col>81</xdr:col>
      <xdr:colOff>50800</xdr:colOff>
      <xdr:row>97</xdr:row>
      <xdr:rowOff>113945</xdr:rowOff>
    </xdr:to>
    <xdr:cxnSp macro="">
      <xdr:nvCxnSpPr>
        <xdr:cNvPr id="708" name="直線コネクタ 707"/>
        <xdr:cNvCxnSpPr/>
      </xdr:nvCxnSpPr>
      <xdr:spPr>
        <a:xfrm>
          <a:off x="14592300" y="16737533"/>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89979</xdr:rowOff>
    </xdr:from>
    <xdr:to>
      <xdr:col>76</xdr:col>
      <xdr:colOff>114300</xdr:colOff>
      <xdr:row>97</xdr:row>
      <xdr:rowOff>106883</xdr:rowOff>
    </xdr:to>
    <xdr:cxnSp macro="">
      <xdr:nvCxnSpPr>
        <xdr:cNvPr id="711" name="直線コネクタ 710"/>
        <xdr:cNvCxnSpPr/>
      </xdr:nvCxnSpPr>
      <xdr:spPr>
        <a:xfrm>
          <a:off x="13703300" y="16720629"/>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89979</xdr:rowOff>
    </xdr:from>
    <xdr:to>
      <xdr:col>71</xdr:col>
      <xdr:colOff>177800</xdr:colOff>
      <xdr:row>97</xdr:row>
      <xdr:rowOff>121743</xdr:rowOff>
    </xdr:to>
    <xdr:cxnSp macro="">
      <xdr:nvCxnSpPr>
        <xdr:cNvPr id="714" name="直線コネクタ 713"/>
        <xdr:cNvCxnSpPr/>
      </xdr:nvCxnSpPr>
      <xdr:spPr>
        <a:xfrm flipV="1">
          <a:off x="12814300" y="16720629"/>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59258</xdr:rowOff>
    </xdr:from>
    <xdr:to>
      <xdr:col>85</xdr:col>
      <xdr:colOff>177800</xdr:colOff>
      <xdr:row>97</xdr:row>
      <xdr:rowOff>160858</xdr:rowOff>
    </xdr:to>
    <xdr:sp macro="" textlink="">
      <xdr:nvSpPr>
        <xdr:cNvPr id="724" name="楕円 723"/>
        <xdr:cNvSpPr/>
      </xdr:nvSpPr>
      <xdr:spPr>
        <a:xfrm>
          <a:off x="16268700" y="166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145635</xdr:rowOff>
    </xdr:from>
    <xdr:ext cx="534377" cy="259045"/>
    <xdr:sp macro="" textlink="">
      <xdr:nvSpPr>
        <xdr:cNvPr id="725" name="公債費該当値テキスト"/>
        <xdr:cNvSpPr txBox="1"/>
      </xdr:nvSpPr>
      <xdr:spPr>
        <a:xfrm>
          <a:off x="16370300" y="166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63145</xdr:rowOff>
    </xdr:from>
    <xdr:to>
      <xdr:col>81</xdr:col>
      <xdr:colOff>101600</xdr:colOff>
      <xdr:row>97</xdr:row>
      <xdr:rowOff>164745</xdr:rowOff>
    </xdr:to>
    <xdr:sp macro="" textlink="">
      <xdr:nvSpPr>
        <xdr:cNvPr id="726" name="楕円 725"/>
        <xdr:cNvSpPr/>
      </xdr:nvSpPr>
      <xdr:spPr>
        <a:xfrm>
          <a:off x="15430500" y="166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155872</xdr:rowOff>
    </xdr:from>
    <xdr:ext cx="534377" cy="259045"/>
    <xdr:sp macro="" textlink="">
      <xdr:nvSpPr>
        <xdr:cNvPr id="727" name="テキスト ボックス 726"/>
        <xdr:cNvSpPr txBox="1"/>
      </xdr:nvSpPr>
      <xdr:spPr>
        <a:xfrm>
          <a:off x="15214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56083</xdr:rowOff>
    </xdr:from>
    <xdr:to>
      <xdr:col>76</xdr:col>
      <xdr:colOff>165100</xdr:colOff>
      <xdr:row>97</xdr:row>
      <xdr:rowOff>157683</xdr:rowOff>
    </xdr:to>
    <xdr:sp macro="" textlink="">
      <xdr:nvSpPr>
        <xdr:cNvPr id="728" name="楕円 727"/>
        <xdr:cNvSpPr/>
      </xdr:nvSpPr>
      <xdr:spPr>
        <a:xfrm>
          <a:off x="14541500" y="166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148810</xdr:rowOff>
    </xdr:from>
    <xdr:ext cx="534377" cy="259045"/>
    <xdr:sp macro="" textlink="">
      <xdr:nvSpPr>
        <xdr:cNvPr id="729" name="テキスト ボックス 728"/>
        <xdr:cNvSpPr txBox="1"/>
      </xdr:nvSpPr>
      <xdr:spPr>
        <a:xfrm>
          <a:off x="14325111" y="167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39179</xdr:rowOff>
    </xdr:from>
    <xdr:to>
      <xdr:col>72</xdr:col>
      <xdr:colOff>38100</xdr:colOff>
      <xdr:row>97</xdr:row>
      <xdr:rowOff>140779</xdr:rowOff>
    </xdr:to>
    <xdr:sp macro="" textlink="">
      <xdr:nvSpPr>
        <xdr:cNvPr id="730" name="楕円 729"/>
        <xdr:cNvSpPr/>
      </xdr:nvSpPr>
      <xdr:spPr>
        <a:xfrm>
          <a:off x="13652500" y="166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131906</xdr:rowOff>
    </xdr:from>
    <xdr:ext cx="534377" cy="259045"/>
    <xdr:sp macro="" textlink="">
      <xdr:nvSpPr>
        <xdr:cNvPr id="731" name="テキスト ボックス 730"/>
        <xdr:cNvSpPr txBox="1"/>
      </xdr:nvSpPr>
      <xdr:spPr>
        <a:xfrm>
          <a:off x="13436111" y="1676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70943</xdr:rowOff>
    </xdr:from>
    <xdr:to>
      <xdr:col>67</xdr:col>
      <xdr:colOff>101600</xdr:colOff>
      <xdr:row>98</xdr:row>
      <xdr:rowOff>1093</xdr:rowOff>
    </xdr:to>
    <xdr:sp macro="" textlink="">
      <xdr:nvSpPr>
        <xdr:cNvPr id="732" name="楕円 731"/>
        <xdr:cNvSpPr/>
      </xdr:nvSpPr>
      <xdr:spPr>
        <a:xfrm>
          <a:off x="12763500" y="167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163670</xdr:rowOff>
    </xdr:from>
    <xdr:ext cx="534377" cy="259045"/>
    <xdr:sp macro="" textlink="">
      <xdr:nvSpPr>
        <xdr:cNvPr id="733" name="テキスト ボックス 732"/>
        <xdr:cNvSpPr txBox="1"/>
      </xdr:nvSpPr>
      <xdr:spPr>
        <a:xfrm>
          <a:off x="12547111" y="167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游ゴシック" panose="020B0400000000000000" pitchFamily="50" charset="-128"/>
              <a:ea typeface="游ゴシック" panose="020B0400000000000000" pitchFamily="50" charset="-128"/>
            </a:rPr>
            <a:t>消防費は、防災無線の更新工事（継続費事業）を実施していることにより増加している。</a:t>
          </a:r>
          <a:endParaRPr kumimoji="1" lang="en-US" altLang="ja-JP" sz="14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衛生費は、施設の老朽化による維持補修費に多額の費用が必要となっており、今後もこの状況は続くと想定される。</a:t>
          </a:r>
          <a:endParaRPr kumimoji="1" lang="en-US" altLang="ja-JP" sz="1400">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上記２項目以外については類似団体平均を下回っている状況であり、今後もこの状況の維持を目標としたい。</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財政調整基金は決算剰余金の積立により残高を増や</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すことができているが、</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今後は</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大型公共事業</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にかかる起債の償還が始まることもあり、</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取り崩しが毎年度発生する可能性がある。</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下水道事業会計は、今後、法適用化を控えており、黒字健全経営を目指すこととなるが、汚水処理に係る費用を使用料で一定程度まかなうことができるようになるためには相当長期間必要となることが明らかになっていることから、住民の早期接続の推進を図ることとする。</a:t>
          </a:r>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介護保険事業会計は、現在のところ赤字比率の算定には至っていないものの財政的には苦しい状態となっているため、事業内容を精査した上で、安定的な運営が可能となる保険料に改定するなど見直しを実施し黒字経営に努める。</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panose="020B0400000000000000" pitchFamily="50" charset="-128"/>
              <a:ea typeface="游ゴシック" panose="020B0400000000000000" pitchFamily="50" charset="-128"/>
            </a:rPr>
            <a:t>大型公共工事の償還が今後始まり、また、さらに大きな公共工事の予定があることから、元利償還金は今後も大きく増加することが想定され、実質公債費比率の分子の増大が見込まれる。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panose="020B0400000000000000" pitchFamily="50" charset="-128"/>
              <a:ea typeface="游ゴシック" panose="020B0400000000000000" pitchFamily="50" charset="-128"/>
            </a:rPr>
            <a:t>充当可能基金残高と基準財政需要額算入見込額は増えたものの、それ以上に地方債残高が増加したため将来負担比率の分子は増加することとなった。</a:t>
          </a:r>
          <a:endParaRPr kumimoji="1" lang="en-US" altLang="ja-JP" sz="14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地方債残高はさらに増加することが確実であるため、数値の上昇は避けられない。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徳島県藍住町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（増減理由）</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財政調整基金を積極的に造成する方針のもとに、歳計剰余金は基金造成の原資としている</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400">
            <a:effectLst/>
            <a:latin typeface="游ゴシック" panose="020B0400000000000000" pitchFamily="50" charset="-128"/>
            <a:ea typeface="游ゴシック" panose="020B0400000000000000" pitchFamily="50" charset="-128"/>
          </a:endParaRPr>
        </a:p>
        <a:p>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（今後の方針）</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　大きな額の積立て（積み増し）は非常に困難な状況が今後続くと予想される。</a:t>
          </a:r>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適債性のある事業は財源を起債に求め、残る地方負担分に対しては基金を崩していくことになることが想定される。</a:t>
          </a:r>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（基金の使途）</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　社会福祉施設整備事業積立金：社会福祉施設の</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整備（ハード）に充当するための</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財源</a:t>
          </a:r>
          <a:endParaRPr lang="ja-JP" altLang="ja-JP" sz="1400">
            <a:effectLst/>
            <a:latin typeface="游ゴシック" panose="020B0400000000000000" pitchFamily="50" charset="-128"/>
            <a:ea typeface="游ゴシック" panose="020B0400000000000000" pitchFamily="50" charset="-128"/>
          </a:endParaRPr>
        </a:p>
        <a:p>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（増減理由）</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民間保育所の設置に当たり国庫補助事業に採択されており、町が負担すべき費用について基金を充当した（</a:t>
          </a:r>
          <a:r>
            <a:rPr kumimoji="1" lang="en-US" altLang="ja-JP" sz="1400">
              <a:solidFill>
                <a:schemeClr val="dk1"/>
              </a:solidFill>
              <a:effectLst/>
              <a:latin typeface="游ゴシック" panose="020B0400000000000000" pitchFamily="50" charset="-128"/>
              <a:ea typeface="游ゴシック" panose="020B0400000000000000" pitchFamily="50" charset="-128"/>
              <a:cs typeface="+mn-cs"/>
            </a:rPr>
            <a:t>68</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百万円）。</a:t>
          </a:r>
          <a:endParaRPr lang="ja-JP" altLang="ja-JP" sz="1400">
            <a:effectLst/>
            <a:latin typeface="游ゴシック" panose="020B0400000000000000" pitchFamily="50" charset="-128"/>
            <a:ea typeface="游ゴシック" panose="020B0400000000000000" pitchFamily="50" charset="-128"/>
          </a:endParaRPr>
        </a:p>
        <a:p>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（今後の方針）</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　特定目的基金への積立てが可能な状況が発生すれば、今後の取り崩しが想定される教育施設整備事業積立金や一般公共施設改築等積立金への積み増しを実施したい</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（増減理由）</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　歳計剰余金の一部を積み立てており、今年度は</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３８２</a:t>
          </a:r>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百万円を積み立てた</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a:t>
          </a:r>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endParaRPr lang="en-US" altLang="ja-JP" sz="1400">
            <a:effectLst/>
            <a:latin typeface="游ゴシック" panose="020B0400000000000000" pitchFamily="50" charset="-128"/>
            <a:ea typeface="游ゴシック" panose="020B0400000000000000" pitchFamily="50" charset="-128"/>
          </a:endParaRPr>
        </a:p>
        <a:p>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（今後の方針）</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　今後も歳計剰余金を中心に積立を行い、標準財政規模の１０％以上を維持できるよう努めたい</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a:t>
          </a:r>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（増減理由）</a:t>
          </a:r>
          <a:endParaRPr lang="ja-JP" altLang="ja-JP" sz="1400">
            <a:effectLst/>
            <a:latin typeface="游ゴシック" panose="020B0400000000000000" pitchFamily="50" charset="-128"/>
            <a:ea typeface="游ゴシック" panose="020B0400000000000000" pitchFamily="50" charset="-128"/>
          </a:endParaRPr>
        </a:p>
        <a:p>
          <a:r>
            <a:rPr lang="ja-JP" altLang="ja-JP" sz="1400">
              <a:solidFill>
                <a:schemeClr val="dk1"/>
              </a:solidFill>
              <a:effectLst/>
              <a:latin typeface="游ゴシック" panose="020B0400000000000000" pitchFamily="50" charset="-128"/>
              <a:ea typeface="游ゴシック" panose="020B0400000000000000" pitchFamily="50" charset="-128"/>
              <a:cs typeface="+mn-cs"/>
            </a:rPr>
            <a:t>　　ー　増減なし　ー</a:t>
          </a:r>
          <a:endParaRPr lang="en-US" altLang="ja-JP" sz="1400">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（今後の方針）</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400">
              <a:solidFill>
                <a:schemeClr val="dk1"/>
              </a:solidFill>
              <a:effectLst/>
              <a:latin typeface="游ゴシック" panose="020B0400000000000000" pitchFamily="50" charset="-128"/>
              <a:ea typeface="游ゴシック" panose="020B0400000000000000" pitchFamily="50" charset="-128"/>
              <a:cs typeface="+mn-cs"/>
            </a:rPr>
            <a:t>　今後の新規発行起債額と償還計画とを踏まえながら、積み増し・取り崩しを検討する</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35,282
35,040
16.27
11,755,913
11,197,794
453,107
6,620,180
9,764,544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老朽化した施設を取り壊し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新たな施設に集約したことにより、全体の償却率を押し下げることとなったものの、以前として５０％を超過しており、保有施設の老朽化は進んでいる。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今後も施設の集約化や長寿命化の進捗を図り、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適正な公共施設のマネジメントに努める。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154813</xdr:rowOff>
    </xdr:from>
    <xdr:to>
      <xdr:col>23</xdr:col>
      <xdr:colOff>136525</xdr:colOff>
      <xdr:row>29</xdr:row>
      <xdr:rowOff>84963</xdr:rowOff>
    </xdr:to>
    <xdr:sp macro="" textlink="">
      <xdr:nvSpPr>
        <xdr:cNvPr id="89" name="楕円 88"/>
        <xdr:cNvSpPr/>
      </xdr:nvSpPr>
      <xdr:spPr>
        <a:xfrm>
          <a:off x="47117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6240</xdr:rowOff>
    </xdr:from>
    <xdr:ext cx="405111" cy="259045"/>
    <xdr:sp macro="" textlink="">
      <xdr:nvSpPr>
        <xdr:cNvPr id="90" name="有形固定資産減価償却率該当値テキスト"/>
        <xdr:cNvSpPr txBox="1"/>
      </xdr:nvSpPr>
      <xdr:spPr>
        <a:xfrm>
          <a:off x="4813300" y="5578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91" name="楕円 90"/>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34163</xdr:rowOff>
    </xdr:to>
    <xdr:cxnSp macro="">
      <xdr:nvCxnSpPr>
        <xdr:cNvPr id="92" name="直線コネクタ 91"/>
        <xdr:cNvCxnSpPr/>
      </xdr:nvCxnSpPr>
      <xdr:spPr>
        <a:xfrm>
          <a:off x="4051300" y="575183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28702</xdr:rowOff>
    </xdr:from>
    <xdr:to>
      <xdr:col>15</xdr:col>
      <xdr:colOff>187325</xdr:colOff>
      <xdr:row>29</xdr:row>
      <xdr:rowOff>130302</xdr:rowOff>
    </xdr:to>
    <xdr:sp macro="" textlink="">
      <xdr:nvSpPr>
        <xdr:cNvPr id="93" name="楕円 92"/>
        <xdr:cNvSpPr/>
      </xdr:nvSpPr>
      <xdr:spPr>
        <a:xfrm>
          <a:off x="3238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79502</xdr:rowOff>
    </xdr:to>
    <xdr:cxnSp macro="">
      <xdr:nvCxnSpPr>
        <xdr:cNvPr id="94" name="直線コネクタ 93"/>
        <xdr:cNvCxnSpPr/>
      </xdr:nvCxnSpPr>
      <xdr:spPr>
        <a:xfrm flipV="1">
          <a:off x="3289300" y="5751830"/>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165608</xdr:rowOff>
    </xdr:from>
    <xdr:to>
      <xdr:col>11</xdr:col>
      <xdr:colOff>187325</xdr:colOff>
      <xdr:row>29</xdr:row>
      <xdr:rowOff>95758</xdr:rowOff>
    </xdr:to>
    <xdr:sp macro="" textlink="">
      <xdr:nvSpPr>
        <xdr:cNvPr id="95" name="楕円 94"/>
        <xdr:cNvSpPr/>
      </xdr:nvSpPr>
      <xdr:spPr>
        <a:xfrm>
          <a:off x="24765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44958</xdr:rowOff>
    </xdr:from>
    <xdr:to>
      <xdr:col>15</xdr:col>
      <xdr:colOff>136525</xdr:colOff>
      <xdr:row>29</xdr:row>
      <xdr:rowOff>79502</xdr:rowOff>
    </xdr:to>
    <xdr:cxnSp macro="">
      <xdr:nvCxnSpPr>
        <xdr:cNvPr id="96" name="直線コネクタ 95"/>
        <xdr:cNvCxnSpPr/>
      </xdr:nvCxnSpPr>
      <xdr:spPr>
        <a:xfrm>
          <a:off x="2527300" y="578853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118110</xdr:rowOff>
    </xdr:from>
    <xdr:to>
      <xdr:col>7</xdr:col>
      <xdr:colOff>187325</xdr:colOff>
      <xdr:row>29</xdr:row>
      <xdr:rowOff>48260</xdr:rowOff>
    </xdr:to>
    <xdr:sp macro="" textlink="">
      <xdr:nvSpPr>
        <xdr:cNvPr id="97" name="楕円 96"/>
        <xdr:cNvSpPr/>
      </xdr:nvSpPr>
      <xdr:spPr>
        <a:xfrm>
          <a:off x="1714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168910</xdr:rowOff>
    </xdr:from>
    <xdr:to>
      <xdr:col>11</xdr:col>
      <xdr:colOff>136525</xdr:colOff>
      <xdr:row>29</xdr:row>
      <xdr:rowOff>44958</xdr:rowOff>
    </xdr:to>
    <xdr:cxnSp macro="">
      <xdr:nvCxnSpPr>
        <xdr:cNvPr id="98" name="直線コネクタ 97"/>
        <xdr:cNvCxnSpPr/>
      </xdr:nvCxnSpPr>
      <xdr:spPr>
        <a:xfrm>
          <a:off x="1765300" y="5741035"/>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100"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102"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103" name="n_1mainValue有形固定資産減価償却率"/>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121429</xdr:rowOff>
    </xdr:from>
    <xdr:ext cx="405111" cy="259045"/>
    <xdr:sp macro="" textlink="">
      <xdr:nvSpPr>
        <xdr:cNvPr id="104" name="n_2mainValue有形固定資産減価償却率"/>
        <xdr:cNvSpPr txBox="1"/>
      </xdr:nvSpPr>
      <xdr:spPr>
        <a:xfrm>
          <a:off x="3086744" y="5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86885</xdr:rowOff>
    </xdr:from>
    <xdr:ext cx="405111" cy="259045"/>
    <xdr:sp macro="" textlink="">
      <xdr:nvSpPr>
        <xdr:cNvPr id="105" name="n_3mainValue有形固定資産減価償却率"/>
        <xdr:cNvSpPr txBox="1"/>
      </xdr:nvSpPr>
      <xdr:spPr>
        <a:xfrm>
          <a:off x="2324744" y="5830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39387</xdr:rowOff>
    </xdr:from>
    <xdr:ext cx="405111" cy="259045"/>
    <xdr:sp macro="" textlink="">
      <xdr:nvSpPr>
        <xdr:cNvPr id="106" name="n_4mainValue有形固定資産減価償却率"/>
        <xdr:cNvSpPr txBox="1"/>
      </xdr:nvSpPr>
      <xdr:spPr>
        <a:xfrm>
          <a:off x="15627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現状では類似団体平均を下回っているものの、施設の更新に伴う将来負担額（分子）が大きくなってきているため、比率は高くなってきている。この傾向は今後も続くことが予想される。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17357</xdr:rowOff>
    </xdr:from>
    <xdr:to>
      <xdr:col>76</xdr:col>
      <xdr:colOff>73025</xdr:colOff>
      <xdr:row>28</xdr:row>
      <xdr:rowOff>118957</xdr:rowOff>
    </xdr:to>
    <xdr:sp macro="" textlink="">
      <xdr:nvSpPr>
        <xdr:cNvPr id="151" name="楕円 150"/>
        <xdr:cNvSpPr/>
      </xdr:nvSpPr>
      <xdr:spPr>
        <a:xfrm>
          <a:off x="147447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40234</xdr:rowOff>
    </xdr:from>
    <xdr:ext cx="469744" cy="259045"/>
    <xdr:sp macro="" textlink="">
      <xdr:nvSpPr>
        <xdr:cNvPr id="152" name="債務償還比率該当値テキスト"/>
        <xdr:cNvSpPr txBox="1"/>
      </xdr:nvSpPr>
      <xdr:spPr>
        <a:xfrm>
          <a:off x="14846300" y="54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122957</xdr:rowOff>
    </xdr:from>
    <xdr:to>
      <xdr:col>72</xdr:col>
      <xdr:colOff>123825</xdr:colOff>
      <xdr:row>28</xdr:row>
      <xdr:rowOff>53107</xdr:rowOff>
    </xdr:to>
    <xdr:sp macro="" textlink="">
      <xdr:nvSpPr>
        <xdr:cNvPr id="153" name="楕円 152"/>
        <xdr:cNvSpPr/>
      </xdr:nvSpPr>
      <xdr:spPr>
        <a:xfrm>
          <a:off x="14033500" y="55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2307</xdr:rowOff>
    </xdr:from>
    <xdr:to>
      <xdr:col>76</xdr:col>
      <xdr:colOff>22225</xdr:colOff>
      <xdr:row>28</xdr:row>
      <xdr:rowOff>68157</xdr:rowOff>
    </xdr:to>
    <xdr:cxnSp macro="">
      <xdr:nvCxnSpPr>
        <xdr:cNvPr id="154" name="直線コネクタ 153"/>
        <xdr:cNvCxnSpPr/>
      </xdr:nvCxnSpPr>
      <xdr:spPr>
        <a:xfrm>
          <a:off x="14084300" y="5574432"/>
          <a:ext cx="711200" cy="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33215</xdr:rowOff>
    </xdr:from>
    <xdr:to>
      <xdr:col>68</xdr:col>
      <xdr:colOff>123825</xdr:colOff>
      <xdr:row>27</xdr:row>
      <xdr:rowOff>134815</xdr:rowOff>
    </xdr:to>
    <xdr:sp macro="" textlink="">
      <xdr:nvSpPr>
        <xdr:cNvPr id="155" name="楕円 154"/>
        <xdr:cNvSpPr/>
      </xdr:nvSpPr>
      <xdr:spPr>
        <a:xfrm>
          <a:off x="13271500" y="54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84015</xdr:rowOff>
    </xdr:from>
    <xdr:to>
      <xdr:col>72</xdr:col>
      <xdr:colOff>73025</xdr:colOff>
      <xdr:row>28</xdr:row>
      <xdr:rowOff>2307</xdr:rowOff>
    </xdr:to>
    <xdr:cxnSp macro="">
      <xdr:nvCxnSpPr>
        <xdr:cNvPr id="156" name="直線コネクタ 155"/>
        <xdr:cNvCxnSpPr/>
      </xdr:nvCxnSpPr>
      <xdr:spPr>
        <a:xfrm>
          <a:off x="13322300" y="5484690"/>
          <a:ext cx="762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63584</xdr:rowOff>
    </xdr:from>
    <xdr:to>
      <xdr:col>64</xdr:col>
      <xdr:colOff>123825</xdr:colOff>
      <xdr:row>27</xdr:row>
      <xdr:rowOff>165184</xdr:rowOff>
    </xdr:to>
    <xdr:sp macro="" textlink="">
      <xdr:nvSpPr>
        <xdr:cNvPr id="157" name="楕円 156"/>
        <xdr:cNvSpPr/>
      </xdr:nvSpPr>
      <xdr:spPr>
        <a:xfrm>
          <a:off x="12509500" y="546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84015</xdr:rowOff>
    </xdr:from>
    <xdr:to>
      <xdr:col>68</xdr:col>
      <xdr:colOff>73025</xdr:colOff>
      <xdr:row>27</xdr:row>
      <xdr:rowOff>114384</xdr:rowOff>
    </xdr:to>
    <xdr:cxnSp macro="">
      <xdr:nvCxnSpPr>
        <xdr:cNvPr id="158" name="直線コネクタ 157"/>
        <xdr:cNvCxnSpPr/>
      </xdr:nvCxnSpPr>
      <xdr:spPr>
        <a:xfrm flipV="1">
          <a:off x="12560300" y="5484690"/>
          <a:ext cx="762000" cy="3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71573</xdr:rowOff>
    </xdr:from>
    <xdr:to>
      <xdr:col>60</xdr:col>
      <xdr:colOff>123825</xdr:colOff>
      <xdr:row>28</xdr:row>
      <xdr:rowOff>1723</xdr:rowOff>
    </xdr:to>
    <xdr:sp macro="" textlink="">
      <xdr:nvSpPr>
        <xdr:cNvPr id="159" name="楕円 158"/>
        <xdr:cNvSpPr/>
      </xdr:nvSpPr>
      <xdr:spPr>
        <a:xfrm>
          <a:off x="11747500" y="54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114384</xdr:rowOff>
    </xdr:from>
    <xdr:to>
      <xdr:col>64</xdr:col>
      <xdr:colOff>73025</xdr:colOff>
      <xdr:row>27</xdr:row>
      <xdr:rowOff>122373</xdr:rowOff>
    </xdr:to>
    <xdr:cxnSp macro="">
      <xdr:nvCxnSpPr>
        <xdr:cNvPr id="160" name="直線コネクタ 159"/>
        <xdr:cNvCxnSpPr/>
      </xdr:nvCxnSpPr>
      <xdr:spPr>
        <a:xfrm flipV="1">
          <a:off x="11798300" y="5515059"/>
          <a:ext cx="762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1"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69634</xdr:rowOff>
    </xdr:from>
    <xdr:ext cx="469744" cy="259045"/>
    <xdr:sp macro="" textlink="">
      <xdr:nvSpPr>
        <xdr:cNvPr id="165" name="n_1mainValue債務償還比率"/>
        <xdr:cNvSpPr txBox="1"/>
      </xdr:nvSpPr>
      <xdr:spPr>
        <a:xfrm>
          <a:off x="13836727" y="52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151342</xdr:rowOff>
    </xdr:from>
    <xdr:ext cx="469744" cy="259045"/>
    <xdr:sp macro="" textlink="">
      <xdr:nvSpPr>
        <xdr:cNvPr id="166" name="n_2mainValue債務償還比率"/>
        <xdr:cNvSpPr txBox="1"/>
      </xdr:nvSpPr>
      <xdr:spPr>
        <a:xfrm>
          <a:off x="13087427" y="52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10261</xdr:rowOff>
    </xdr:from>
    <xdr:ext cx="469744" cy="259045"/>
    <xdr:sp macro="" textlink="">
      <xdr:nvSpPr>
        <xdr:cNvPr id="167" name="n_3mainValue債務償還比率"/>
        <xdr:cNvSpPr txBox="1"/>
      </xdr:nvSpPr>
      <xdr:spPr>
        <a:xfrm>
          <a:off x="12325427" y="52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18250</xdr:rowOff>
    </xdr:from>
    <xdr:ext cx="469744" cy="259045"/>
    <xdr:sp macro="" textlink="">
      <xdr:nvSpPr>
        <xdr:cNvPr id="168" name="n_4mainValue債務償還比率"/>
        <xdr:cNvSpPr txBox="1"/>
      </xdr:nvSpPr>
      <xdr:spPr>
        <a:xfrm>
          <a:off x="11563427" y="524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35,282
35,040
16.27
11,755,913
11,197,794
453,107
6,620,180
9,764,544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73" name="楕円 72"/>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69232</xdr:rowOff>
    </xdr:from>
    <xdr:ext cx="405111" cy="259045"/>
    <xdr:sp macro="" textlink="">
      <xdr:nvSpPr>
        <xdr:cNvPr id="74" name="【道路】&#10;有形固定資産減価償却率該当値テキスト"/>
        <xdr:cNvSpPr txBox="1"/>
      </xdr:nvSpPr>
      <xdr:spPr>
        <a:xfrm>
          <a:off x="4673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97155</xdr:rowOff>
    </xdr:to>
    <xdr:cxnSp macro="">
      <xdr:nvCxnSpPr>
        <xdr:cNvPr id="76" name="直線コネクタ 75"/>
        <xdr:cNvCxnSpPr/>
      </xdr:nvCxnSpPr>
      <xdr:spPr>
        <a:xfrm>
          <a:off x="3797300" y="6404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60960</xdr:rowOff>
    </xdr:to>
    <xdr:cxnSp macro="">
      <xdr:nvCxnSpPr>
        <xdr:cNvPr id="78" name="直線コネクタ 77"/>
        <xdr:cNvCxnSpPr/>
      </xdr:nvCxnSpPr>
      <xdr:spPr>
        <a:xfrm>
          <a:off x="2908300" y="636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107315</xdr:rowOff>
    </xdr:from>
    <xdr:to>
      <xdr:col>10</xdr:col>
      <xdr:colOff>165100</xdr:colOff>
      <xdr:row>37</xdr:row>
      <xdr:rowOff>37465</xdr:rowOff>
    </xdr:to>
    <xdr:sp macro="" textlink="">
      <xdr:nvSpPr>
        <xdr:cNvPr id="79" name="楕円 78"/>
        <xdr:cNvSpPr/>
      </xdr:nvSpPr>
      <xdr:spPr>
        <a:xfrm>
          <a:off x="1968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158115</xdr:rowOff>
    </xdr:from>
    <xdr:to>
      <xdr:col>15</xdr:col>
      <xdr:colOff>50800</xdr:colOff>
      <xdr:row>37</xdr:row>
      <xdr:rowOff>24765</xdr:rowOff>
    </xdr:to>
    <xdr:cxnSp macro="">
      <xdr:nvCxnSpPr>
        <xdr:cNvPr id="80" name="直線コネクタ 79"/>
        <xdr:cNvCxnSpPr/>
      </xdr:nvCxnSpPr>
      <xdr:spPr>
        <a:xfrm>
          <a:off x="2019300" y="6330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158115</xdr:rowOff>
    </xdr:to>
    <xdr:cxnSp macro="">
      <xdr:nvCxnSpPr>
        <xdr:cNvPr id="82" name="直線コネクタ 81"/>
        <xdr:cNvCxnSpPr/>
      </xdr:nvCxnSpPr>
      <xdr:spPr>
        <a:xfrm>
          <a:off x="1130300" y="6294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8" name="n_2mainValue【道路】&#10;有形固定資産減価償却率"/>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53992</xdr:rowOff>
    </xdr:from>
    <xdr:ext cx="405111" cy="259045"/>
    <xdr:sp macro="" textlink="">
      <xdr:nvSpPr>
        <xdr:cNvPr id="89" name="n_3mainValue【道路】&#10;有形固定資産減価償却率"/>
        <xdr:cNvSpPr txBox="1"/>
      </xdr:nvSpPr>
      <xdr:spPr>
        <a:xfrm>
          <a:off x="1816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73673</xdr:rowOff>
    </xdr:from>
    <xdr:to>
      <xdr:col>55</xdr:col>
      <xdr:colOff>50800</xdr:colOff>
      <xdr:row>41</xdr:row>
      <xdr:rowOff>3823</xdr:rowOff>
    </xdr:to>
    <xdr:sp macro="" textlink="">
      <xdr:nvSpPr>
        <xdr:cNvPr id="130" name="楕円 129"/>
        <xdr:cNvSpPr/>
      </xdr:nvSpPr>
      <xdr:spPr>
        <a:xfrm>
          <a:off x="10426700" y="69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52100</xdr:rowOff>
    </xdr:from>
    <xdr:ext cx="469744" cy="259045"/>
    <xdr:sp macro="" textlink="">
      <xdr:nvSpPr>
        <xdr:cNvPr id="131" name="【道路】&#10;一人当たり延長該当値テキスト"/>
        <xdr:cNvSpPr txBox="1"/>
      </xdr:nvSpPr>
      <xdr:spPr>
        <a:xfrm>
          <a:off x="10515600" y="691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68453</xdr:rowOff>
    </xdr:from>
    <xdr:to>
      <xdr:col>50</xdr:col>
      <xdr:colOff>165100</xdr:colOff>
      <xdr:row>40</xdr:row>
      <xdr:rowOff>170053</xdr:rowOff>
    </xdr:to>
    <xdr:sp macro="" textlink="">
      <xdr:nvSpPr>
        <xdr:cNvPr id="132" name="楕円 131"/>
        <xdr:cNvSpPr/>
      </xdr:nvSpPr>
      <xdr:spPr>
        <a:xfrm>
          <a:off x="9588500" y="69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119253</xdr:rowOff>
    </xdr:from>
    <xdr:to>
      <xdr:col>55</xdr:col>
      <xdr:colOff>0</xdr:colOff>
      <xdr:row>40</xdr:row>
      <xdr:rowOff>124473</xdr:rowOff>
    </xdr:to>
    <xdr:cxnSp macro="">
      <xdr:nvCxnSpPr>
        <xdr:cNvPr id="133" name="直線コネクタ 132"/>
        <xdr:cNvCxnSpPr/>
      </xdr:nvCxnSpPr>
      <xdr:spPr>
        <a:xfrm>
          <a:off x="9639300" y="6977253"/>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69024</xdr:rowOff>
    </xdr:from>
    <xdr:to>
      <xdr:col>46</xdr:col>
      <xdr:colOff>38100</xdr:colOff>
      <xdr:row>40</xdr:row>
      <xdr:rowOff>170624</xdr:rowOff>
    </xdr:to>
    <xdr:sp macro="" textlink="">
      <xdr:nvSpPr>
        <xdr:cNvPr id="134" name="楕円 133"/>
        <xdr:cNvSpPr/>
      </xdr:nvSpPr>
      <xdr:spPr>
        <a:xfrm>
          <a:off x="8699500" y="69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119253</xdr:rowOff>
    </xdr:from>
    <xdr:to>
      <xdr:col>50</xdr:col>
      <xdr:colOff>114300</xdr:colOff>
      <xdr:row>40</xdr:row>
      <xdr:rowOff>119824</xdr:rowOff>
    </xdr:to>
    <xdr:cxnSp macro="">
      <xdr:nvCxnSpPr>
        <xdr:cNvPr id="135" name="直線コネクタ 134"/>
        <xdr:cNvCxnSpPr/>
      </xdr:nvCxnSpPr>
      <xdr:spPr>
        <a:xfrm flipV="1">
          <a:off x="8750300" y="697725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71310</xdr:rowOff>
    </xdr:from>
    <xdr:to>
      <xdr:col>41</xdr:col>
      <xdr:colOff>101600</xdr:colOff>
      <xdr:row>41</xdr:row>
      <xdr:rowOff>1460</xdr:rowOff>
    </xdr:to>
    <xdr:sp macro="" textlink="">
      <xdr:nvSpPr>
        <xdr:cNvPr id="136" name="楕円 135"/>
        <xdr:cNvSpPr/>
      </xdr:nvSpPr>
      <xdr:spPr>
        <a:xfrm>
          <a:off x="7810500" y="69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119824</xdr:rowOff>
    </xdr:from>
    <xdr:to>
      <xdr:col>45</xdr:col>
      <xdr:colOff>177800</xdr:colOff>
      <xdr:row>40</xdr:row>
      <xdr:rowOff>122110</xdr:rowOff>
    </xdr:to>
    <xdr:cxnSp macro="">
      <xdr:nvCxnSpPr>
        <xdr:cNvPr id="137" name="直線コネクタ 136"/>
        <xdr:cNvCxnSpPr/>
      </xdr:nvCxnSpPr>
      <xdr:spPr>
        <a:xfrm flipV="1">
          <a:off x="7861300" y="69778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70663</xdr:rowOff>
    </xdr:from>
    <xdr:to>
      <xdr:col>36</xdr:col>
      <xdr:colOff>165100</xdr:colOff>
      <xdr:row>41</xdr:row>
      <xdr:rowOff>813</xdr:rowOff>
    </xdr:to>
    <xdr:sp macro="" textlink="">
      <xdr:nvSpPr>
        <xdr:cNvPr id="138" name="楕円 137"/>
        <xdr:cNvSpPr/>
      </xdr:nvSpPr>
      <xdr:spPr>
        <a:xfrm>
          <a:off x="6921500" y="69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121463</xdr:rowOff>
    </xdr:from>
    <xdr:to>
      <xdr:col>41</xdr:col>
      <xdr:colOff>50800</xdr:colOff>
      <xdr:row>40</xdr:row>
      <xdr:rowOff>122110</xdr:rowOff>
    </xdr:to>
    <xdr:cxnSp macro="">
      <xdr:nvCxnSpPr>
        <xdr:cNvPr id="139" name="直線コネクタ 138"/>
        <xdr:cNvCxnSpPr/>
      </xdr:nvCxnSpPr>
      <xdr:spPr>
        <a:xfrm>
          <a:off x="6972300" y="6979463"/>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161180</xdr:rowOff>
    </xdr:from>
    <xdr:ext cx="469744" cy="259045"/>
    <xdr:sp macro="" textlink="">
      <xdr:nvSpPr>
        <xdr:cNvPr id="144" name="n_1mainValue【道路】&#10;一人当たり延長"/>
        <xdr:cNvSpPr txBox="1"/>
      </xdr:nvSpPr>
      <xdr:spPr>
        <a:xfrm>
          <a:off x="9391727"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161751</xdr:rowOff>
    </xdr:from>
    <xdr:ext cx="469744" cy="259045"/>
    <xdr:sp macro="" textlink="">
      <xdr:nvSpPr>
        <xdr:cNvPr id="145" name="n_2mainValue【道路】&#10;一人当たり延長"/>
        <xdr:cNvSpPr txBox="1"/>
      </xdr:nvSpPr>
      <xdr:spPr>
        <a:xfrm>
          <a:off x="8515427" y="70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164037</xdr:rowOff>
    </xdr:from>
    <xdr:ext cx="469744" cy="259045"/>
    <xdr:sp macro="" textlink="">
      <xdr:nvSpPr>
        <xdr:cNvPr id="146" name="n_3mainValue【道路】&#10;一人当たり延長"/>
        <xdr:cNvSpPr txBox="1"/>
      </xdr:nvSpPr>
      <xdr:spPr>
        <a:xfrm>
          <a:off x="7626427" y="702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163390</xdr:rowOff>
    </xdr:from>
    <xdr:ext cx="469744" cy="259045"/>
    <xdr:sp macro="" textlink="">
      <xdr:nvSpPr>
        <xdr:cNvPr id="147" name="n_4mainValue【道路】&#10;一人当たり延長"/>
        <xdr:cNvSpPr txBox="1"/>
      </xdr:nvSpPr>
      <xdr:spPr>
        <a:xfrm>
          <a:off x="6737427" y="702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89" name="楕円 188"/>
        <xdr:cNvSpPr/>
      </xdr:nvSpPr>
      <xdr:spPr>
        <a:xfrm>
          <a:off x="4584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138265</xdr:rowOff>
    </xdr:from>
    <xdr:ext cx="405111" cy="259045"/>
    <xdr:sp macro="" textlink="">
      <xdr:nvSpPr>
        <xdr:cNvPr id="190" name="【橋りょう・トンネル】&#10;有形固定資産減価償却率該当値テキスト"/>
        <xdr:cNvSpPr txBox="1"/>
      </xdr:nvSpPr>
      <xdr:spPr>
        <a:xfrm>
          <a:off x="4673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1" name="楕円 190"/>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39188</xdr:rowOff>
    </xdr:to>
    <xdr:cxnSp macro="">
      <xdr:nvCxnSpPr>
        <xdr:cNvPr id="192" name="直線コネクタ 191"/>
        <xdr:cNvCxnSpPr/>
      </xdr:nvCxnSpPr>
      <xdr:spPr>
        <a:xfrm>
          <a:off x="3797300" y="1046661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3" name="楕円 192"/>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94" name="直線コネクタ 193"/>
        <xdr:cNvCxnSpPr/>
      </xdr:nvCxnSpPr>
      <xdr:spPr>
        <a:xfrm>
          <a:off x="2908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195" name="楕円 194"/>
        <xdr:cNvSpPr/>
      </xdr:nvSpPr>
      <xdr:spPr>
        <a:xfrm>
          <a:off x="1079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16708</xdr:rowOff>
    </xdr:from>
    <xdr:ext cx="405111" cy="259045"/>
    <xdr:sp macro="" textlink="">
      <xdr:nvSpPr>
        <xdr:cNvPr id="196"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7"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8"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9"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200" name="n_1main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201" name="n_2mainValue【橋りょう・トンネル】&#10;有形固定資産減価償却率"/>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125203</xdr:rowOff>
    </xdr:from>
    <xdr:ext cx="405111" cy="259045"/>
    <xdr:sp macro="" textlink="">
      <xdr:nvSpPr>
        <xdr:cNvPr id="202" name="n_4mainValue【橋りょう・トンネル】&#10;有形固定資産減価償却率"/>
        <xdr:cNvSpPr txBox="1"/>
      </xdr:nvSpPr>
      <xdr:spPr>
        <a:xfrm>
          <a:off x="927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4" name="テキスト ボックス 21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6" name="テキスト ボックス 21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8" name="テキスト ボックス 21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0" name="テキスト ボックス 21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2" name="テキスト ボックス 22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4" name="テキスト ボックス 22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8" name="直線コネクタ 227"/>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9"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0" name="直線コネクタ 229"/>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1"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2" name="直線コネクタ 231"/>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3"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4" name="フローチャート: 判断 233"/>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5" name="フローチャート: 判断 234"/>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6" name="フローチャート: 判断 235"/>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7" name="フローチャート: 判断 236"/>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8" name="フローチャート: 判断 237"/>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34389</xdr:rowOff>
    </xdr:from>
    <xdr:to>
      <xdr:col>55</xdr:col>
      <xdr:colOff>50800</xdr:colOff>
      <xdr:row>64</xdr:row>
      <xdr:rowOff>135989</xdr:rowOff>
    </xdr:to>
    <xdr:sp macro="" textlink="">
      <xdr:nvSpPr>
        <xdr:cNvPr id="244" name="楕円 243"/>
        <xdr:cNvSpPr/>
      </xdr:nvSpPr>
      <xdr:spPr>
        <a:xfrm>
          <a:off x="10426700" y="110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5" name="【橋りょう・トンネル】&#10;一人当たり有形固定資産（償却資産）額該当値テキスト"/>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34448</xdr:rowOff>
    </xdr:from>
    <xdr:to>
      <xdr:col>50</xdr:col>
      <xdr:colOff>165100</xdr:colOff>
      <xdr:row>64</xdr:row>
      <xdr:rowOff>136048</xdr:rowOff>
    </xdr:to>
    <xdr:sp macro="" textlink="">
      <xdr:nvSpPr>
        <xdr:cNvPr id="246" name="楕円 245"/>
        <xdr:cNvSpPr/>
      </xdr:nvSpPr>
      <xdr:spPr>
        <a:xfrm>
          <a:off x="9588500" y="110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85189</xdr:rowOff>
    </xdr:from>
    <xdr:to>
      <xdr:col>55</xdr:col>
      <xdr:colOff>0</xdr:colOff>
      <xdr:row>64</xdr:row>
      <xdr:rowOff>85248</xdr:rowOff>
    </xdr:to>
    <xdr:cxnSp macro="">
      <xdr:nvCxnSpPr>
        <xdr:cNvPr id="247" name="直線コネクタ 246"/>
        <xdr:cNvCxnSpPr/>
      </xdr:nvCxnSpPr>
      <xdr:spPr>
        <a:xfrm flipV="1">
          <a:off x="9639300" y="11057989"/>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34596</xdr:rowOff>
    </xdr:from>
    <xdr:to>
      <xdr:col>46</xdr:col>
      <xdr:colOff>38100</xdr:colOff>
      <xdr:row>64</xdr:row>
      <xdr:rowOff>136196</xdr:rowOff>
    </xdr:to>
    <xdr:sp macro="" textlink="">
      <xdr:nvSpPr>
        <xdr:cNvPr id="248" name="楕円 247"/>
        <xdr:cNvSpPr/>
      </xdr:nvSpPr>
      <xdr:spPr>
        <a:xfrm>
          <a:off x="8699500" y="110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85248</xdr:rowOff>
    </xdr:from>
    <xdr:to>
      <xdr:col>50</xdr:col>
      <xdr:colOff>114300</xdr:colOff>
      <xdr:row>64</xdr:row>
      <xdr:rowOff>85396</xdr:rowOff>
    </xdr:to>
    <xdr:cxnSp macro="">
      <xdr:nvCxnSpPr>
        <xdr:cNvPr id="249" name="直線コネクタ 248"/>
        <xdr:cNvCxnSpPr/>
      </xdr:nvCxnSpPr>
      <xdr:spPr>
        <a:xfrm flipV="1">
          <a:off x="8750300" y="11058048"/>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34235</xdr:rowOff>
    </xdr:from>
    <xdr:to>
      <xdr:col>36</xdr:col>
      <xdr:colOff>165100</xdr:colOff>
      <xdr:row>64</xdr:row>
      <xdr:rowOff>135835</xdr:rowOff>
    </xdr:to>
    <xdr:sp macro="" textlink="">
      <xdr:nvSpPr>
        <xdr:cNvPr id="250" name="楕円 249"/>
        <xdr:cNvSpPr/>
      </xdr:nvSpPr>
      <xdr:spPr>
        <a:xfrm>
          <a:off x="6921500" y="110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135950</xdr:rowOff>
    </xdr:from>
    <xdr:ext cx="599010" cy="259045"/>
    <xdr:sp macro="" textlink="">
      <xdr:nvSpPr>
        <xdr:cNvPr id="251"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2"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53"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4"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127175</xdr:rowOff>
    </xdr:from>
    <xdr:ext cx="599010" cy="259045"/>
    <xdr:sp macro="" textlink="">
      <xdr:nvSpPr>
        <xdr:cNvPr id="255" name="n_1mainValue【橋りょう・トンネル】&#10;一人当たり有形固定資産（償却資産）額"/>
        <xdr:cNvSpPr txBox="1"/>
      </xdr:nvSpPr>
      <xdr:spPr>
        <a:xfrm>
          <a:off x="9327095" y="110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127323</xdr:rowOff>
    </xdr:from>
    <xdr:ext cx="599010" cy="259045"/>
    <xdr:sp macro="" textlink="">
      <xdr:nvSpPr>
        <xdr:cNvPr id="256" name="n_2mainValue【橋りょう・トンネル】&#10;一人当たり有形固定資産（償却資産）額"/>
        <xdr:cNvSpPr txBox="1"/>
      </xdr:nvSpPr>
      <xdr:spPr>
        <a:xfrm>
          <a:off x="8450795" y="1110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126962</xdr:rowOff>
    </xdr:from>
    <xdr:ext cx="599010" cy="259045"/>
    <xdr:sp macro="" textlink="">
      <xdr:nvSpPr>
        <xdr:cNvPr id="257" name="n_4mainValue【橋りょう・トンネル】&#10;一人当たり有形固定資産（償却資産）額"/>
        <xdr:cNvSpPr txBox="1"/>
      </xdr:nvSpPr>
      <xdr:spPr>
        <a:xfrm>
          <a:off x="6672795" y="1109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83" name="直線コネクタ 282"/>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5" name="直線コネクタ 28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6"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7" name="直線コネクタ 286"/>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8"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9" name="フローチャート: 判断 288"/>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0" name="フローチャート: 判断 289"/>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1" name="フローチャート: 判断 290"/>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92" name="フローチャート: 判断 291"/>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93" name="フローチャート: 判断 292"/>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24856</xdr:rowOff>
    </xdr:from>
    <xdr:to>
      <xdr:col>24</xdr:col>
      <xdr:colOff>114300</xdr:colOff>
      <xdr:row>86</xdr:row>
      <xdr:rowOff>126456</xdr:rowOff>
    </xdr:to>
    <xdr:sp macro="" textlink="">
      <xdr:nvSpPr>
        <xdr:cNvPr id="299" name="楕円 298"/>
        <xdr:cNvSpPr/>
      </xdr:nvSpPr>
      <xdr:spPr>
        <a:xfrm>
          <a:off x="4584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111233</xdr:rowOff>
    </xdr:from>
    <xdr:ext cx="405111" cy="259045"/>
    <xdr:sp macro="" textlink="">
      <xdr:nvSpPr>
        <xdr:cNvPr id="300" name="【公営住宅】&#10;有形固定資産減価償却率該当値テキスト"/>
        <xdr:cNvSpPr txBox="1"/>
      </xdr:nvSpPr>
      <xdr:spPr>
        <a:xfrm>
          <a:off x="4673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3629</xdr:rowOff>
    </xdr:from>
    <xdr:to>
      <xdr:col>20</xdr:col>
      <xdr:colOff>38100</xdr:colOff>
      <xdr:row>86</xdr:row>
      <xdr:rowOff>105229</xdr:rowOff>
    </xdr:to>
    <xdr:sp macro="" textlink="">
      <xdr:nvSpPr>
        <xdr:cNvPr id="301" name="楕円 300"/>
        <xdr:cNvSpPr/>
      </xdr:nvSpPr>
      <xdr:spPr>
        <a:xfrm>
          <a:off x="3746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54429</xdr:rowOff>
    </xdr:from>
    <xdr:to>
      <xdr:col>24</xdr:col>
      <xdr:colOff>63500</xdr:colOff>
      <xdr:row>86</xdr:row>
      <xdr:rowOff>75656</xdr:rowOff>
    </xdr:to>
    <xdr:cxnSp macro="">
      <xdr:nvCxnSpPr>
        <xdr:cNvPr id="302" name="直線コネクタ 301"/>
        <xdr:cNvCxnSpPr/>
      </xdr:nvCxnSpPr>
      <xdr:spPr>
        <a:xfrm>
          <a:off x="3797300" y="1479912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150586</xdr:rowOff>
    </xdr:from>
    <xdr:to>
      <xdr:col>15</xdr:col>
      <xdr:colOff>101600</xdr:colOff>
      <xdr:row>86</xdr:row>
      <xdr:rowOff>80736</xdr:rowOff>
    </xdr:to>
    <xdr:sp macro="" textlink="">
      <xdr:nvSpPr>
        <xdr:cNvPr id="303" name="楕円 302"/>
        <xdr:cNvSpPr/>
      </xdr:nvSpPr>
      <xdr:spPr>
        <a:xfrm>
          <a:off x="2857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29936</xdr:rowOff>
    </xdr:from>
    <xdr:to>
      <xdr:col>19</xdr:col>
      <xdr:colOff>177800</xdr:colOff>
      <xdr:row>86</xdr:row>
      <xdr:rowOff>54429</xdr:rowOff>
    </xdr:to>
    <xdr:cxnSp macro="">
      <xdr:nvCxnSpPr>
        <xdr:cNvPr id="304" name="直線コネクタ 303"/>
        <xdr:cNvCxnSpPr/>
      </xdr:nvCxnSpPr>
      <xdr:spPr>
        <a:xfrm>
          <a:off x="2908300" y="147746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124461</xdr:rowOff>
    </xdr:from>
    <xdr:to>
      <xdr:col>10</xdr:col>
      <xdr:colOff>165100</xdr:colOff>
      <xdr:row>86</xdr:row>
      <xdr:rowOff>54611</xdr:rowOff>
    </xdr:to>
    <xdr:sp macro="" textlink="">
      <xdr:nvSpPr>
        <xdr:cNvPr id="305" name="楕円 304"/>
        <xdr:cNvSpPr/>
      </xdr:nvSpPr>
      <xdr:spPr>
        <a:xfrm>
          <a:off x="196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3811</xdr:rowOff>
    </xdr:from>
    <xdr:to>
      <xdr:col>15</xdr:col>
      <xdr:colOff>50800</xdr:colOff>
      <xdr:row>86</xdr:row>
      <xdr:rowOff>29936</xdr:rowOff>
    </xdr:to>
    <xdr:cxnSp macro="">
      <xdr:nvCxnSpPr>
        <xdr:cNvPr id="306" name="直線コネクタ 305"/>
        <xdr:cNvCxnSpPr/>
      </xdr:nvCxnSpPr>
      <xdr:spPr>
        <a:xfrm>
          <a:off x="2019300" y="147485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95069</xdr:rowOff>
    </xdr:from>
    <xdr:to>
      <xdr:col>6</xdr:col>
      <xdr:colOff>38100</xdr:colOff>
      <xdr:row>86</xdr:row>
      <xdr:rowOff>25219</xdr:rowOff>
    </xdr:to>
    <xdr:sp macro="" textlink="">
      <xdr:nvSpPr>
        <xdr:cNvPr id="307" name="楕円 306"/>
        <xdr:cNvSpPr/>
      </xdr:nvSpPr>
      <xdr:spPr>
        <a:xfrm>
          <a:off x="1079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145869</xdr:rowOff>
    </xdr:from>
    <xdr:to>
      <xdr:col>10</xdr:col>
      <xdr:colOff>114300</xdr:colOff>
      <xdr:row>86</xdr:row>
      <xdr:rowOff>3811</xdr:rowOff>
    </xdr:to>
    <xdr:cxnSp macro="">
      <xdr:nvCxnSpPr>
        <xdr:cNvPr id="308" name="直線コネクタ 307"/>
        <xdr:cNvCxnSpPr/>
      </xdr:nvCxnSpPr>
      <xdr:spPr>
        <a:xfrm>
          <a:off x="1130300" y="147191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9"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0"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1"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12"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96356</xdr:rowOff>
    </xdr:from>
    <xdr:ext cx="405111" cy="259045"/>
    <xdr:sp macro="" textlink="">
      <xdr:nvSpPr>
        <xdr:cNvPr id="313" name="n_1mainValue【公営住宅】&#10;有形固定資産減価償却率"/>
        <xdr:cNvSpPr txBox="1"/>
      </xdr:nvSpPr>
      <xdr:spPr>
        <a:xfrm>
          <a:off x="35820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71863</xdr:rowOff>
    </xdr:from>
    <xdr:ext cx="405111" cy="259045"/>
    <xdr:sp macro="" textlink="">
      <xdr:nvSpPr>
        <xdr:cNvPr id="314" name="n_2mainValue【公営住宅】&#10;有形固定資産減価償却率"/>
        <xdr:cNvSpPr txBox="1"/>
      </xdr:nvSpPr>
      <xdr:spPr>
        <a:xfrm>
          <a:off x="2705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45738</xdr:rowOff>
    </xdr:from>
    <xdr:ext cx="405111" cy="259045"/>
    <xdr:sp macro="" textlink="">
      <xdr:nvSpPr>
        <xdr:cNvPr id="315" name="n_3mainValue【公営住宅】&#10;有形固定資産減価償却率"/>
        <xdr:cNvSpPr txBox="1"/>
      </xdr:nvSpPr>
      <xdr:spPr>
        <a:xfrm>
          <a:off x="1816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16346</xdr:rowOff>
    </xdr:from>
    <xdr:ext cx="405111" cy="259045"/>
    <xdr:sp macro="" textlink="">
      <xdr:nvSpPr>
        <xdr:cNvPr id="316" name="n_4mainValue【公営住宅】&#10;有形固定資産減価償却率"/>
        <xdr:cNvSpPr txBox="1"/>
      </xdr:nvSpPr>
      <xdr:spPr>
        <a:xfrm>
          <a:off x="927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8" name="直線コネクタ 337"/>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9"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0" name="直線コネクタ 339"/>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1"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42" name="直線コネクタ 341"/>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43"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44" name="フローチャート: 判断 343"/>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45" name="フローチャート: 判断 344"/>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46" name="フローチャート: 判断 345"/>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7" name="フローチャート: 判断 346"/>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8" name="フローチャート: 判断 347"/>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141605</xdr:rowOff>
    </xdr:from>
    <xdr:to>
      <xdr:col>55</xdr:col>
      <xdr:colOff>50800</xdr:colOff>
      <xdr:row>85</xdr:row>
      <xdr:rowOff>71755</xdr:rowOff>
    </xdr:to>
    <xdr:sp macro="" textlink="">
      <xdr:nvSpPr>
        <xdr:cNvPr id="354" name="楕円 353"/>
        <xdr:cNvSpPr/>
      </xdr:nvSpPr>
      <xdr:spPr>
        <a:xfrm>
          <a:off x="104267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164482</xdr:rowOff>
    </xdr:from>
    <xdr:ext cx="469744" cy="259045"/>
    <xdr:sp macro="" textlink="">
      <xdr:nvSpPr>
        <xdr:cNvPr id="355" name="【公営住宅】&#10;一人当たり面積該当値テキスト"/>
        <xdr:cNvSpPr txBox="1"/>
      </xdr:nvSpPr>
      <xdr:spPr>
        <a:xfrm>
          <a:off x="10515600" y="143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141376</xdr:rowOff>
    </xdr:from>
    <xdr:to>
      <xdr:col>50</xdr:col>
      <xdr:colOff>165100</xdr:colOff>
      <xdr:row>85</xdr:row>
      <xdr:rowOff>71526</xdr:rowOff>
    </xdr:to>
    <xdr:sp macro="" textlink="">
      <xdr:nvSpPr>
        <xdr:cNvPr id="356" name="楕円 355"/>
        <xdr:cNvSpPr/>
      </xdr:nvSpPr>
      <xdr:spPr>
        <a:xfrm>
          <a:off x="9588500" y="145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20726</xdr:rowOff>
    </xdr:from>
    <xdr:to>
      <xdr:col>55</xdr:col>
      <xdr:colOff>0</xdr:colOff>
      <xdr:row>85</xdr:row>
      <xdr:rowOff>20955</xdr:rowOff>
    </xdr:to>
    <xdr:cxnSp macro="">
      <xdr:nvCxnSpPr>
        <xdr:cNvPr id="357" name="直線コネクタ 356"/>
        <xdr:cNvCxnSpPr/>
      </xdr:nvCxnSpPr>
      <xdr:spPr>
        <a:xfrm>
          <a:off x="9639300" y="1459397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140919</xdr:rowOff>
    </xdr:from>
    <xdr:to>
      <xdr:col>46</xdr:col>
      <xdr:colOff>38100</xdr:colOff>
      <xdr:row>85</xdr:row>
      <xdr:rowOff>71069</xdr:rowOff>
    </xdr:to>
    <xdr:sp macro="" textlink="">
      <xdr:nvSpPr>
        <xdr:cNvPr id="358" name="楕円 357"/>
        <xdr:cNvSpPr/>
      </xdr:nvSpPr>
      <xdr:spPr>
        <a:xfrm>
          <a:off x="8699500" y="145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20269</xdr:rowOff>
    </xdr:from>
    <xdr:to>
      <xdr:col>50</xdr:col>
      <xdr:colOff>114300</xdr:colOff>
      <xdr:row>85</xdr:row>
      <xdr:rowOff>20726</xdr:rowOff>
    </xdr:to>
    <xdr:cxnSp macro="">
      <xdr:nvCxnSpPr>
        <xdr:cNvPr id="359" name="直線コネクタ 358"/>
        <xdr:cNvCxnSpPr/>
      </xdr:nvCxnSpPr>
      <xdr:spPr>
        <a:xfrm>
          <a:off x="8750300" y="145935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140005</xdr:rowOff>
    </xdr:from>
    <xdr:to>
      <xdr:col>41</xdr:col>
      <xdr:colOff>101600</xdr:colOff>
      <xdr:row>85</xdr:row>
      <xdr:rowOff>70155</xdr:rowOff>
    </xdr:to>
    <xdr:sp macro="" textlink="">
      <xdr:nvSpPr>
        <xdr:cNvPr id="360" name="楕円 359"/>
        <xdr:cNvSpPr/>
      </xdr:nvSpPr>
      <xdr:spPr>
        <a:xfrm>
          <a:off x="7810500" y="14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19355</xdr:rowOff>
    </xdr:from>
    <xdr:to>
      <xdr:col>45</xdr:col>
      <xdr:colOff>177800</xdr:colOff>
      <xdr:row>85</xdr:row>
      <xdr:rowOff>20269</xdr:rowOff>
    </xdr:to>
    <xdr:cxnSp macro="">
      <xdr:nvCxnSpPr>
        <xdr:cNvPr id="361" name="直線コネクタ 360"/>
        <xdr:cNvCxnSpPr/>
      </xdr:nvCxnSpPr>
      <xdr:spPr>
        <a:xfrm>
          <a:off x="7861300" y="1459260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62" name="楕円 361"/>
        <xdr:cNvSpPr/>
      </xdr:nvSpPr>
      <xdr:spPr>
        <a:xfrm>
          <a:off x="6921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17526</xdr:rowOff>
    </xdr:from>
    <xdr:to>
      <xdr:col>41</xdr:col>
      <xdr:colOff>50800</xdr:colOff>
      <xdr:row>85</xdr:row>
      <xdr:rowOff>19355</xdr:rowOff>
    </xdr:to>
    <xdr:cxnSp macro="">
      <xdr:nvCxnSpPr>
        <xdr:cNvPr id="363" name="直線コネクタ 362"/>
        <xdr:cNvCxnSpPr/>
      </xdr:nvCxnSpPr>
      <xdr:spPr>
        <a:xfrm>
          <a:off x="6972300" y="1459077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64"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65"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66"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67" name="n_4aveValue【公営住宅】&#10;一人当たり面積"/>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88053</xdr:rowOff>
    </xdr:from>
    <xdr:ext cx="469744" cy="259045"/>
    <xdr:sp macro="" textlink="">
      <xdr:nvSpPr>
        <xdr:cNvPr id="368" name="n_1mainValue【公営住宅】&#10;一人当たり面積"/>
        <xdr:cNvSpPr txBox="1"/>
      </xdr:nvSpPr>
      <xdr:spPr>
        <a:xfrm>
          <a:off x="9391727" y="143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87596</xdr:rowOff>
    </xdr:from>
    <xdr:ext cx="469744" cy="259045"/>
    <xdr:sp macro="" textlink="">
      <xdr:nvSpPr>
        <xdr:cNvPr id="369" name="n_2mainValue【公営住宅】&#10;一人当たり面積"/>
        <xdr:cNvSpPr txBox="1"/>
      </xdr:nvSpPr>
      <xdr:spPr>
        <a:xfrm>
          <a:off x="8515427" y="1431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86682</xdr:rowOff>
    </xdr:from>
    <xdr:ext cx="469744" cy="259045"/>
    <xdr:sp macro="" textlink="">
      <xdr:nvSpPr>
        <xdr:cNvPr id="370" name="n_3mainValue【公営住宅】&#10;一人当たり面積"/>
        <xdr:cNvSpPr txBox="1"/>
      </xdr:nvSpPr>
      <xdr:spPr>
        <a:xfrm>
          <a:off x="7626427" y="143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84853</xdr:rowOff>
    </xdr:from>
    <xdr:ext cx="469744" cy="259045"/>
    <xdr:sp macro="" textlink="">
      <xdr:nvSpPr>
        <xdr:cNvPr id="371" name="n_4mainValue【公営住宅】&#10;一人当たり面積"/>
        <xdr:cNvSpPr txBox="1"/>
      </xdr:nvSpPr>
      <xdr:spPr>
        <a:xfrm>
          <a:off x="6737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13" name="直線コネクタ 41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1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17" name="直線コネクタ 41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1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19" name="フローチャート: 判断 41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0" name="フローチャート: 判断 41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1" name="フローチャート: 判断 42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22" name="フローチャート: 判断 42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23" name="フローチャート: 判断 42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29" name="楕円 428"/>
        <xdr:cNvSpPr/>
      </xdr:nvSpPr>
      <xdr:spPr>
        <a:xfrm>
          <a:off x="162687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10358</xdr:rowOff>
    </xdr:from>
    <xdr:ext cx="405111" cy="259045"/>
    <xdr:sp macro="" textlink="">
      <xdr:nvSpPr>
        <xdr:cNvPr id="430" name="【認定こども園・幼稚園・保育所】&#10;有形固定資産減価償却率該当値テキスト"/>
        <xdr:cNvSpPr txBox="1"/>
      </xdr:nvSpPr>
      <xdr:spPr>
        <a:xfrm>
          <a:off x="16357600"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170724</xdr:rowOff>
    </xdr:from>
    <xdr:to>
      <xdr:col>81</xdr:col>
      <xdr:colOff>101600</xdr:colOff>
      <xdr:row>39</xdr:row>
      <xdr:rowOff>100874</xdr:rowOff>
    </xdr:to>
    <xdr:sp macro="" textlink="">
      <xdr:nvSpPr>
        <xdr:cNvPr id="431" name="楕円 430"/>
        <xdr:cNvSpPr/>
      </xdr:nvSpPr>
      <xdr:spPr>
        <a:xfrm>
          <a:off x="15430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50074</xdr:rowOff>
    </xdr:from>
    <xdr:to>
      <xdr:col>85</xdr:col>
      <xdr:colOff>127000</xdr:colOff>
      <xdr:row>39</xdr:row>
      <xdr:rowOff>82731</xdr:rowOff>
    </xdr:to>
    <xdr:cxnSp macro="">
      <xdr:nvCxnSpPr>
        <xdr:cNvPr id="432" name="直線コネクタ 431"/>
        <xdr:cNvCxnSpPr/>
      </xdr:nvCxnSpPr>
      <xdr:spPr>
        <a:xfrm>
          <a:off x="15481300" y="67366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33" name="楕円 432"/>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50074</xdr:rowOff>
    </xdr:to>
    <xdr:cxnSp macro="">
      <xdr:nvCxnSpPr>
        <xdr:cNvPr id="434" name="直線コネクタ 433"/>
        <xdr:cNvCxnSpPr/>
      </xdr:nvCxnSpPr>
      <xdr:spPr>
        <a:xfrm>
          <a:off x="14592300" y="67056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35" name="楕円 434"/>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19050</xdr:rowOff>
    </xdr:to>
    <xdr:cxnSp macro="">
      <xdr:nvCxnSpPr>
        <xdr:cNvPr id="436" name="直線コネクタ 435"/>
        <xdr:cNvCxnSpPr/>
      </xdr:nvCxnSpPr>
      <xdr:spPr>
        <a:xfrm>
          <a:off x="13703300" y="6671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77651</xdr:rowOff>
    </xdr:from>
    <xdr:to>
      <xdr:col>67</xdr:col>
      <xdr:colOff>101600</xdr:colOff>
      <xdr:row>39</xdr:row>
      <xdr:rowOff>7801</xdr:rowOff>
    </xdr:to>
    <xdr:sp macro="" textlink="">
      <xdr:nvSpPr>
        <xdr:cNvPr id="437" name="楕円 436"/>
        <xdr:cNvSpPr/>
      </xdr:nvSpPr>
      <xdr:spPr>
        <a:xfrm>
          <a:off x="12763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128451</xdr:rowOff>
    </xdr:from>
    <xdr:to>
      <xdr:col>71</xdr:col>
      <xdr:colOff>177800</xdr:colOff>
      <xdr:row>38</xdr:row>
      <xdr:rowOff>156210</xdr:rowOff>
    </xdr:to>
    <xdr:cxnSp macro="">
      <xdr:nvCxnSpPr>
        <xdr:cNvPr id="438" name="直線コネクタ 437"/>
        <xdr:cNvCxnSpPr/>
      </xdr:nvCxnSpPr>
      <xdr:spPr>
        <a:xfrm>
          <a:off x="12814300" y="66435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39"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0"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1"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42"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92001</xdr:rowOff>
    </xdr:from>
    <xdr:ext cx="405111" cy="259045"/>
    <xdr:sp macro="" textlink="">
      <xdr:nvSpPr>
        <xdr:cNvPr id="443" name="n_1mainValue【認定こども園・幼稚園・保育所】&#10;有形固定資産減価償却率"/>
        <xdr:cNvSpPr txBox="1"/>
      </xdr:nvSpPr>
      <xdr:spPr>
        <a:xfrm>
          <a:off x="15266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444" name="n_2mainValue【認定こども園・幼稚園・保育所】&#10;有形固定資産減価償却率"/>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445" name="n_3mainValue【認定こども園・幼稚園・保育所】&#10;有形固定資産減価償却率"/>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446" name="n_4mainValue【認定こども園・幼稚園・保育所】&#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68" name="直線コネクタ 467"/>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6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0" name="直線コネクタ 46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1"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72" name="直線コネクタ 471"/>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73"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74" name="フローチャート: 判断 473"/>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75" name="フローチャート: 判断 474"/>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76" name="フローチャート: 判断 475"/>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77" name="フローチャート: 判断 476"/>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78" name="フローチャート: 判断 477"/>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484" name="楕円 483"/>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485" name="【認定こども園・幼稚園・保育所】&#10;一人当たり面積該当値テキスト"/>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486" name="楕円 485"/>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87630</xdr:rowOff>
    </xdr:to>
    <xdr:cxnSp macro="">
      <xdr:nvCxnSpPr>
        <xdr:cNvPr id="487" name="直線コネクタ 486"/>
        <xdr:cNvCxnSpPr/>
      </xdr:nvCxnSpPr>
      <xdr:spPr>
        <a:xfrm>
          <a:off x="21323300" y="660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88" name="楕円 487"/>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87630</xdr:rowOff>
    </xdr:to>
    <xdr:cxnSp macro="">
      <xdr:nvCxnSpPr>
        <xdr:cNvPr id="489" name="直線コネクタ 488"/>
        <xdr:cNvCxnSpPr/>
      </xdr:nvCxnSpPr>
      <xdr:spPr>
        <a:xfrm>
          <a:off x="20434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32258</xdr:rowOff>
    </xdr:from>
    <xdr:to>
      <xdr:col>102</xdr:col>
      <xdr:colOff>165100</xdr:colOff>
      <xdr:row>38</xdr:row>
      <xdr:rowOff>133858</xdr:rowOff>
    </xdr:to>
    <xdr:sp macro="" textlink="">
      <xdr:nvSpPr>
        <xdr:cNvPr id="490" name="楕円 489"/>
        <xdr:cNvSpPr/>
      </xdr:nvSpPr>
      <xdr:spPr>
        <a:xfrm>
          <a:off x="19494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83058</xdr:rowOff>
    </xdr:from>
    <xdr:to>
      <xdr:col>107</xdr:col>
      <xdr:colOff>50800</xdr:colOff>
      <xdr:row>38</xdr:row>
      <xdr:rowOff>87630</xdr:rowOff>
    </xdr:to>
    <xdr:cxnSp macro="">
      <xdr:nvCxnSpPr>
        <xdr:cNvPr id="491" name="直線コネクタ 490"/>
        <xdr:cNvCxnSpPr/>
      </xdr:nvCxnSpPr>
      <xdr:spPr>
        <a:xfrm>
          <a:off x="19545300" y="65981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32258</xdr:rowOff>
    </xdr:from>
    <xdr:to>
      <xdr:col>98</xdr:col>
      <xdr:colOff>38100</xdr:colOff>
      <xdr:row>38</xdr:row>
      <xdr:rowOff>133858</xdr:rowOff>
    </xdr:to>
    <xdr:sp macro="" textlink="">
      <xdr:nvSpPr>
        <xdr:cNvPr id="492" name="楕円 491"/>
        <xdr:cNvSpPr/>
      </xdr:nvSpPr>
      <xdr:spPr>
        <a:xfrm>
          <a:off x="18605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83058</xdr:rowOff>
    </xdr:from>
    <xdr:to>
      <xdr:col>102</xdr:col>
      <xdr:colOff>114300</xdr:colOff>
      <xdr:row>38</xdr:row>
      <xdr:rowOff>83058</xdr:rowOff>
    </xdr:to>
    <xdr:cxnSp macro="">
      <xdr:nvCxnSpPr>
        <xdr:cNvPr id="493" name="直線コネクタ 492"/>
        <xdr:cNvCxnSpPr/>
      </xdr:nvCxnSpPr>
      <xdr:spPr>
        <a:xfrm>
          <a:off x="18656300" y="6598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94"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95"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96"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497"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498"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499" name="n_2mainValue【認定こども園・幼稚園・保育所】&#10;一人当たり面積"/>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150385</xdr:rowOff>
    </xdr:from>
    <xdr:ext cx="469744" cy="259045"/>
    <xdr:sp macro="" textlink="">
      <xdr:nvSpPr>
        <xdr:cNvPr id="500" name="n_3mainValue【認定こども園・幼稚園・保育所】&#10;一人当たり面積"/>
        <xdr:cNvSpPr txBox="1"/>
      </xdr:nvSpPr>
      <xdr:spPr>
        <a:xfrm>
          <a:off x="19310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150385</xdr:rowOff>
    </xdr:from>
    <xdr:ext cx="469744" cy="259045"/>
    <xdr:sp macro="" textlink="">
      <xdr:nvSpPr>
        <xdr:cNvPr id="501" name="n_4mainValue【認定こども園・幼稚園・保育所】&#10;一人当たり面積"/>
        <xdr:cNvSpPr txBox="1"/>
      </xdr:nvSpPr>
      <xdr:spPr>
        <a:xfrm>
          <a:off x="18421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26" name="直線コネクタ 525"/>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27"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28" name="直線コネクタ 527"/>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29"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0" name="直線コネクタ 529"/>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1"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32" name="フローチャート: 判断 531"/>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33" name="フローチャート: 判断 53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34" name="フローチャート: 判断 533"/>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35" name="フローチャート: 判断 534"/>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36" name="フローチャート: 判断 535"/>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42" name="楕円 541"/>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543" name="【学校施設】&#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544" name="楕円 543"/>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53340</xdr:rowOff>
    </xdr:from>
    <xdr:to>
      <xdr:col>85</xdr:col>
      <xdr:colOff>127000</xdr:colOff>
      <xdr:row>61</xdr:row>
      <xdr:rowOff>102870</xdr:rowOff>
    </xdr:to>
    <xdr:cxnSp macro="">
      <xdr:nvCxnSpPr>
        <xdr:cNvPr id="545" name="直線コネクタ 544"/>
        <xdr:cNvCxnSpPr/>
      </xdr:nvCxnSpPr>
      <xdr:spPr>
        <a:xfrm>
          <a:off x="15481300" y="105117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46" name="楕円 545"/>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53340</xdr:rowOff>
    </xdr:to>
    <xdr:cxnSp macro="">
      <xdr:nvCxnSpPr>
        <xdr:cNvPr id="547" name="直線コネクタ 546"/>
        <xdr:cNvCxnSpPr/>
      </xdr:nvCxnSpPr>
      <xdr:spPr>
        <a:xfrm>
          <a:off x="14592300" y="1047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48" name="楕円 547"/>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19050</xdr:rowOff>
    </xdr:to>
    <xdr:cxnSp macro="">
      <xdr:nvCxnSpPr>
        <xdr:cNvPr id="549" name="直線コネクタ 548"/>
        <xdr:cNvCxnSpPr/>
      </xdr:nvCxnSpPr>
      <xdr:spPr>
        <a:xfrm>
          <a:off x="13703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550" name="楕円 549"/>
        <xdr:cNvSpPr/>
      </xdr:nvSpPr>
      <xdr:spPr>
        <a:xfrm>
          <a:off x="1276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61</xdr:row>
      <xdr:rowOff>0</xdr:rowOff>
    </xdr:to>
    <xdr:cxnSp macro="">
      <xdr:nvCxnSpPr>
        <xdr:cNvPr id="551" name="直線コネクタ 550"/>
        <xdr:cNvCxnSpPr/>
      </xdr:nvCxnSpPr>
      <xdr:spPr>
        <a:xfrm>
          <a:off x="12814300" y="10431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5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53"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54"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55"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556" name="n_1mainValue【学校施設】&#10;有形固定資産減価償却率"/>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557" name="n_2mainValue【学校施設】&#10;有形固定資産減価償却率"/>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58" name="n_3mainValue【学校施設】&#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559" name="n_4mainValue【学校施設】&#10;有形固定資産減価償却率"/>
        <xdr:cNvSpPr txBox="1"/>
      </xdr:nvSpPr>
      <xdr:spPr>
        <a:xfrm>
          <a:off x="12611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82" name="直線コネクタ 581"/>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83"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84" name="直線コネクタ 583"/>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85"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86" name="直線コネクタ 585"/>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87"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88" name="フローチャート: 判断 587"/>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89" name="フローチャート: 判断 588"/>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0" name="フローチャート: 判断 589"/>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1" name="フローチャート: 判断 590"/>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92" name="フローチャート: 判断 591"/>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83617</xdr:rowOff>
    </xdr:from>
    <xdr:to>
      <xdr:col>116</xdr:col>
      <xdr:colOff>114300</xdr:colOff>
      <xdr:row>63</xdr:row>
      <xdr:rowOff>13767</xdr:rowOff>
    </xdr:to>
    <xdr:sp macro="" textlink="">
      <xdr:nvSpPr>
        <xdr:cNvPr id="598" name="楕円 597"/>
        <xdr:cNvSpPr/>
      </xdr:nvSpPr>
      <xdr:spPr>
        <a:xfrm>
          <a:off x="22110700" y="107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62044</xdr:rowOff>
    </xdr:from>
    <xdr:ext cx="469744" cy="259045"/>
    <xdr:sp macro="" textlink="">
      <xdr:nvSpPr>
        <xdr:cNvPr id="599" name="【学校施設】&#10;一人当たり面積該当値テキスト"/>
        <xdr:cNvSpPr txBox="1"/>
      </xdr:nvSpPr>
      <xdr:spPr>
        <a:xfrm>
          <a:off x="22199600" y="106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117449</xdr:rowOff>
    </xdr:from>
    <xdr:to>
      <xdr:col>112</xdr:col>
      <xdr:colOff>38100</xdr:colOff>
      <xdr:row>63</xdr:row>
      <xdr:rowOff>47599</xdr:rowOff>
    </xdr:to>
    <xdr:sp macro="" textlink="">
      <xdr:nvSpPr>
        <xdr:cNvPr id="600" name="楕円 599"/>
        <xdr:cNvSpPr/>
      </xdr:nvSpPr>
      <xdr:spPr>
        <a:xfrm>
          <a:off x="21272500" y="107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134417</xdr:rowOff>
    </xdr:from>
    <xdr:to>
      <xdr:col>116</xdr:col>
      <xdr:colOff>63500</xdr:colOff>
      <xdr:row>62</xdr:row>
      <xdr:rowOff>168249</xdr:rowOff>
    </xdr:to>
    <xdr:cxnSp macro="">
      <xdr:nvCxnSpPr>
        <xdr:cNvPr id="601" name="直線コネクタ 600"/>
        <xdr:cNvCxnSpPr/>
      </xdr:nvCxnSpPr>
      <xdr:spPr>
        <a:xfrm flipV="1">
          <a:off x="21323300" y="10764317"/>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116536</xdr:rowOff>
    </xdr:from>
    <xdr:to>
      <xdr:col>107</xdr:col>
      <xdr:colOff>101600</xdr:colOff>
      <xdr:row>63</xdr:row>
      <xdr:rowOff>46686</xdr:rowOff>
    </xdr:to>
    <xdr:sp macro="" textlink="">
      <xdr:nvSpPr>
        <xdr:cNvPr id="602" name="楕円 601"/>
        <xdr:cNvSpPr/>
      </xdr:nvSpPr>
      <xdr:spPr>
        <a:xfrm>
          <a:off x="20383500" y="10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167336</xdr:rowOff>
    </xdr:from>
    <xdr:to>
      <xdr:col>111</xdr:col>
      <xdr:colOff>177800</xdr:colOff>
      <xdr:row>62</xdr:row>
      <xdr:rowOff>168249</xdr:rowOff>
    </xdr:to>
    <xdr:cxnSp macro="">
      <xdr:nvCxnSpPr>
        <xdr:cNvPr id="603" name="直線コネクタ 602"/>
        <xdr:cNvCxnSpPr/>
      </xdr:nvCxnSpPr>
      <xdr:spPr>
        <a:xfrm>
          <a:off x="20434300" y="1079723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112878</xdr:rowOff>
    </xdr:from>
    <xdr:to>
      <xdr:col>102</xdr:col>
      <xdr:colOff>165100</xdr:colOff>
      <xdr:row>63</xdr:row>
      <xdr:rowOff>43028</xdr:rowOff>
    </xdr:to>
    <xdr:sp macro="" textlink="">
      <xdr:nvSpPr>
        <xdr:cNvPr id="604" name="楕円 603"/>
        <xdr:cNvSpPr/>
      </xdr:nvSpPr>
      <xdr:spPr>
        <a:xfrm>
          <a:off x="194945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163678</xdr:rowOff>
    </xdr:from>
    <xdr:to>
      <xdr:col>107</xdr:col>
      <xdr:colOff>50800</xdr:colOff>
      <xdr:row>62</xdr:row>
      <xdr:rowOff>167336</xdr:rowOff>
    </xdr:to>
    <xdr:cxnSp macro="">
      <xdr:nvCxnSpPr>
        <xdr:cNvPr id="605" name="直線コネクタ 604"/>
        <xdr:cNvCxnSpPr/>
      </xdr:nvCxnSpPr>
      <xdr:spPr>
        <a:xfrm>
          <a:off x="19545300" y="1079357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111049</xdr:rowOff>
    </xdr:from>
    <xdr:to>
      <xdr:col>98</xdr:col>
      <xdr:colOff>38100</xdr:colOff>
      <xdr:row>63</xdr:row>
      <xdr:rowOff>41199</xdr:rowOff>
    </xdr:to>
    <xdr:sp macro="" textlink="">
      <xdr:nvSpPr>
        <xdr:cNvPr id="606" name="楕円 605"/>
        <xdr:cNvSpPr/>
      </xdr:nvSpPr>
      <xdr:spPr>
        <a:xfrm>
          <a:off x="18605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161849</xdr:rowOff>
    </xdr:from>
    <xdr:to>
      <xdr:col>102</xdr:col>
      <xdr:colOff>114300</xdr:colOff>
      <xdr:row>62</xdr:row>
      <xdr:rowOff>163678</xdr:rowOff>
    </xdr:to>
    <xdr:cxnSp macro="">
      <xdr:nvCxnSpPr>
        <xdr:cNvPr id="607" name="直線コネクタ 606"/>
        <xdr:cNvCxnSpPr/>
      </xdr:nvCxnSpPr>
      <xdr:spPr>
        <a:xfrm>
          <a:off x="18656300" y="1079174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08"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09"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0"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1"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38726</xdr:rowOff>
    </xdr:from>
    <xdr:ext cx="469744" cy="259045"/>
    <xdr:sp macro="" textlink="">
      <xdr:nvSpPr>
        <xdr:cNvPr id="612" name="n_1mainValue【学校施設】&#10;一人当たり面積"/>
        <xdr:cNvSpPr txBox="1"/>
      </xdr:nvSpPr>
      <xdr:spPr>
        <a:xfrm>
          <a:off x="21075727" y="1084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37813</xdr:rowOff>
    </xdr:from>
    <xdr:ext cx="469744" cy="259045"/>
    <xdr:sp macro="" textlink="">
      <xdr:nvSpPr>
        <xdr:cNvPr id="613" name="n_2mainValue【学校施設】&#10;一人当たり面積"/>
        <xdr:cNvSpPr txBox="1"/>
      </xdr:nvSpPr>
      <xdr:spPr>
        <a:xfrm>
          <a:off x="20199427" y="1083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34155</xdr:rowOff>
    </xdr:from>
    <xdr:ext cx="469744" cy="259045"/>
    <xdr:sp macro="" textlink="">
      <xdr:nvSpPr>
        <xdr:cNvPr id="614" name="n_3mainValue【学校施設】&#10;一人当たり面積"/>
        <xdr:cNvSpPr txBox="1"/>
      </xdr:nvSpPr>
      <xdr:spPr>
        <a:xfrm>
          <a:off x="19310427" y="108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32326</xdr:rowOff>
    </xdr:from>
    <xdr:ext cx="469744" cy="259045"/>
    <xdr:sp macro="" textlink="">
      <xdr:nvSpPr>
        <xdr:cNvPr id="615" name="n_4mainValue【学校施設】&#10;一人当たり面積"/>
        <xdr:cNvSpPr txBox="1"/>
      </xdr:nvSpPr>
      <xdr:spPr>
        <a:xfrm>
          <a:off x="18421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1" name="直線コネクタ 640"/>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44"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45" name="直線コネクタ 64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46"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47" name="フローチャート: 判断 646"/>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48" name="フローチャート: 判断 647"/>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49" name="フローチャート: 判断 648"/>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0" name="フローチャート: 判断 649"/>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1" name="フローチャート: 判断 650"/>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122827</xdr:rowOff>
    </xdr:from>
    <xdr:to>
      <xdr:col>85</xdr:col>
      <xdr:colOff>177800</xdr:colOff>
      <xdr:row>82</xdr:row>
      <xdr:rowOff>52977</xdr:rowOff>
    </xdr:to>
    <xdr:sp macro="" textlink="">
      <xdr:nvSpPr>
        <xdr:cNvPr id="657" name="楕円 656"/>
        <xdr:cNvSpPr/>
      </xdr:nvSpPr>
      <xdr:spPr>
        <a:xfrm>
          <a:off x="162687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145704</xdr:rowOff>
    </xdr:from>
    <xdr:ext cx="405111" cy="259045"/>
    <xdr:sp macro="" textlink="">
      <xdr:nvSpPr>
        <xdr:cNvPr id="658" name="【児童館】&#10;有形固定資産減価償却率該当値テキスト"/>
        <xdr:cNvSpPr txBox="1"/>
      </xdr:nvSpPr>
      <xdr:spPr>
        <a:xfrm>
          <a:off x="16357600" y="1386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140788</xdr:rowOff>
    </xdr:from>
    <xdr:to>
      <xdr:col>81</xdr:col>
      <xdr:colOff>101600</xdr:colOff>
      <xdr:row>82</xdr:row>
      <xdr:rowOff>70938</xdr:rowOff>
    </xdr:to>
    <xdr:sp macro="" textlink="">
      <xdr:nvSpPr>
        <xdr:cNvPr id="659" name="楕円 658"/>
        <xdr:cNvSpPr/>
      </xdr:nvSpPr>
      <xdr:spPr>
        <a:xfrm>
          <a:off x="15430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xdr:rowOff>
    </xdr:from>
    <xdr:to>
      <xdr:col>85</xdr:col>
      <xdr:colOff>127000</xdr:colOff>
      <xdr:row>82</xdr:row>
      <xdr:rowOff>20138</xdr:rowOff>
    </xdr:to>
    <xdr:cxnSp macro="">
      <xdr:nvCxnSpPr>
        <xdr:cNvPr id="660" name="直線コネクタ 659"/>
        <xdr:cNvCxnSpPr/>
      </xdr:nvCxnSpPr>
      <xdr:spPr>
        <a:xfrm flipV="1">
          <a:off x="15481300" y="140610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82006</xdr:rowOff>
    </xdr:from>
    <xdr:to>
      <xdr:col>76</xdr:col>
      <xdr:colOff>165100</xdr:colOff>
      <xdr:row>83</xdr:row>
      <xdr:rowOff>12156</xdr:rowOff>
    </xdr:to>
    <xdr:sp macro="" textlink="">
      <xdr:nvSpPr>
        <xdr:cNvPr id="661" name="楕円 660"/>
        <xdr:cNvSpPr/>
      </xdr:nvSpPr>
      <xdr:spPr>
        <a:xfrm>
          <a:off x="14541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20138</xdr:rowOff>
    </xdr:from>
    <xdr:to>
      <xdr:col>81</xdr:col>
      <xdr:colOff>50800</xdr:colOff>
      <xdr:row>82</xdr:row>
      <xdr:rowOff>132806</xdr:rowOff>
    </xdr:to>
    <xdr:cxnSp macro="">
      <xdr:nvCxnSpPr>
        <xdr:cNvPr id="662" name="直線コネクタ 661"/>
        <xdr:cNvCxnSpPr/>
      </xdr:nvCxnSpPr>
      <xdr:spPr>
        <a:xfrm flipV="1">
          <a:off x="14592300" y="14079038"/>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3" name="楕円 662"/>
        <xdr:cNvSpPr/>
      </xdr:nvSpPr>
      <xdr:spPr>
        <a:xfrm>
          <a:off x="13652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132806</xdr:rowOff>
    </xdr:from>
    <xdr:to>
      <xdr:col>76</xdr:col>
      <xdr:colOff>114300</xdr:colOff>
      <xdr:row>83</xdr:row>
      <xdr:rowOff>96882</xdr:rowOff>
    </xdr:to>
    <xdr:cxnSp macro="">
      <xdr:nvCxnSpPr>
        <xdr:cNvPr id="664" name="直線コネクタ 663"/>
        <xdr:cNvCxnSpPr/>
      </xdr:nvCxnSpPr>
      <xdr:spPr>
        <a:xfrm flipV="1">
          <a:off x="13703300" y="14191706"/>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13426</xdr:rowOff>
    </xdr:from>
    <xdr:to>
      <xdr:col>67</xdr:col>
      <xdr:colOff>101600</xdr:colOff>
      <xdr:row>83</xdr:row>
      <xdr:rowOff>115026</xdr:rowOff>
    </xdr:to>
    <xdr:sp macro="" textlink="">
      <xdr:nvSpPr>
        <xdr:cNvPr id="665" name="楕円 664"/>
        <xdr:cNvSpPr/>
      </xdr:nvSpPr>
      <xdr:spPr>
        <a:xfrm>
          <a:off x="12763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64226</xdr:rowOff>
    </xdr:from>
    <xdr:to>
      <xdr:col>71</xdr:col>
      <xdr:colOff>177800</xdr:colOff>
      <xdr:row>83</xdr:row>
      <xdr:rowOff>96882</xdr:rowOff>
    </xdr:to>
    <xdr:cxnSp macro="">
      <xdr:nvCxnSpPr>
        <xdr:cNvPr id="666" name="直線コネクタ 665"/>
        <xdr:cNvCxnSpPr/>
      </xdr:nvCxnSpPr>
      <xdr:spPr>
        <a:xfrm>
          <a:off x="12814300" y="142945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67"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68"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69"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0"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62065</xdr:rowOff>
    </xdr:from>
    <xdr:ext cx="405111" cy="259045"/>
    <xdr:sp macro="" textlink="">
      <xdr:nvSpPr>
        <xdr:cNvPr id="671" name="n_1mainValue【児童館】&#10;有形固定資産減価償却率"/>
        <xdr:cNvSpPr txBox="1"/>
      </xdr:nvSpPr>
      <xdr:spPr>
        <a:xfrm>
          <a:off x="152660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3283</xdr:rowOff>
    </xdr:from>
    <xdr:ext cx="405111" cy="259045"/>
    <xdr:sp macro="" textlink="">
      <xdr:nvSpPr>
        <xdr:cNvPr id="672" name="n_2mainValue【児童館】&#10;有形固定資産減価償却率"/>
        <xdr:cNvSpPr txBox="1"/>
      </xdr:nvSpPr>
      <xdr:spPr>
        <a:xfrm>
          <a:off x="14389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73" name="n_3mainValue【児童館】&#10;有形固定資産減価償却率"/>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106153</xdr:rowOff>
    </xdr:from>
    <xdr:ext cx="405111" cy="259045"/>
    <xdr:sp macro="" textlink="">
      <xdr:nvSpPr>
        <xdr:cNvPr id="674" name="n_4mainValue【児童館】&#10;有形固定資産減価償却率"/>
        <xdr:cNvSpPr txBox="1"/>
      </xdr:nvSpPr>
      <xdr:spPr>
        <a:xfrm>
          <a:off x="12611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8" name="直線コネクタ 697"/>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1"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2" name="直線コネクタ 70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03"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04" name="フローチャート: 判断 703"/>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05" name="フローチャート: 判断 704"/>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06" name="フローチャート: 判断 705"/>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07" name="フローチャート: 判断 706"/>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08" name="フローチャート: 判断 707"/>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714" name="楕円 713"/>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715" name="【児童館】&#10;一人当たり面積該当値テキスト"/>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16" name="楕円 715"/>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80</xdr:row>
      <xdr:rowOff>0</xdr:rowOff>
    </xdr:to>
    <xdr:cxnSp macro="">
      <xdr:nvCxnSpPr>
        <xdr:cNvPr id="717" name="直線コネクタ 716"/>
        <xdr:cNvCxnSpPr/>
      </xdr:nvCxnSpPr>
      <xdr:spPr>
        <a:xfrm flipV="1">
          <a:off x="21323300" y="1367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718" name="楕円 717"/>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76200</xdr:rowOff>
    </xdr:to>
    <xdr:cxnSp macro="">
      <xdr:nvCxnSpPr>
        <xdr:cNvPr id="719" name="直線コネクタ 718"/>
        <xdr:cNvCxnSpPr/>
      </xdr:nvCxnSpPr>
      <xdr:spPr>
        <a:xfrm flipV="1">
          <a:off x="20434300" y="1371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20" name="楕円 719"/>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114300</xdr:rowOff>
    </xdr:to>
    <xdr:cxnSp macro="">
      <xdr:nvCxnSpPr>
        <xdr:cNvPr id="721" name="直線コネクタ 720"/>
        <xdr:cNvCxnSpPr/>
      </xdr:nvCxnSpPr>
      <xdr:spPr>
        <a:xfrm flipV="1">
          <a:off x="19545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22" name="楕円 721"/>
        <xdr:cNvSpPr/>
      </xdr:nvSpPr>
      <xdr:spPr>
        <a:xfrm>
          <a:off x="1860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114300</xdr:rowOff>
    </xdr:to>
    <xdr:cxnSp macro="">
      <xdr:nvCxnSpPr>
        <xdr:cNvPr id="723" name="直線コネクタ 722"/>
        <xdr:cNvCxnSpPr/>
      </xdr:nvCxnSpPr>
      <xdr:spPr>
        <a:xfrm>
          <a:off x="18656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24"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25"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26"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27"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28" name="n_1mainValue【児童館】&#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29" name="n_2mainValue【児童館】&#10;一人当たり面積"/>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30" name="n_3mainValue【児童館】&#10;一人当たり面積"/>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31" name="n_4mainValue【児童館】&#10;一人当たり面積"/>
        <xdr:cNvSpPr txBox="1"/>
      </xdr:nvSpPr>
      <xdr:spPr>
        <a:xfrm>
          <a:off x="18421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一人当たりの面積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多い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の一人当たりの延長や有形固定資産額は類似団体と比較し少なくなっているが、これは町の面積が大きくなく、また、山林もないことが主因として考えられる。</a:t>
          </a: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年代にかけて建設されたものも多く、統廃合を検討する。特に老朽化が著しい公営住宅については、廃止を検討する。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小中学校や幼稚園については、個別管理計画に基づき、今後長寿命化などの施策を実施していく。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35,282
35,040
16.27
11,755,913
11,197,794
453,107
6,620,180
9,764,544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74" name="楕円 73"/>
        <xdr:cNvSpPr/>
      </xdr:nvSpPr>
      <xdr:spPr>
        <a:xfrm>
          <a:off x="4584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36484</xdr:rowOff>
    </xdr:from>
    <xdr:ext cx="405111" cy="259045"/>
    <xdr:sp macro="" textlink="">
      <xdr:nvSpPr>
        <xdr:cNvPr id="75" name="【図書館】&#10;有形固定資産減価償却率該当値テキスト"/>
        <xdr:cNvSpPr txBox="1"/>
      </xdr:nvSpPr>
      <xdr:spPr>
        <a:xfrm>
          <a:off x="46736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27033</xdr:rowOff>
    </xdr:from>
    <xdr:to>
      <xdr:col>20</xdr:col>
      <xdr:colOff>38100</xdr:colOff>
      <xdr:row>38</xdr:row>
      <xdr:rowOff>128633</xdr:rowOff>
    </xdr:to>
    <xdr:sp macro="" textlink="">
      <xdr:nvSpPr>
        <xdr:cNvPr id="76" name="楕円 75"/>
        <xdr:cNvSpPr/>
      </xdr:nvSpPr>
      <xdr:spPr>
        <a:xfrm>
          <a:off x="3746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38</xdr:row>
      <xdr:rowOff>108857</xdr:rowOff>
    </xdr:to>
    <xdr:cxnSp macro="">
      <xdr:nvCxnSpPr>
        <xdr:cNvPr id="77" name="直線コネクタ 76"/>
        <xdr:cNvCxnSpPr/>
      </xdr:nvCxnSpPr>
      <xdr:spPr>
        <a:xfrm>
          <a:off x="3797300" y="65929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77833</xdr:rowOff>
    </xdr:to>
    <xdr:cxnSp macro="">
      <xdr:nvCxnSpPr>
        <xdr:cNvPr id="79" name="直線コネクタ 78"/>
        <xdr:cNvCxnSpPr/>
      </xdr:nvCxnSpPr>
      <xdr:spPr>
        <a:xfrm>
          <a:off x="2908300" y="65586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138067</xdr:rowOff>
    </xdr:from>
    <xdr:to>
      <xdr:col>10</xdr:col>
      <xdr:colOff>165100</xdr:colOff>
      <xdr:row>38</xdr:row>
      <xdr:rowOff>68218</xdr:rowOff>
    </xdr:to>
    <xdr:sp macro="" textlink="">
      <xdr:nvSpPr>
        <xdr:cNvPr id="80" name="楕円 79"/>
        <xdr:cNvSpPr/>
      </xdr:nvSpPr>
      <xdr:spPr>
        <a:xfrm>
          <a:off x="1968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17417</xdr:rowOff>
    </xdr:from>
    <xdr:to>
      <xdr:col>15</xdr:col>
      <xdr:colOff>50800</xdr:colOff>
      <xdr:row>38</xdr:row>
      <xdr:rowOff>43543</xdr:rowOff>
    </xdr:to>
    <xdr:cxnSp macro="">
      <xdr:nvCxnSpPr>
        <xdr:cNvPr id="81" name="直線コネクタ 80"/>
        <xdr:cNvCxnSpPr/>
      </xdr:nvCxnSpPr>
      <xdr:spPr>
        <a:xfrm>
          <a:off x="2019300" y="65325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17417</xdr:rowOff>
    </xdr:to>
    <xdr:cxnSp macro="">
      <xdr:nvCxnSpPr>
        <xdr:cNvPr id="83" name="直線コネクタ 82"/>
        <xdr:cNvCxnSpPr/>
      </xdr:nvCxnSpPr>
      <xdr:spPr>
        <a:xfrm>
          <a:off x="1130300" y="65096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119760</xdr:rowOff>
    </xdr:from>
    <xdr:ext cx="405111" cy="259045"/>
    <xdr:sp macro="" textlink="">
      <xdr:nvSpPr>
        <xdr:cNvPr id="88" name="n_1mainValue【図書館】&#10;有形固定資産減価償却率"/>
        <xdr:cNvSpPr txBox="1"/>
      </xdr:nvSpPr>
      <xdr:spPr>
        <a:xfrm>
          <a:off x="3582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9" name="n_2main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59344</xdr:rowOff>
    </xdr:from>
    <xdr:ext cx="405111" cy="259045"/>
    <xdr:sp macro="" textlink="">
      <xdr:nvSpPr>
        <xdr:cNvPr id="90" name="n_3mainValue【図書館】&#10;有形固定資産減価償却率"/>
        <xdr:cNvSpPr txBox="1"/>
      </xdr:nvSpPr>
      <xdr:spPr>
        <a:xfrm>
          <a:off x="1816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65405</xdr:rowOff>
    </xdr:from>
    <xdr:to>
      <xdr:col>41</xdr:col>
      <xdr:colOff>101600</xdr:colOff>
      <xdr:row>39</xdr:row>
      <xdr:rowOff>167005</xdr:rowOff>
    </xdr:to>
    <xdr:sp macro="" textlink="">
      <xdr:nvSpPr>
        <xdr:cNvPr id="133" name="楕円 132"/>
        <xdr:cNvSpPr/>
      </xdr:nvSpPr>
      <xdr:spPr>
        <a:xfrm>
          <a:off x="781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116205</xdr:rowOff>
    </xdr:from>
    <xdr:to>
      <xdr:col>45</xdr:col>
      <xdr:colOff>177800</xdr:colOff>
      <xdr:row>40</xdr:row>
      <xdr:rowOff>7620</xdr:rowOff>
    </xdr:to>
    <xdr:cxnSp macro="">
      <xdr:nvCxnSpPr>
        <xdr:cNvPr id="134" name="直線コネクタ 133"/>
        <xdr:cNvCxnSpPr/>
      </xdr:nvCxnSpPr>
      <xdr:spPr>
        <a:xfrm>
          <a:off x="7861300" y="68027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35" name="楕円 134"/>
        <xdr:cNvSpPr/>
      </xdr:nvSpPr>
      <xdr:spPr>
        <a:xfrm>
          <a:off x="6921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116205</xdr:rowOff>
    </xdr:from>
    <xdr:to>
      <xdr:col>41</xdr:col>
      <xdr:colOff>50800</xdr:colOff>
      <xdr:row>39</xdr:row>
      <xdr:rowOff>116205</xdr:rowOff>
    </xdr:to>
    <xdr:cxnSp macro="">
      <xdr:nvCxnSpPr>
        <xdr:cNvPr id="136" name="直線コネクタ 135"/>
        <xdr:cNvCxnSpPr/>
      </xdr:nvCxnSpPr>
      <xdr:spPr>
        <a:xfrm>
          <a:off x="6972300" y="680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158132</xdr:rowOff>
    </xdr:from>
    <xdr:ext cx="469744" cy="259045"/>
    <xdr:sp macro="" textlink="">
      <xdr:nvSpPr>
        <xdr:cNvPr id="143" name="n_3mainValue【図書館】&#10;一人当たり面積"/>
        <xdr:cNvSpPr txBox="1"/>
      </xdr:nvSpPr>
      <xdr:spPr>
        <a:xfrm>
          <a:off x="7626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158132</xdr:rowOff>
    </xdr:from>
    <xdr:ext cx="469744" cy="259045"/>
    <xdr:sp macro="" textlink="">
      <xdr:nvSpPr>
        <xdr:cNvPr id="144" name="n_4mainValue【図書館】&#10;一人当たり面積"/>
        <xdr:cNvSpPr txBox="1"/>
      </xdr:nvSpPr>
      <xdr:spPr>
        <a:xfrm>
          <a:off x="6737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73"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84" name="楕円 183"/>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85" name="【体育館・プー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49530</xdr:rowOff>
    </xdr:from>
    <xdr:to>
      <xdr:col>20</xdr:col>
      <xdr:colOff>38100</xdr:colOff>
      <xdr:row>57</xdr:row>
      <xdr:rowOff>151130</xdr:rowOff>
    </xdr:to>
    <xdr:sp macro="" textlink="">
      <xdr:nvSpPr>
        <xdr:cNvPr id="186" name="楕円 185"/>
        <xdr:cNvSpPr/>
      </xdr:nvSpPr>
      <xdr:spPr>
        <a:xfrm>
          <a:off x="3746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100330</xdr:rowOff>
    </xdr:from>
    <xdr:to>
      <xdr:col>24</xdr:col>
      <xdr:colOff>63500</xdr:colOff>
      <xdr:row>57</xdr:row>
      <xdr:rowOff>114300</xdr:rowOff>
    </xdr:to>
    <xdr:cxnSp macro="">
      <xdr:nvCxnSpPr>
        <xdr:cNvPr id="187" name="直線コネクタ 186"/>
        <xdr:cNvCxnSpPr/>
      </xdr:nvCxnSpPr>
      <xdr:spPr>
        <a:xfrm>
          <a:off x="3797300" y="987298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24130</xdr:rowOff>
    </xdr:from>
    <xdr:to>
      <xdr:col>15</xdr:col>
      <xdr:colOff>101600</xdr:colOff>
      <xdr:row>57</xdr:row>
      <xdr:rowOff>125730</xdr:rowOff>
    </xdr:to>
    <xdr:sp macro="" textlink="">
      <xdr:nvSpPr>
        <xdr:cNvPr id="188" name="楕円 187"/>
        <xdr:cNvSpPr/>
      </xdr:nvSpPr>
      <xdr:spPr>
        <a:xfrm>
          <a:off x="2857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74930</xdr:rowOff>
    </xdr:from>
    <xdr:to>
      <xdr:col>19</xdr:col>
      <xdr:colOff>177800</xdr:colOff>
      <xdr:row>57</xdr:row>
      <xdr:rowOff>100330</xdr:rowOff>
    </xdr:to>
    <xdr:cxnSp macro="">
      <xdr:nvCxnSpPr>
        <xdr:cNvPr id="189" name="直線コネクタ 188"/>
        <xdr:cNvCxnSpPr/>
      </xdr:nvCxnSpPr>
      <xdr:spPr>
        <a:xfrm>
          <a:off x="2908300" y="9847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168910</xdr:rowOff>
    </xdr:from>
    <xdr:to>
      <xdr:col>10</xdr:col>
      <xdr:colOff>165100</xdr:colOff>
      <xdr:row>57</xdr:row>
      <xdr:rowOff>99060</xdr:rowOff>
    </xdr:to>
    <xdr:sp macro="" textlink="">
      <xdr:nvSpPr>
        <xdr:cNvPr id="190" name="楕円 189"/>
        <xdr:cNvSpPr/>
      </xdr:nvSpPr>
      <xdr:spPr>
        <a:xfrm>
          <a:off x="1968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48260</xdr:rowOff>
    </xdr:from>
    <xdr:to>
      <xdr:col>15</xdr:col>
      <xdr:colOff>50800</xdr:colOff>
      <xdr:row>57</xdr:row>
      <xdr:rowOff>74930</xdr:rowOff>
    </xdr:to>
    <xdr:cxnSp macro="">
      <xdr:nvCxnSpPr>
        <xdr:cNvPr id="191" name="直線コネクタ 190"/>
        <xdr:cNvCxnSpPr/>
      </xdr:nvCxnSpPr>
      <xdr:spPr>
        <a:xfrm>
          <a:off x="2019300" y="98209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142240</xdr:rowOff>
    </xdr:from>
    <xdr:to>
      <xdr:col>6</xdr:col>
      <xdr:colOff>38100</xdr:colOff>
      <xdr:row>57</xdr:row>
      <xdr:rowOff>72390</xdr:rowOff>
    </xdr:to>
    <xdr:sp macro="" textlink="">
      <xdr:nvSpPr>
        <xdr:cNvPr id="192" name="楕円 191"/>
        <xdr:cNvSpPr/>
      </xdr:nvSpPr>
      <xdr:spPr>
        <a:xfrm>
          <a:off x="10795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21590</xdr:rowOff>
    </xdr:from>
    <xdr:to>
      <xdr:col>10</xdr:col>
      <xdr:colOff>114300</xdr:colOff>
      <xdr:row>57</xdr:row>
      <xdr:rowOff>48260</xdr:rowOff>
    </xdr:to>
    <xdr:cxnSp macro="">
      <xdr:nvCxnSpPr>
        <xdr:cNvPr id="193" name="直線コネクタ 192"/>
        <xdr:cNvCxnSpPr/>
      </xdr:nvCxnSpPr>
      <xdr:spPr>
        <a:xfrm>
          <a:off x="1130300" y="97942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167657</xdr:rowOff>
    </xdr:from>
    <xdr:ext cx="405111" cy="259045"/>
    <xdr:sp macro="" textlink="">
      <xdr:nvSpPr>
        <xdr:cNvPr id="198" name="n_1mainValue【体育館・プール】&#10;有形固定資産減価償却率"/>
        <xdr:cNvSpPr txBox="1"/>
      </xdr:nvSpPr>
      <xdr:spPr>
        <a:xfrm>
          <a:off x="3582044"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142257</xdr:rowOff>
    </xdr:from>
    <xdr:ext cx="405111" cy="259045"/>
    <xdr:sp macro="" textlink="">
      <xdr:nvSpPr>
        <xdr:cNvPr id="199" name="n_2mainValue【体育館・プール】&#10;有形固定資産減価償却率"/>
        <xdr:cNvSpPr txBox="1"/>
      </xdr:nvSpPr>
      <xdr:spPr>
        <a:xfrm>
          <a:off x="2705744"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115587</xdr:rowOff>
    </xdr:from>
    <xdr:ext cx="405111" cy="259045"/>
    <xdr:sp macro="" textlink="">
      <xdr:nvSpPr>
        <xdr:cNvPr id="200" name="n_3mainValue【体育館・プール】&#10;有形固定資産減価償却率"/>
        <xdr:cNvSpPr txBox="1"/>
      </xdr:nvSpPr>
      <xdr:spPr>
        <a:xfrm>
          <a:off x="1816744"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88917</xdr:rowOff>
    </xdr:from>
    <xdr:ext cx="405111" cy="259045"/>
    <xdr:sp macro="" textlink="">
      <xdr:nvSpPr>
        <xdr:cNvPr id="201" name="n_4mainValue【体育館・プール】&#10;有形固定資産減価償却率"/>
        <xdr:cNvSpPr txBox="1"/>
      </xdr:nvSpPr>
      <xdr:spPr>
        <a:xfrm>
          <a:off x="927744"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41" name="楕円 240"/>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162577</xdr:rowOff>
    </xdr:from>
    <xdr:ext cx="469744" cy="259045"/>
    <xdr:sp macro="" textlink="">
      <xdr:nvSpPr>
        <xdr:cNvPr id="242" name="【体育館・プール】&#10;一人当たり面積該当値テキスト"/>
        <xdr:cNvSpPr txBox="1"/>
      </xdr:nvSpPr>
      <xdr:spPr>
        <a:xfrm>
          <a:off x="10515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43" name="楕円 242"/>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19050</xdr:rowOff>
    </xdr:to>
    <xdr:cxnSp macro="">
      <xdr:nvCxnSpPr>
        <xdr:cNvPr id="244" name="直線コネクタ 243"/>
        <xdr:cNvCxnSpPr/>
      </xdr:nvCxnSpPr>
      <xdr:spPr>
        <a:xfrm>
          <a:off x="9639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137795</xdr:rowOff>
    </xdr:from>
    <xdr:to>
      <xdr:col>46</xdr:col>
      <xdr:colOff>38100</xdr:colOff>
      <xdr:row>62</xdr:row>
      <xdr:rowOff>67945</xdr:rowOff>
    </xdr:to>
    <xdr:sp macro="" textlink="">
      <xdr:nvSpPr>
        <xdr:cNvPr id="245" name="楕円 244"/>
        <xdr:cNvSpPr/>
      </xdr:nvSpPr>
      <xdr:spPr>
        <a:xfrm>
          <a:off x="869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17145</xdr:rowOff>
    </xdr:from>
    <xdr:to>
      <xdr:col>50</xdr:col>
      <xdr:colOff>114300</xdr:colOff>
      <xdr:row>62</xdr:row>
      <xdr:rowOff>19050</xdr:rowOff>
    </xdr:to>
    <xdr:cxnSp macro="">
      <xdr:nvCxnSpPr>
        <xdr:cNvPr id="246" name="直線コネクタ 245"/>
        <xdr:cNvCxnSpPr/>
      </xdr:nvCxnSpPr>
      <xdr:spPr>
        <a:xfrm>
          <a:off x="8750300" y="106470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47" name="楕円 246"/>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17145</xdr:rowOff>
    </xdr:to>
    <xdr:cxnSp macro="">
      <xdr:nvCxnSpPr>
        <xdr:cNvPr id="248" name="直線コネクタ 247"/>
        <xdr:cNvCxnSpPr/>
      </xdr:nvCxnSpPr>
      <xdr:spPr>
        <a:xfrm>
          <a:off x="7861300" y="10645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49" name="楕円 248"/>
        <xdr:cNvSpPr/>
      </xdr:nvSpPr>
      <xdr:spPr>
        <a:xfrm>
          <a:off x="692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xdr:rowOff>
    </xdr:from>
    <xdr:to>
      <xdr:col>41</xdr:col>
      <xdr:colOff>50800</xdr:colOff>
      <xdr:row>62</xdr:row>
      <xdr:rowOff>15240</xdr:rowOff>
    </xdr:to>
    <xdr:cxnSp macro="">
      <xdr:nvCxnSpPr>
        <xdr:cNvPr id="250" name="直線コネクタ 249"/>
        <xdr:cNvCxnSpPr/>
      </xdr:nvCxnSpPr>
      <xdr:spPr>
        <a:xfrm>
          <a:off x="6972300" y="106432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86377</xdr:rowOff>
    </xdr:from>
    <xdr:ext cx="469744" cy="259045"/>
    <xdr:sp macro="" textlink="">
      <xdr:nvSpPr>
        <xdr:cNvPr id="255" name="n_1main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84472</xdr:rowOff>
    </xdr:from>
    <xdr:ext cx="469744" cy="259045"/>
    <xdr:sp macro="" textlink="">
      <xdr:nvSpPr>
        <xdr:cNvPr id="256" name="n_2mainValue【体育館・プール】&#10;一人当たり面積"/>
        <xdr:cNvSpPr txBox="1"/>
      </xdr:nvSpPr>
      <xdr:spPr>
        <a:xfrm>
          <a:off x="8515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82567</xdr:rowOff>
    </xdr:from>
    <xdr:ext cx="469744" cy="259045"/>
    <xdr:sp macro="" textlink="">
      <xdr:nvSpPr>
        <xdr:cNvPr id="257" name="n_3mainValue【体育館・プール】&#10;一人当たり面積"/>
        <xdr:cNvSpPr txBox="1"/>
      </xdr:nvSpPr>
      <xdr:spPr>
        <a:xfrm>
          <a:off x="7626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80662</xdr:rowOff>
    </xdr:from>
    <xdr:ext cx="469744" cy="259045"/>
    <xdr:sp macro="" textlink="">
      <xdr:nvSpPr>
        <xdr:cNvPr id="258" name="n_4mainValue【体育館・プール】&#10;一人当たり面積"/>
        <xdr:cNvSpPr txBox="1"/>
      </xdr:nvSpPr>
      <xdr:spPr>
        <a:xfrm>
          <a:off x="6737427"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97789</xdr:rowOff>
    </xdr:from>
    <xdr:to>
      <xdr:col>24</xdr:col>
      <xdr:colOff>114300</xdr:colOff>
      <xdr:row>86</xdr:row>
      <xdr:rowOff>27939</xdr:rowOff>
    </xdr:to>
    <xdr:sp macro="" textlink="">
      <xdr:nvSpPr>
        <xdr:cNvPr id="299" name="楕円 298"/>
        <xdr:cNvSpPr/>
      </xdr:nvSpPr>
      <xdr:spPr>
        <a:xfrm>
          <a:off x="4584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76216</xdr:rowOff>
    </xdr:from>
    <xdr:ext cx="405111" cy="259045"/>
    <xdr:sp macro="" textlink="">
      <xdr:nvSpPr>
        <xdr:cNvPr id="300" name="【福祉施設】&#10;有形固定資産減価償却率該当値テキスト"/>
        <xdr:cNvSpPr txBox="1"/>
      </xdr:nvSpPr>
      <xdr:spPr>
        <a:xfrm>
          <a:off x="4673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59689</xdr:rowOff>
    </xdr:from>
    <xdr:to>
      <xdr:col>20</xdr:col>
      <xdr:colOff>38100</xdr:colOff>
      <xdr:row>85</xdr:row>
      <xdr:rowOff>161289</xdr:rowOff>
    </xdr:to>
    <xdr:sp macro="" textlink="">
      <xdr:nvSpPr>
        <xdr:cNvPr id="301" name="楕円 300"/>
        <xdr:cNvSpPr/>
      </xdr:nvSpPr>
      <xdr:spPr>
        <a:xfrm>
          <a:off x="3746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110489</xdr:rowOff>
    </xdr:from>
    <xdr:to>
      <xdr:col>24</xdr:col>
      <xdr:colOff>63500</xdr:colOff>
      <xdr:row>85</xdr:row>
      <xdr:rowOff>148589</xdr:rowOff>
    </xdr:to>
    <xdr:cxnSp macro="">
      <xdr:nvCxnSpPr>
        <xdr:cNvPr id="302" name="直線コネクタ 301"/>
        <xdr:cNvCxnSpPr/>
      </xdr:nvCxnSpPr>
      <xdr:spPr>
        <a:xfrm>
          <a:off x="3797300" y="14683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36830</xdr:rowOff>
    </xdr:from>
    <xdr:to>
      <xdr:col>15</xdr:col>
      <xdr:colOff>101600</xdr:colOff>
      <xdr:row>85</xdr:row>
      <xdr:rowOff>138430</xdr:rowOff>
    </xdr:to>
    <xdr:sp macro="" textlink="">
      <xdr:nvSpPr>
        <xdr:cNvPr id="303" name="楕円 302"/>
        <xdr:cNvSpPr/>
      </xdr:nvSpPr>
      <xdr:spPr>
        <a:xfrm>
          <a:off x="2857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87630</xdr:rowOff>
    </xdr:from>
    <xdr:to>
      <xdr:col>19</xdr:col>
      <xdr:colOff>177800</xdr:colOff>
      <xdr:row>85</xdr:row>
      <xdr:rowOff>110489</xdr:rowOff>
    </xdr:to>
    <xdr:cxnSp macro="">
      <xdr:nvCxnSpPr>
        <xdr:cNvPr id="304" name="直線コネクタ 303"/>
        <xdr:cNvCxnSpPr/>
      </xdr:nvCxnSpPr>
      <xdr:spPr>
        <a:xfrm>
          <a:off x="2908300" y="14660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53975</xdr:rowOff>
    </xdr:from>
    <xdr:to>
      <xdr:col>10</xdr:col>
      <xdr:colOff>165100</xdr:colOff>
      <xdr:row>85</xdr:row>
      <xdr:rowOff>155575</xdr:rowOff>
    </xdr:to>
    <xdr:sp macro="" textlink="">
      <xdr:nvSpPr>
        <xdr:cNvPr id="305" name="楕円 304"/>
        <xdr:cNvSpPr/>
      </xdr:nvSpPr>
      <xdr:spPr>
        <a:xfrm>
          <a:off x="1968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87630</xdr:rowOff>
    </xdr:from>
    <xdr:to>
      <xdr:col>15</xdr:col>
      <xdr:colOff>50800</xdr:colOff>
      <xdr:row>85</xdr:row>
      <xdr:rowOff>104775</xdr:rowOff>
    </xdr:to>
    <xdr:cxnSp macro="">
      <xdr:nvCxnSpPr>
        <xdr:cNvPr id="306" name="直線コネクタ 305"/>
        <xdr:cNvCxnSpPr/>
      </xdr:nvCxnSpPr>
      <xdr:spPr>
        <a:xfrm flipV="1">
          <a:off x="2019300" y="14660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42545</xdr:rowOff>
    </xdr:from>
    <xdr:to>
      <xdr:col>6</xdr:col>
      <xdr:colOff>38100</xdr:colOff>
      <xdr:row>85</xdr:row>
      <xdr:rowOff>144145</xdr:rowOff>
    </xdr:to>
    <xdr:sp macro="" textlink="">
      <xdr:nvSpPr>
        <xdr:cNvPr id="307" name="楕円 306"/>
        <xdr:cNvSpPr/>
      </xdr:nvSpPr>
      <xdr:spPr>
        <a:xfrm>
          <a:off x="1079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93345</xdr:rowOff>
    </xdr:from>
    <xdr:to>
      <xdr:col>10</xdr:col>
      <xdr:colOff>114300</xdr:colOff>
      <xdr:row>85</xdr:row>
      <xdr:rowOff>104775</xdr:rowOff>
    </xdr:to>
    <xdr:cxnSp macro="">
      <xdr:nvCxnSpPr>
        <xdr:cNvPr id="308" name="直線コネクタ 307"/>
        <xdr:cNvCxnSpPr/>
      </xdr:nvCxnSpPr>
      <xdr:spPr>
        <a:xfrm>
          <a:off x="1130300" y="14666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152416</xdr:rowOff>
    </xdr:from>
    <xdr:ext cx="405111" cy="259045"/>
    <xdr:sp macro="" textlink="">
      <xdr:nvSpPr>
        <xdr:cNvPr id="313" name="n_1mainValue【福祉施設】&#10;有形固定資産減価償却率"/>
        <xdr:cNvSpPr txBox="1"/>
      </xdr:nvSpPr>
      <xdr:spPr>
        <a:xfrm>
          <a:off x="35820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129557</xdr:rowOff>
    </xdr:from>
    <xdr:ext cx="405111" cy="259045"/>
    <xdr:sp macro="" textlink="">
      <xdr:nvSpPr>
        <xdr:cNvPr id="314" name="n_2mainValue【福祉施設】&#10;有形固定資産減価償却率"/>
        <xdr:cNvSpPr txBox="1"/>
      </xdr:nvSpPr>
      <xdr:spPr>
        <a:xfrm>
          <a:off x="2705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146702</xdr:rowOff>
    </xdr:from>
    <xdr:ext cx="405111" cy="259045"/>
    <xdr:sp macro="" textlink="">
      <xdr:nvSpPr>
        <xdr:cNvPr id="315" name="n_3mainValue【福祉施設】&#10;有形固定資産減価償却率"/>
        <xdr:cNvSpPr txBox="1"/>
      </xdr:nvSpPr>
      <xdr:spPr>
        <a:xfrm>
          <a:off x="1816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135272</xdr:rowOff>
    </xdr:from>
    <xdr:ext cx="405111" cy="259045"/>
    <xdr:sp macro="" textlink="">
      <xdr:nvSpPr>
        <xdr:cNvPr id="316" name="n_4mainValue【福祉施設】&#10;有形固定資産減価償却率"/>
        <xdr:cNvSpPr txBox="1"/>
      </xdr:nvSpPr>
      <xdr:spPr>
        <a:xfrm>
          <a:off x="927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43"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54" name="楕円 353"/>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21607</xdr:rowOff>
    </xdr:from>
    <xdr:ext cx="469744" cy="259045"/>
    <xdr:sp macro="" textlink="">
      <xdr:nvSpPr>
        <xdr:cNvPr id="355" name="【福祉施設】&#10;一人当たり面積該当値テキスト"/>
        <xdr:cNvSpPr txBox="1"/>
      </xdr:nvSpPr>
      <xdr:spPr>
        <a:xfrm>
          <a:off x="10515600"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53594</xdr:rowOff>
    </xdr:from>
    <xdr:to>
      <xdr:col>50</xdr:col>
      <xdr:colOff>165100</xdr:colOff>
      <xdr:row>84</xdr:row>
      <xdr:rowOff>155194</xdr:rowOff>
    </xdr:to>
    <xdr:sp macro="" textlink="">
      <xdr:nvSpPr>
        <xdr:cNvPr id="356" name="楕円 355"/>
        <xdr:cNvSpPr/>
      </xdr:nvSpPr>
      <xdr:spPr>
        <a:xfrm>
          <a:off x="9588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104394</xdr:rowOff>
    </xdr:to>
    <xdr:cxnSp macro="">
      <xdr:nvCxnSpPr>
        <xdr:cNvPr id="357" name="直線コネクタ 356"/>
        <xdr:cNvCxnSpPr/>
      </xdr:nvCxnSpPr>
      <xdr:spPr>
        <a:xfrm flipV="1">
          <a:off x="9639300" y="1445133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51308</xdr:rowOff>
    </xdr:from>
    <xdr:to>
      <xdr:col>46</xdr:col>
      <xdr:colOff>38100</xdr:colOff>
      <xdr:row>84</xdr:row>
      <xdr:rowOff>152908</xdr:rowOff>
    </xdr:to>
    <xdr:sp macro="" textlink="">
      <xdr:nvSpPr>
        <xdr:cNvPr id="358" name="楕円 357"/>
        <xdr:cNvSpPr/>
      </xdr:nvSpPr>
      <xdr:spPr>
        <a:xfrm>
          <a:off x="8699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102108</xdr:rowOff>
    </xdr:from>
    <xdr:to>
      <xdr:col>50</xdr:col>
      <xdr:colOff>114300</xdr:colOff>
      <xdr:row>84</xdr:row>
      <xdr:rowOff>104394</xdr:rowOff>
    </xdr:to>
    <xdr:cxnSp macro="">
      <xdr:nvCxnSpPr>
        <xdr:cNvPr id="359" name="直線コネクタ 358"/>
        <xdr:cNvCxnSpPr/>
      </xdr:nvCxnSpPr>
      <xdr:spPr>
        <a:xfrm>
          <a:off x="8750300" y="1450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51308</xdr:rowOff>
    </xdr:from>
    <xdr:to>
      <xdr:col>41</xdr:col>
      <xdr:colOff>101600</xdr:colOff>
      <xdr:row>84</xdr:row>
      <xdr:rowOff>152908</xdr:rowOff>
    </xdr:to>
    <xdr:sp macro="" textlink="">
      <xdr:nvSpPr>
        <xdr:cNvPr id="360" name="楕円 359"/>
        <xdr:cNvSpPr/>
      </xdr:nvSpPr>
      <xdr:spPr>
        <a:xfrm>
          <a:off x="7810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102108</xdr:rowOff>
    </xdr:from>
    <xdr:to>
      <xdr:col>45</xdr:col>
      <xdr:colOff>177800</xdr:colOff>
      <xdr:row>84</xdr:row>
      <xdr:rowOff>102108</xdr:rowOff>
    </xdr:to>
    <xdr:cxnSp macro="">
      <xdr:nvCxnSpPr>
        <xdr:cNvPr id="361" name="直線コネクタ 360"/>
        <xdr:cNvCxnSpPr/>
      </xdr:nvCxnSpPr>
      <xdr:spPr>
        <a:xfrm>
          <a:off x="7861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51308</xdr:rowOff>
    </xdr:from>
    <xdr:to>
      <xdr:col>36</xdr:col>
      <xdr:colOff>165100</xdr:colOff>
      <xdr:row>84</xdr:row>
      <xdr:rowOff>152908</xdr:rowOff>
    </xdr:to>
    <xdr:sp macro="" textlink="">
      <xdr:nvSpPr>
        <xdr:cNvPr id="362" name="楕円 361"/>
        <xdr:cNvSpPr/>
      </xdr:nvSpPr>
      <xdr:spPr>
        <a:xfrm>
          <a:off x="6921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102108</xdr:rowOff>
    </xdr:from>
    <xdr:to>
      <xdr:col>41</xdr:col>
      <xdr:colOff>50800</xdr:colOff>
      <xdr:row>84</xdr:row>
      <xdr:rowOff>102108</xdr:rowOff>
    </xdr:to>
    <xdr:cxnSp macro="">
      <xdr:nvCxnSpPr>
        <xdr:cNvPr id="363" name="直線コネクタ 362"/>
        <xdr:cNvCxnSpPr/>
      </xdr:nvCxnSpPr>
      <xdr:spPr>
        <a:xfrm>
          <a:off x="6972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64"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5"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6"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67" name="n_4aveValue【福祉施設】&#10;一人当たり面積"/>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271</xdr:rowOff>
    </xdr:from>
    <xdr:ext cx="469744" cy="259045"/>
    <xdr:sp macro="" textlink="">
      <xdr:nvSpPr>
        <xdr:cNvPr id="368" name="n_1mainValue【福祉施設】&#10;一人当たり面積"/>
        <xdr:cNvSpPr txBox="1"/>
      </xdr:nvSpPr>
      <xdr:spPr>
        <a:xfrm>
          <a:off x="93917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169435</xdr:rowOff>
    </xdr:from>
    <xdr:ext cx="469744" cy="259045"/>
    <xdr:sp macro="" textlink="">
      <xdr:nvSpPr>
        <xdr:cNvPr id="369" name="n_2mainValue【福祉施設】&#10;一人当たり面積"/>
        <xdr:cNvSpPr txBox="1"/>
      </xdr:nvSpPr>
      <xdr:spPr>
        <a:xfrm>
          <a:off x="8515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169435</xdr:rowOff>
    </xdr:from>
    <xdr:ext cx="469744" cy="259045"/>
    <xdr:sp macro="" textlink="">
      <xdr:nvSpPr>
        <xdr:cNvPr id="370" name="n_3mainValue【福祉施設】&#10;一人当たり面積"/>
        <xdr:cNvSpPr txBox="1"/>
      </xdr:nvSpPr>
      <xdr:spPr>
        <a:xfrm>
          <a:off x="7626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169435</xdr:rowOff>
    </xdr:from>
    <xdr:ext cx="469744" cy="259045"/>
    <xdr:sp macro="" textlink="">
      <xdr:nvSpPr>
        <xdr:cNvPr id="371" name="n_4mainValue【福祉施設】&#10;一人当たり面積"/>
        <xdr:cNvSpPr txBox="1"/>
      </xdr:nvSpPr>
      <xdr:spPr>
        <a:xfrm>
          <a:off x="6737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02"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97245</xdr:rowOff>
    </xdr:from>
    <xdr:to>
      <xdr:col>24</xdr:col>
      <xdr:colOff>114300</xdr:colOff>
      <xdr:row>100</xdr:row>
      <xdr:rowOff>27395</xdr:rowOff>
    </xdr:to>
    <xdr:sp macro="" textlink="">
      <xdr:nvSpPr>
        <xdr:cNvPr id="413" name="楕円 412"/>
        <xdr:cNvSpPr/>
      </xdr:nvSpPr>
      <xdr:spPr>
        <a:xfrm>
          <a:off x="45847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50272</xdr:rowOff>
    </xdr:from>
    <xdr:ext cx="340478" cy="259045"/>
    <xdr:sp macro="" textlink="">
      <xdr:nvSpPr>
        <xdr:cNvPr id="414" name="【市民会館】&#10;有形固定資産減価償却率該当値テキスト"/>
        <xdr:cNvSpPr txBox="1"/>
      </xdr:nvSpPr>
      <xdr:spPr>
        <a:xfrm>
          <a:off x="4673600" y="17023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118473</xdr:rowOff>
    </xdr:from>
    <xdr:to>
      <xdr:col>20</xdr:col>
      <xdr:colOff>38100</xdr:colOff>
      <xdr:row>100</xdr:row>
      <xdr:rowOff>48623</xdr:rowOff>
    </xdr:to>
    <xdr:sp macro="" textlink="">
      <xdr:nvSpPr>
        <xdr:cNvPr id="415" name="楕円 414"/>
        <xdr:cNvSpPr/>
      </xdr:nvSpPr>
      <xdr:spPr>
        <a:xfrm>
          <a:off x="3746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148045</xdr:rowOff>
    </xdr:from>
    <xdr:to>
      <xdr:col>24</xdr:col>
      <xdr:colOff>63500</xdr:colOff>
      <xdr:row>99</xdr:row>
      <xdr:rowOff>169273</xdr:rowOff>
    </xdr:to>
    <xdr:cxnSp macro="">
      <xdr:nvCxnSpPr>
        <xdr:cNvPr id="416" name="直線コネクタ 415"/>
        <xdr:cNvCxnSpPr/>
      </xdr:nvCxnSpPr>
      <xdr:spPr>
        <a:xfrm flipV="1">
          <a:off x="3797300" y="1712159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907</xdr:rowOff>
    </xdr:from>
    <xdr:to>
      <xdr:col>15</xdr:col>
      <xdr:colOff>101600</xdr:colOff>
      <xdr:row>108</xdr:row>
      <xdr:rowOff>102507</xdr:rowOff>
    </xdr:to>
    <xdr:sp macro="" textlink="">
      <xdr:nvSpPr>
        <xdr:cNvPr id="417" name="楕円 416"/>
        <xdr:cNvSpPr/>
      </xdr:nvSpPr>
      <xdr:spPr>
        <a:xfrm>
          <a:off x="2857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169273</xdr:rowOff>
    </xdr:from>
    <xdr:to>
      <xdr:col>19</xdr:col>
      <xdr:colOff>177800</xdr:colOff>
      <xdr:row>108</xdr:row>
      <xdr:rowOff>51707</xdr:rowOff>
    </xdr:to>
    <xdr:cxnSp macro="">
      <xdr:nvCxnSpPr>
        <xdr:cNvPr id="418" name="直線コネクタ 417"/>
        <xdr:cNvCxnSpPr/>
      </xdr:nvCxnSpPr>
      <xdr:spPr>
        <a:xfrm flipV="1">
          <a:off x="2908300" y="17142823"/>
          <a:ext cx="889000" cy="14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139700</xdr:rowOff>
    </xdr:from>
    <xdr:to>
      <xdr:col>10</xdr:col>
      <xdr:colOff>165100</xdr:colOff>
      <xdr:row>108</xdr:row>
      <xdr:rowOff>69850</xdr:rowOff>
    </xdr:to>
    <xdr:sp macro="" textlink="">
      <xdr:nvSpPr>
        <xdr:cNvPr id="419" name="楕円 418"/>
        <xdr:cNvSpPr/>
      </xdr:nvSpPr>
      <xdr:spPr>
        <a:xfrm>
          <a:off x="1968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19050</xdr:rowOff>
    </xdr:from>
    <xdr:to>
      <xdr:col>15</xdr:col>
      <xdr:colOff>50800</xdr:colOff>
      <xdr:row>108</xdr:row>
      <xdr:rowOff>51707</xdr:rowOff>
    </xdr:to>
    <xdr:cxnSp macro="">
      <xdr:nvCxnSpPr>
        <xdr:cNvPr id="420" name="直線コネクタ 419"/>
        <xdr:cNvCxnSpPr/>
      </xdr:nvCxnSpPr>
      <xdr:spPr>
        <a:xfrm>
          <a:off x="2019300" y="185356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107043</xdr:rowOff>
    </xdr:from>
    <xdr:to>
      <xdr:col>6</xdr:col>
      <xdr:colOff>38100</xdr:colOff>
      <xdr:row>108</xdr:row>
      <xdr:rowOff>37193</xdr:rowOff>
    </xdr:to>
    <xdr:sp macro="" textlink="">
      <xdr:nvSpPr>
        <xdr:cNvPr id="421" name="楕円 420"/>
        <xdr:cNvSpPr/>
      </xdr:nvSpPr>
      <xdr:spPr>
        <a:xfrm>
          <a:off x="1079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157843</xdr:rowOff>
    </xdr:from>
    <xdr:to>
      <xdr:col>10</xdr:col>
      <xdr:colOff>114300</xdr:colOff>
      <xdr:row>108</xdr:row>
      <xdr:rowOff>19050</xdr:rowOff>
    </xdr:to>
    <xdr:cxnSp macro="">
      <xdr:nvCxnSpPr>
        <xdr:cNvPr id="422" name="直線コネクタ 421"/>
        <xdr:cNvCxnSpPr/>
      </xdr:nvCxnSpPr>
      <xdr:spPr>
        <a:xfrm>
          <a:off x="1130300" y="185029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2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4"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25"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26"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65150</xdr:rowOff>
    </xdr:from>
    <xdr:ext cx="340478" cy="259045"/>
    <xdr:sp macro="" textlink="">
      <xdr:nvSpPr>
        <xdr:cNvPr id="427" name="n_1mainValue【市民会館】&#10;有形固定資産減価償却率"/>
        <xdr:cNvSpPr txBox="1"/>
      </xdr:nvSpPr>
      <xdr:spPr>
        <a:xfrm>
          <a:off x="3614361" y="1686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93634</xdr:rowOff>
    </xdr:from>
    <xdr:ext cx="405111" cy="259045"/>
    <xdr:sp macro="" textlink="">
      <xdr:nvSpPr>
        <xdr:cNvPr id="428" name="n_2mainValue【市民会館】&#10;有形固定資産減価償却率"/>
        <xdr:cNvSpPr txBox="1"/>
      </xdr:nvSpPr>
      <xdr:spPr>
        <a:xfrm>
          <a:off x="2705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60977</xdr:rowOff>
    </xdr:from>
    <xdr:ext cx="405111" cy="259045"/>
    <xdr:sp macro="" textlink="">
      <xdr:nvSpPr>
        <xdr:cNvPr id="429" name="n_3mainValue【市民会館】&#10;有形固定資産減価償却率"/>
        <xdr:cNvSpPr txBox="1"/>
      </xdr:nvSpPr>
      <xdr:spPr>
        <a:xfrm>
          <a:off x="1816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28320</xdr:rowOff>
    </xdr:from>
    <xdr:ext cx="405111" cy="259045"/>
    <xdr:sp macro="" textlink="">
      <xdr:nvSpPr>
        <xdr:cNvPr id="430" name="n_4mainValue【市民会館】&#10;有形固定資産減価償却率"/>
        <xdr:cNvSpPr txBox="1"/>
      </xdr:nvSpPr>
      <xdr:spPr>
        <a:xfrm>
          <a:off x="927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7"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32258</xdr:rowOff>
    </xdr:from>
    <xdr:to>
      <xdr:col>55</xdr:col>
      <xdr:colOff>50800</xdr:colOff>
      <xdr:row>106</xdr:row>
      <xdr:rowOff>133858</xdr:rowOff>
    </xdr:to>
    <xdr:sp macro="" textlink="">
      <xdr:nvSpPr>
        <xdr:cNvPr id="468" name="楕円 467"/>
        <xdr:cNvSpPr/>
      </xdr:nvSpPr>
      <xdr:spPr>
        <a:xfrm>
          <a:off x="104267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10685</xdr:rowOff>
    </xdr:from>
    <xdr:ext cx="469744" cy="259045"/>
    <xdr:sp macro="" textlink="">
      <xdr:nvSpPr>
        <xdr:cNvPr id="469" name="【市民会館】&#10;一人当たり面積該当値テキスト"/>
        <xdr:cNvSpPr txBox="1"/>
      </xdr:nvSpPr>
      <xdr:spPr>
        <a:xfrm>
          <a:off x="10515600"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148844</xdr:rowOff>
    </xdr:from>
    <xdr:to>
      <xdr:col>50</xdr:col>
      <xdr:colOff>165100</xdr:colOff>
      <xdr:row>106</xdr:row>
      <xdr:rowOff>78994</xdr:rowOff>
    </xdr:to>
    <xdr:sp macro="" textlink="">
      <xdr:nvSpPr>
        <xdr:cNvPr id="470" name="楕円 469"/>
        <xdr:cNvSpPr/>
      </xdr:nvSpPr>
      <xdr:spPr>
        <a:xfrm>
          <a:off x="9588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28194</xdr:rowOff>
    </xdr:from>
    <xdr:to>
      <xdr:col>55</xdr:col>
      <xdr:colOff>0</xdr:colOff>
      <xdr:row>106</xdr:row>
      <xdr:rowOff>83058</xdr:rowOff>
    </xdr:to>
    <xdr:cxnSp macro="">
      <xdr:nvCxnSpPr>
        <xdr:cNvPr id="471" name="直線コネクタ 470"/>
        <xdr:cNvCxnSpPr/>
      </xdr:nvCxnSpPr>
      <xdr:spPr>
        <a:xfrm>
          <a:off x="9639300" y="1820189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141987</xdr:rowOff>
    </xdr:from>
    <xdr:to>
      <xdr:col>46</xdr:col>
      <xdr:colOff>38100</xdr:colOff>
      <xdr:row>108</xdr:row>
      <xdr:rowOff>72137</xdr:rowOff>
    </xdr:to>
    <xdr:sp macro="" textlink="">
      <xdr:nvSpPr>
        <xdr:cNvPr id="472" name="楕円 471"/>
        <xdr:cNvSpPr/>
      </xdr:nvSpPr>
      <xdr:spPr>
        <a:xfrm>
          <a:off x="8699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28194</xdr:rowOff>
    </xdr:from>
    <xdr:to>
      <xdr:col>50</xdr:col>
      <xdr:colOff>114300</xdr:colOff>
      <xdr:row>108</xdr:row>
      <xdr:rowOff>21337</xdr:rowOff>
    </xdr:to>
    <xdr:cxnSp macro="">
      <xdr:nvCxnSpPr>
        <xdr:cNvPr id="473" name="直線コネクタ 472"/>
        <xdr:cNvCxnSpPr/>
      </xdr:nvCxnSpPr>
      <xdr:spPr>
        <a:xfrm flipV="1">
          <a:off x="8750300" y="18201894"/>
          <a:ext cx="889000" cy="3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141987</xdr:rowOff>
    </xdr:from>
    <xdr:to>
      <xdr:col>41</xdr:col>
      <xdr:colOff>101600</xdr:colOff>
      <xdr:row>108</xdr:row>
      <xdr:rowOff>72137</xdr:rowOff>
    </xdr:to>
    <xdr:sp macro="" textlink="">
      <xdr:nvSpPr>
        <xdr:cNvPr id="474" name="楕円 473"/>
        <xdr:cNvSpPr/>
      </xdr:nvSpPr>
      <xdr:spPr>
        <a:xfrm>
          <a:off x="7810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21337</xdr:rowOff>
    </xdr:from>
    <xdr:to>
      <xdr:col>45</xdr:col>
      <xdr:colOff>177800</xdr:colOff>
      <xdr:row>108</xdr:row>
      <xdr:rowOff>21337</xdr:rowOff>
    </xdr:to>
    <xdr:cxnSp macro="">
      <xdr:nvCxnSpPr>
        <xdr:cNvPr id="475" name="直線コネクタ 474"/>
        <xdr:cNvCxnSpPr/>
      </xdr:nvCxnSpPr>
      <xdr:spPr>
        <a:xfrm>
          <a:off x="7861300" y="1853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141987</xdr:rowOff>
    </xdr:from>
    <xdr:to>
      <xdr:col>36</xdr:col>
      <xdr:colOff>165100</xdr:colOff>
      <xdr:row>108</xdr:row>
      <xdr:rowOff>72137</xdr:rowOff>
    </xdr:to>
    <xdr:sp macro="" textlink="">
      <xdr:nvSpPr>
        <xdr:cNvPr id="476" name="楕円 475"/>
        <xdr:cNvSpPr/>
      </xdr:nvSpPr>
      <xdr:spPr>
        <a:xfrm>
          <a:off x="6921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21337</xdr:rowOff>
    </xdr:from>
    <xdr:to>
      <xdr:col>41</xdr:col>
      <xdr:colOff>50800</xdr:colOff>
      <xdr:row>108</xdr:row>
      <xdr:rowOff>21337</xdr:rowOff>
    </xdr:to>
    <xdr:cxnSp macro="">
      <xdr:nvCxnSpPr>
        <xdr:cNvPr id="477" name="直線コネクタ 476"/>
        <xdr:cNvCxnSpPr/>
      </xdr:nvCxnSpPr>
      <xdr:spPr>
        <a:xfrm>
          <a:off x="6972300" y="1853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78"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9"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0"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81"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95521</xdr:rowOff>
    </xdr:from>
    <xdr:ext cx="469744" cy="259045"/>
    <xdr:sp macro="" textlink="">
      <xdr:nvSpPr>
        <xdr:cNvPr id="482" name="n_1mainValue【市民会館】&#10;一人当たり面積"/>
        <xdr:cNvSpPr txBox="1"/>
      </xdr:nvSpPr>
      <xdr:spPr>
        <a:xfrm>
          <a:off x="93917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63264</xdr:rowOff>
    </xdr:from>
    <xdr:ext cx="469744" cy="259045"/>
    <xdr:sp macro="" textlink="">
      <xdr:nvSpPr>
        <xdr:cNvPr id="483" name="n_2mainValue【市民会館】&#10;一人当たり面積"/>
        <xdr:cNvSpPr txBox="1"/>
      </xdr:nvSpPr>
      <xdr:spPr>
        <a:xfrm>
          <a:off x="8515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63264</xdr:rowOff>
    </xdr:from>
    <xdr:ext cx="469744" cy="259045"/>
    <xdr:sp macro="" textlink="">
      <xdr:nvSpPr>
        <xdr:cNvPr id="484" name="n_3mainValue【市民会館】&#10;一人当たり面積"/>
        <xdr:cNvSpPr txBox="1"/>
      </xdr:nvSpPr>
      <xdr:spPr>
        <a:xfrm>
          <a:off x="7626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63264</xdr:rowOff>
    </xdr:from>
    <xdr:ext cx="469744" cy="259045"/>
    <xdr:sp macro="" textlink="">
      <xdr:nvSpPr>
        <xdr:cNvPr id="485" name="n_4mainValue【市民会館】&#10;一人当たり面積"/>
        <xdr:cNvSpPr txBox="1"/>
      </xdr:nvSpPr>
      <xdr:spPr>
        <a:xfrm>
          <a:off x="6737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16"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527" name="楕円 526"/>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528" name="【一般廃棄物処理施設】&#10;有形固定資産減価償却率該当値テキスト"/>
        <xdr:cNvSpPr txBox="1"/>
      </xdr:nvSpPr>
      <xdr:spPr>
        <a:xfrm>
          <a:off x="16357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129903</xdr:rowOff>
    </xdr:from>
    <xdr:to>
      <xdr:col>81</xdr:col>
      <xdr:colOff>101600</xdr:colOff>
      <xdr:row>41</xdr:row>
      <xdr:rowOff>60053</xdr:rowOff>
    </xdr:to>
    <xdr:sp macro="" textlink="">
      <xdr:nvSpPr>
        <xdr:cNvPr id="529" name="楕円 528"/>
        <xdr:cNvSpPr/>
      </xdr:nvSpPr>
      <xdr:spPr>
        <a:xfrm>
          <a:off x="15430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41</xdr:row>
      <xdr:rowOff>9253</xdr:rowOff>
    </xdr:to>
    <xdr:cxnSp macro="">
      <xdr:nvCxnSpPr>
        <xdr:cNvPr id="530" name="直線コネクタ 529"/>
        <xdr:cNvCxnSpPr/>
      </xdr:nvCxnSpPr>
      <xdr:spPr>
        <a:xfrm flipV="1">
          <a:off x="15481300" y="696849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100512</xdr:rowOff>
    </xdr:from>
    <xdr:to>
      <xdr:col>76</xdr:col>
      <xdr:colOff>165100</xdr:colOff>
      <xdr:row>41</xdr:row>
      <xdr:rowOff>30662</xdr:rowOff>
    </xdr:to>
    <xdr:sp macro="" textlink="">
      <xdr:nvSpPr>
        <xdr:cNvPr id="531" name="楕円 530"/>
        <xdr:cNvSpPr/>
      </xdr:nvSpPr>
      <xdr:spPr>
        <a:xfrm>
          <a:off x="14541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151312</xdr:rowOff>
    </xdr:from>
    <xdr:to>
      <xdr:col>81</xdr:col>
      <xdr:colOff>50800</xdr:colOff>
      <xdr:row>41</xdr:row>
      <xdr:rowOff>9253</xdr:rowOff>
    </xdr:to>
    <xdr:cxnSp macro="">
      <xdr:nvCxnSpPr>
        <xdr:cNvPr id="532" name="直線コネクタ 531"/>
        <xdr:cNvCxnSpPr/>
      </xdr:nvCxnSpPr>
      <xdr:spPr>
        <a:xfrm>
          <a:off x="14592300" y="70093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54791</xdr:rowOff>
    </xdr:from>
    <xdr:to>
      <xdr:col>72</xdr:col>
      <xdr:colOff>38100</xdr:colOff>
      <xdr:row>40</xdr:row>
      <xdr:rowOff>156391</xdr:rowOff>
    </xdr:to>
    <xdr:sp macro="" textlink="">
      <xdr:nvSpPr>
        <xdr:cNvPr id="533" name="楕円 532"/>
        <xdr:cNvSpPr/>
      </xdr:nvSpPr>
      <xdr:spPr>
        <a:xfrm>
          <a:off x="13652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105591</xdr:rowOff>
    </xdr:from>
    <xdr:to>
      <xdr:col>76</xdr:col>
      <xdr:colOff>114300</xdr:colOff>
      <xdr:row>40</xdr:row>
      <xdr:rowOff>151312</xdr:rowOff>
    </xdr:to>
    <xdr:cxnSp macro="">
      <xdr:nvCxnSpPr>
        <xdr:cNvPr id="534" name="直線コネクタ 533"/>
        <xdr:cNvCxnSpPr/>
      </xdr:nvCxnSpPr>
      <xdr:spPr>
        <a:xfrm>
          <a:off x="13703300" y="6963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103777</xdr:rowOff>
    </xdr:from>
    <xdr:to>
      <xdr:col>67</xdr:col>
      <xdr:colOff>101600</xdr:colOff>
      <xdr:row>41</xdr:row>
      <xdr:rowOff>33927</xdr:rowOff>
    </xdr:to>
    <xdr:sp macro="" textlink="">
      <xdr:nvSpPr>
        <xdr:cNvPr id="535" name="楕円 534"/>
        <xdr:cNvSpPr/>
      </xdr:nvSpPr>
      <xdr:spPr>
        <a:xfrm>
          <a:off x="12763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105591</xdr:rowOff>
    </xdr:from>
    <xdr:to>
      <xdr:col>71</xdr:col>
      <xdr:colOff>177800</xdr:colOff>
      <xdr:row>40</xdr:row>
      <xdr:rowOff>154577</xdr:rowOff>
    </xdr:to>
    <xdr:cxnSp macro="">
      <xdr:nvCxnSpPr>
        <xdr:cNvPr id="536" name="直線コネクタ 535"/>
        <xdr:cNvCxnSpPr/>
      </xdr:nvCxnSpPr>
      <xdr:spPr>
        <a:xfrm flipV="1">
          <a:off x="12814300" y="69635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37"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38"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9"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0"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51180</xdr:rowOff>
    </xdr:from>
    <xdr:ext cx="405111" cy="259045"/>
    <xdr:sp macro="" textlink="">
      <xdr:nvSpPr>
        <xdr:cNvPr id="541" name="n_1mainValue【一般廃棄物処理施設】&#10;有形固定資産減価償却率"/>
        <xdr:cNvSpPr txBox="1"/>
      </xdr:nvSpPr>
      <xdr:spPr>
        <a:xfrm>
          <a:off x="152660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21789</xdr:rowOff>
    </xdr:from>
    <xdr:ext cx="405111" cy="259045"/>
    <xdr:sp macro="" textlink="">
      <xdr:nvSpPr>
        <xdr:cNvPr id="542" name="n_2mainValue【一般廃棄物処理施設】&#10;有形固定資産減価償却率"/>
        <xdr:cNvSpPr txBox="1"/>
      </xdr:nvSpPr>
      <xdr:spPr>
        <a:xfrm>
          <a:off x="14389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147518</xdr:rowOff>
    </xdr:from>
    <xdr:ext cx="405111" cy="259045"/>
    <xdr:sp macro="" textlink="">
      <xdr:nvSpPr>
        <xdr:cNvPr id="543" name="n_3mainValue【一般廃棄物処理施設】&#10;有形固定資産減価償却率"/>
        <xdr:cNvSpPr txBox="1"/>
      </xdr:nvSpPr>
      <xdr:spPr>
        <a:xfrm>
          <a:off x="13500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25054</xdr:rowOff>
    </xdr:from>
    <xdr:ext cx="405111" cy="259045"/>
    <xdr:sp macro="" textlink="">
      <xdr:nvSpPr>
        <xdr:cNvPr id="544" name="n_4mainValue【一般廃棄物処理施設】&#10;有形固定資産減価償却率"/>
        <xdr:cNvSpPr txBox="1"/>
      </xdr:nvSpPr>
      <xdr:spPr>
        <a:xfrm>
          <a:off x="12611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69"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23097</xdr:rowOff>
    </xdr:from>
    <xdr:to>
      <xdr:col>116</xdr:col>
      <xdr:colOff>114300</xdr:colOff>
      <xdr:row>40</xdr:row>
      <xdr:rowOff>124697</xdr:rowOff>
    </xdr:to>
    <xdr:sp macro="" textlink="">
      <xdr:nvSpPr>
        <xdr:cNvPr id="580" name="楕円 579"/>
        <xdr:cNvSpPr/>
      </xdr:nvSpPr>
      <xdr:spPr>
        <a:xfrm>
          <a:off x="22110700" y="68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109474</xdr:rowOff>
    </xdr:from>
    <xdr:ext cx="534377" cy="259045"/>
    <xdr:sp macro="" textlink="">
      <xdr:nvSpPr>
        <xdr:cNvPr id="581" name="【一般廃棄物処理施設】&#10;一人当たり有形固定資産（償却資産）額該当値テキスト"/>
        <xdr:cNvSpPr txBox="1"/>
      </xdr:nvSpPr>
      <xdr:spPr>
        <a:xfrm>
          <a:off x="22199600" y="67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28863</xdr:rowOff>
    </xdr:from>
    <xdr:to>
      <xdr:col>112</xdr:col>
      <xdr:colOff>38100</xdr:colOff>
      <xdr:row>40</xdr:row>
      <xdr:rowOff>130463</xdr:rowOff>
    </xdr:to>
    <xdr:sp macro="" textlink="">
      <xdr:nvSpPr>
        <xdr:cNvPr id="582" name="楕円 581"/>
        <xdr:cNvSpPr/>
      </xdr:nvSpPr>
      <xdr:spPr>
        <a:xfrm>
          <a:off x="21272500" y="68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73897</xdr:rowOff>
    </xdr:from>
    <xdr:to>
      <xdr:col>116</xdr:col>
      <xdr:colOff>63500</xdr:colOff>
      <xdr:row>40</xdr:row>
      <xdr:rowOff>79663</xdr:rowOff>
    </xdr:to>
    <xdr:cxnSp macro="">
      <xdr:nvCxnSpPr>
        <xdr:cNvPr id="583" name="直線コネクタ 582"/>
        <xdr:cNvCxnSpPr/>
      </xdr:nvCxnSpPr>
      <xdr:spPr>
        <a:xfrm flipV="1">
          <a:off x="21323300" y="6931897"/>
          <a:ext cx="8382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28726</xdr:rowOff>
    </xdr:from>
    <xdr:to>
      <xdr:col>107</xdr:col>
      <xdr:colOff>101600</xdr:colOff>
      <xdr:row>40</xdr:row>
      <xdr:rowOff>130326</xdr:rowOff>
    </xdr:to>
    <xdr:sp macro="" textlink="">
      <xdr:nvSpPr>
        <xdr:cNvPr id="584" name="楕円 583"/>
        <xdr:cNvSpPr/>
      </xdr:nvSpPr>
      <xdr:spPr>
        <a:xfrm>
          <a:off x="20383500" y="68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79526</xdr:rowOff>
    </xdr:from>
    <xdr:to>
      <xdr:col>111</xdr:col>
      <xdr:colOff>177800</xdr:colOff>
      <xdr:row>40</xdr:row>
      <xdr:rowOff>79663</xdr:rowOff>
    </xdr:to>
    <xdr:cxnSp macro="">
      <xdr:nvCxnSpPr>
        <xdr:cNvPr id="585" name="直線コネクタ 584"/>
        <xdr:cNvCxnSpPr/>
      </xdr:nvCxnSpPr>
      <xdr:spPr>
        <a:xfrm>
          <a:off x="20434300" y="693752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28332</xdr:rowOff>
    </xdr:from>
    <xdr:to>
      <xdr:col>102</xdr:col>
      <xdr:colOff>165100</xdr:colOff>
      <xdr:row>40</xdr:row>
      <xdr:rowOff>129932</xdr:rowOff>
    </xdr:to>
    <xdr:sp macro="" textlink="">
      <xdr:nvSpPr>
        <xdr:cNvPr id="586" name="楕円 585"/>
        <xdr:cNvSpPr/>
      </xdr:nvSpPr>
      <xdr:spPr>
        <a:xfrm>
          <a:off x="19494500" y="68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79132</xdr:rowOff>
    </xdr:from>
    <xdr:to>
      <xdr:col>107</xdr:col>
      <xdr:colOff>50800</xdr:colOff>
      <xdr:row>40</xdr:row>
      <xdr:rowOff>79526</xdr:rowOff>
    </xdr:to>
    <xdr:cxnSp macro="">
      <xdr:nvCxnSpPr>
        <xdr:cNvPr id="587" name="直線コネクタ 586"/>
        <xdr:cNvCxnSpPr/>
      </xdr:nvCxnSpPr>
      <xdr:spPr>
        <a:xfrm>
          <a:off x="19545300" y="6937132"/>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35647</xdr:rowOff>
    </xdr:from>
    <xdr:to>
      <xdr:col>98</xdr:col>
      <xdr:colOff>38100</xdr:colOff>
      <xdr:row>40</xdr:row>
      <xdr:rowOff>137247</xdr:rowOff>
    </xdr:to>
    <xdr:sp macro="" textlink="">
      <xdr:nvSpPr>
        <xdr:cNvPr id="588" name="楕円 587"/>
        <xdr:cNvSpPr/>
      </xdr:nvSpPr>
      <xdr:spPr>
        <a:xfrm>
          <a:off x="18605500" y="68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79132</xdr:rowOff>
    </xdr:from>
    <xdr:to>
      <xdr:col>102</xdr:col>
      <xdr:colOff>114300</xdr:colOff>
      <xdr:row>40</xdr:row>
      <xdr:rowOff>86447</xdr:rowOff>
    </xdr:to>
    <xdr:cxnSp macro="">
      <xdr:nvCxnSpPr>
        <xdr:cNvPr id="589" name="直線コネクタ 588"/>
        <xdr:cNvCxnSpPr/>
      </xdr:nvCxnSpPr>
      <xdr:spPr>
        <a:xfrm flipV="1">
          <a:off x="18656300" y="693713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90"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91"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92"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93"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121590</xdr:rowOff>
    </xdr:from>
    <xdr:ext cx="534377" cy="259045"/>
    <xdr:sp macro="" textlink="">
      <xdr:nvSpPr>
        <xdr:cNvPr id="594" name="n_1mainValue【一般廃棄物処理施設】&#10;一人当たり有形固定資産（償却資産）額"/>
        <xdr:cNvSpPr txBox="1"/>
      </xdr:nvSpPr>
      <xdr:spPr>
        <a:xfrm>
          <a:off x="21043411" y="69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121453</xdr:rowOff>
    </xdr:from>
    <xdr:ext cx="534377" cy="259045"/>
    <xdr:sp macro="" textlink="">
      <xdr:nvSpPr>
        <xdr:cNvPr id="595" name="n_2mainValue【一般廃棄物処理施設】&#10;一人当たり有形固定資産（償却資産）額"/>
        <xdr:cNvSpPr txBox="1"/>
      </xdr:nvSpPr>
      <xdr:spPr>
        <a:xfrm>
          <a:off x="20167111" y="69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121059</xdr:rowOff>
    </xdr:from>
    <xdr:ext cx="534377" cy="259045"/>
    <xdr:sp macro="" textlink="">
      <xdr:nvSpPr>
        <xdr:cNvPr id="596" name="n_3mainValue【一般廃棄物処理施設】&#10;一人当たり有形固定資産（償却資産）額"/>
        <xdr:cNvSpPr txBox="1"/>
      </xdr:nvSpPr>
      <xdr:spPr>
        <a:xfrm>
          <a:off x="19278111" y="69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128374</xdr:rowOff>
    </xdr:from>
    <xdr:ext cx="534377" cy="259045"/>
    <xdr:sp macro="" textlink="">
      <xdr:nvSpPr>
        <xdr:cNvPr id="597" name="n_4mainValue【一般廃棄物処理施設】&#10;一人当たり有形固定資産（償却資産）額"/>
        <xdr:cNvSpPr txBox="1"/>
      </xdr:nvSpPr>
      <xdr:spPr>
        <a:xfrm>
          <a:off x="18389111" y="698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28"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639" name="楕円 638"/>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640"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41" name="楕円 640"/>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642" name="直線コネクタ 641"/>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43" name="楕円 642"/>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644" name="直線コネクタ 643"/>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45" name="楕円 644"/>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46" name="直線コネクタ 645"/>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47" name="楕円 646"/>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48" name="直線コネクタ 647"/>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49"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0"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52"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53"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54"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55" name="n_3mainValue【保健センター・保健所】&#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56" name="n_4mainValue【保健センター・保健所】&#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82" name="直線コネクタ 681"/>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8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84" name="直線コネクタ 68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85"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6" name="直線コネクタ 685"/>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87"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8" name="フローチャート: 判断 687"/>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9" name="フローチャート: 判断 68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90" name="フローチャート: 判断 689"/>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91" name="フローチャート: 判断 690"/>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92" name="フローチャート: 判断 691"/>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698" name="楕円 697"/>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699" name="【保健センター・保健所】&#10;一人当たり面積該当値テキスト"/>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00" name="楕円 699"/>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701" name="直線コネクタ 700"/>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02" name="楕円 701"/>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03" name="直線コネクタ 702"/>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04" name="楕円 703"/>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05" name="直線コネクタ 704"/>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06" name="楕円 705"/>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07" name="直線コネクタ 706"/>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08"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709"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10"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11"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12"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13"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14" name="n_3mainValue【保健センター・保健所】&#10;一人当たり面積"/>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15" name="n_4mainValue【保健センター・保健所】&#10;一人当たり面積"/>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41" name="直線コネクタ 740"/>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44"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45" name="直線コネクタ 744"/>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46"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9" name="フローチャート: 判断 748"/>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0" name="フローチャート: 判断 749"/>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1" name="フローチャート: 判断 750"/>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7" name="楕円 756"/>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758" name="【消防施設】&#10;有形固定資産減価償却率該当値テキスト"/>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759" name="楕円 758"/>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82</xdr:row>
      <xdr:rowOff>163830</xdr:rowOff>
    </xdr:to>
    <xdr:cxnSp macro="">
      <xdr:nvCxnSpPr>
        <xdr:cNvPr id="760" name="直線コネクタ 759"/>
        <xdr:cNvCxnSpPr/>
      </xdr:nvCxnSpPr>
      <xdr:spPr>
        <a:xfrm>
          <a:off x="15481300" y="1416884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88537</xdr:rowOff>
    </xdr:from>
    <xdr:to>
      <xdr:col>76</xdr:col>
      <xdr:colOff>165100</xdr:colOff>
      <xdr:row>81</xdr:row>
      <xdr:rowOff>18687</xdr:rowOff>
    </xdr:to>
    <xdr:sp macro="" textlink="">
      <xdr:nvSpPr>
        <xdr:cNvPr id="761" name="楕円 760"/>
        <xdr:cNvSpPr/>
      </xdr:nvSpPr>
      <xdr:spPr>
        <a:xfrm>
          <a:off x="14541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139337</xdr:rowOff>
    </xdr:from>
    <xdr:to>
      <xdr:col>81</xdr:col>
      <xdr:colOff>50800</xdr:colOff>
      <xdr:row>82</xdr:row>
      <xdr:rowOff>109945</xdr:rowOff>
    </xdr:to>
    <xdr:cxnSp macro="">
      <xdr:nvCxnSpPr>
        <xdr:cNvPr id="762" name="直線コネクタ 761"/>
        <xdr:cNvCxnSpPr/>
      </xdr:nvCxnSpPr>
      <xdr:spPr>
        <a:xfrm>
          <a:off x="14592300" y="13855337"/>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37919</xdr:rowOff>
    </xdr:from>
    <xdr:to>
      <xdr:col>72</xdr:col>
      <xdr:colOff>38100</xdr:colOff>
      <xdr:row>80</xdr:row>
      <xdr:rowOff>139519</xdr:rowOff>
    </xdr:to>
    <xdr:sp macro="" textlink="">
      <xdr:nvSpPr>
        <xdr:cNvPr id="763" name="楕円 762"/>
        <xdr:cNvSpPr/>
      </xdr:nvSpPr>
      <xdr:spPr>
        <a:xfrm>
          <a:off x="13652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88719</xdr:rowOff>
    </xdr:from>
    <xdr:to>
      <xdr:col>76</xdr:col>
      <xdr:colOff>114300</xdr:colOff>
      <xdr:row>80</xdr:row>
      <xdr:rowOff>139337</xdr:rowOff>
    </xdr:to>
    <xdr:cxnSp macro="">
      <xdr:nvCxnSpPr>
        <xdr:cNvPr id="764" name="直線コネクタ 763"/>
        <xdr:cNvCxnSpPr/>
      </xdr:nvCxnSpPr>
      <xdr:spPr>
        <a:xfrm>
          <a:off x="13703300" y="138047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168548</xdr:rowOff>
    </xdr:from>
    <xdr:to>
      <xdr:col>67</xdr:col>
      <xdr:colOff>101600</xdr:colOff>
      <xdr:row>80</xdr:row>
      <xdr:rowOff>98698</xdr:rowOff>
    </xdr:to>
    <xdr:sp macro="" textlink="">
      <xdr:nvSpPr>
        <xdr:cNvPr id="765" name="楕円 764"/>
        <xdr:cNvSpPr/>
      </xdr:nvSpPr>
      <xdr:spPr>
        <a:xfrm>
          <a:off x="12763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47898</xdr:rowOff>
    </xdr:from>
    <xdr:to>
      <xdr:col>71</xdr:col>
      <xdr:colOff>177800</xdr:colOff>
      <xdr:row>80</xdr:row>
      <xdr:rowOff>88719</xdr:rowOff>
    </xdr:to>
    <xdr:cxnSp macro="">
      <xdr:nvCxnSpPr>
        <xdr:cNvPr id="766" name="直線コネクタ 765"/>
        <xdr:cNvCxnSpPr/>
      </xdr:nvCxnSpPr>
      <xdr:spPr>
        <a:xfrm>
          <a:off x="12814300" y="1376389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7"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68"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69"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770"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771" name="n_1mainValue【消防施設】&#10;有形固定資産減価償却率"/>
        <xdr:cNvSpPr txBox="1"/>
      </xdr:nvSpPr>
      <xdr:spPr>
        <a:xfrm>
          <a:off x="15266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35214</xdr:rowOff>
    </xdr:from>
    <xdr:ext cx="405111" cy="259045"/>
    <xdr:sp macro="" textlink="">
      <xdr:nvSpPr>
        <xdr:cNvPr id="772" name="n_2mainValue【消防施設】&#10;有形固定資産減価償却率"/>
        <xdr:cNvSpPr txBox="1"/>
      </xdr:nvSpPr>
      <xdr:spPr>
        <a:xfrm>
          <a:off x="14389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156046</xdr:rowOff>
    </xdr:from>
    <xdr:ext cx="405111" cy="259045"/>
    <xdr:sp macro="" textlink="">
      <xdr:nvSpPr>
        <xdr:cNvPr id="773" name="n_3mainValue【消防施設】&#10;有形固定資産減価償却率"/>
        <xdr:cNvSpPr txBox="1"/>
      </xdr:nvSpPr>
      <xdr:spPr>
        <a:xfrm>
          <a:off x="13500744"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115225</xdr:rowOff>
    </xdr:from>
    <xdr:ext cx="405111" cy="259045"/>
    <xdr:sp macro="" textlink="">
      <xdr:nvSpPr>
        <xdr:cNvPr id="774" name="n_4mainValue【消防施設】&#10;有形固定資産減価償却率"/>
        <xdr:cNvSpPr txBox="1"/>
      </xdr:nvSpPr>
      <xdr:spPr>
        <a:xfrm>
          <a:off x="12611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96" name="直線コネクタ 79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800" name="直線コネクタ 79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801"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02" name="フローチャート: 判断 80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04" name="フローチャート: 判断 80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05" name="フローチャート: 判断 80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06" name="フローチャート: 判断 805"/>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12" name="楕円 811"/>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813"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814" name="楕円 813"/>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104394</xdr:rowOff>
    </xdr:to>
    <xdr:cxnSp macro="">
      <xdr:nvCxnSpPr>
        <xdr:cNvPr id="815" name="直線コネクタ 814"/>
        <xdr:cNvCxnSpPr/>
      </xdr:nvCxnSpPr>
      <xdr:spPr>
        <a:xfrm>
          <a:off x="21323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816" name="楕円 815"/>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85</xdr:row>
      <xdr:rowOff>104394</xdr:rowOff>
    </xdr:to>
    <xdr:cxnSp macro="">
      <xdr:nvCxnSpPr>
        <xdr:cNvPr id="817" name="直線コネクタ 816"/>
        <xdr:cNvCxnSpPr/>
      </xdr:nvCxnSpPr>
      <xdr:spPr>
        <a:xfrm>
          <a:off x="20434300" y="14279880"/>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3302</xdr:rowOff>
    </xdr:from>
    <xdr:to>
      <xdr:col>102</xdr:col>
      <xdr:colOff>165100</xdr:colOff>
      <xdr:row>83</xdr:row>
      <xdr:rowOff>104902</xdr:rowOff>
    </xdr:to>
    <xdr:sp macro="" textlink="">
      <xdr:nvSpPr>
        <xdr:cNvPr id="818" name="楕円 817"/>
        <xdr:cNvSpPr/>
      </xdr:nvSpPr>
      <xdr:spPr>
        <a:xfrm>
          <a:off x="19494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54102</xdr:rowOff>
    </xdr:to>
    <xdr:cxnSp macro="">
      <xdr:nvCxnSpPr>
        <xdr:cNvPr id="819" name="直線コネクタ 818"/>
        <xdr:cNvCxnSpPr/>
      </xdr:nvCxnSpPr>
      <xdr:spPr>
        <a:xfrm flipV="1">
          <a:off x="19545300" y="1427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20" name="楕円 819"/>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54102</xdr:rowOff>
    </xdr:to>
    <xdr:cxnSp macro="">
      <xdr:nvCxnSpPr>
        <xdr:cNvPr id="821" name="直線コネクタ 820"/>
        <xdr:cNvCxnSpPr/>
      </xdr:nvCxnSpPr>
      <xdr:spPr>
        <a:xfrm>
          <a:off x="18656300" y="1427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23"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824"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25" name="n_4ave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826"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827" name="n_2mainValue【消防施設】&#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121429</xdr:rowOff>
    </xdr:from>
    <xdr:ext cx="469744" cy="259045"/>
    <xdr:sp macro="" textlink="">
      <xdr:nvSpPr>
        <xdr:cNvPr id="828" name="n_3mainValue【消防施設】&#10;一人当たり面積"/>
        <xdr:cNvSpPr txBox="1"/>
      </xdr:nvSpPr>
      <xdr:spPr>
        <a:xfrm>
          <a:off x="19310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29" name="n_4mainValue【消防施設】&#10;一人当たり面積"/>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55" name="直線コネクタ 85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9" name="直線コネクタ 85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860"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61" name="フローチャート: 判断 86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2" name="フローチャート: 判断 86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63" name="フローチャート: 判断 86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64" name="フローチャート: 判断 86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65" name="フローチャート: 判断 86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871" name="楕円 870"/>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121756</xdr:rowOff>
    </xdr:from>
    <xdr:ext cx="405111" cy="259045"/>
    <xdr:sp macro="" textlink="">
      <xdr:nvSpPr>
        <xdr:cNvPr id="872" name="【庁舎】&#10;有形固定資産減価償却率該当値テキスト"/>
        <xdr:cNvSpPr txBox="1"/>
      </xdr:nvSpPr>
      <xdr:spPr>
        <a:xfrm>
          <a:off x="16357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62956</xdr:rowOff>
    </xdr:from>
    <xdr:to>
      <xdr:col>81</xdr:col>
      <xdr:colOff>101600</xdr:colOff>
      <xdr:row>103</xdr:row>
      <xdr:rowOff>164556</xdr:rowOff>
    </xdr:to>
    <xdr:sp macro="" textlink="">
      <xdr:nvSpPr>
        <xdr:cNvPr id="873" name="楕円 872"/>
        <xdr:cNvSpPr/>
      </xdr:nvSpPr>
      <xdr:spPr>
        <a:xfrm>
          <a:off x="15430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113756</xdr:rowOff>
    </xdr:from>
    <xdr:to>
      <xdr:col>85</xdr:col>
      <xdr:colOff>127000</xdr:colOff>
      <xdr:row>103</xdr:row>
      <xdr:rowOff>149679</xdr:rowOff>
    </xdr:to>
    <xdr:cxnSp macro="">
      <xdr:nvCxnSpPr>
        <xdr:cNvPr id="874" name="直線コネクタ 873"/>
        <xdr:cNvCxnSpPr/>
      </xdr:nvCxnSpPr>
      <xdr:spPr>
        <a:xfrm>
          <a:off x="15481300" y="177731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30299</xdr:rowOff>
    </xdr:from>
    <xdr:to>
      <xdr:col>76</xdr:col>
      <xdr:colOff>165100</xdr:colOff>
      <xdr:row>103</xdr:row>
      <xdr:rowOff>131899</xdr:rowOff>
    </xdr:to>
    <xdr:sp macro="" textlink="">
      <xdr:nvSpPr>
        <xdr:cNvPr id="875" name="楕円 874"/>
        <xdr:cNvSpPr/>
      </xdr:nvSpPr>
      <xdr:spPr>
        <a:xfrm>
          <a:off x="14541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81099</xdr:rowOff>
    </xdr:from>
    <xdr:to>
      <xdr:col>81</xdr:col>
      <xdr:colOff>50800</xdr:colOff>
      <xdr:row>103</xdr:row>
      <xdr:rowOff>113756</xdr:rowOff>
    </xdr:to>
    <xdr:cxnSp macro="">
      <xdr:nvCxnSpPr>
        <xdr:cNvPr id="876" name="直線コネクタ 875"/>
        <xdr:cNvCxnSpPr/>
      </xdr:nvCxnSpPr>
      <xdr:spPr>
        <a:xfrm>
          <a:off x="14592300" y="177404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169092</xdr:rowOff>
    </xdr:from>
    <xdr:to>
      <xdr:col>72</xdr:col>
      <xdr:colOff>38100</xdr:colOff>
      <xdr:row>103</xdr:row>
      <xdr:rowOff>99242</xdr:rowOff>
    </xdr:to>
    <xdr:sp macro="" textlink="">
      <xdr:nvSpPr>
        <xdr:cNvPr id="877" name="楕円 876"/>
        <xdr:cNvSpPr/>
      </xdr:nvSpPr>
      <xdr:spPr>
        <a:xfrm>
          <a:off x="13652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48442</xdr:rowOff>
    </xdr:from>
    <xdr:to>
      <xdr:col>76</xdr:col>
      <xdr:colOff>114300</xdr:colOff>
      <xdr:row>103</xdr:row>
      <xdr:rowOff>81099</xdr:rowOff>
    </xdr:to>
    <xdr:cxnSp macro="">
      <xdr:nvCxnSpPr>
        <xdr:cNvPr id="878" name="直線コネクタ 877"/>
        <xdr:cNvCxnSpPr/>
      </xdr:nvCxnSpPr>
      <xdr:spPr>
        <a:xfrm>
          <a:off x="13703300" y="177077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879" name="楕円 878"/>
        <xdr:cNvSpPr/>
      </xdr:nvSpPr>
      <xdr:spPr>
        <a:xfrm>
          <a:off x="1276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48442</xdr:rowOff>
    </xdr:to>
    <xdr:cxnSp macro="">
      <xdr:nvCxnSpPr>
        <xdr:cNvPr id="880" name="直線コネクタ 879"/>
        <xdr:cNvCxnSpPr/>
      </xdr:nvCxnSpPr>
      <xdr:spPr>
        <a:xfrm>
          <a:off x="12814300" y="176784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81"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82"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883" name="n_3ave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884" name="n_4aveValue【庁舎】&#10;有形固定資産減価償却率"/>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9633</xdr:rowOff>
    </xdr:from>
    <xdr:ext cx="405111" cy="259045"/>
    <xdr:sp macro="" textlink="">
      <xdr:nvSpPr>
        <xdr:cNvPr id="885" name="n_1mainValue【庁舎】&#10;有形固定資産減価償却率"/>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148426</xdr:rowOff>
    </xdr:from>
    <xdr:ext cx="405111" cy="259045"/>
    <xdr:sp macro="" textlink="">
      <xdr:nvSpPr>
        <xdr:cNvPr id="886" name="n_2mainValue【庁舎】&#10;有形固定資産減価償却率"/>
        <xdr:cNvSpPr txBox="1"/>
      </xdr:nvSpPr>
      <xdr:spPr>
        <a:xfrm>
          <a:off x="14389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115769</xdr:rowOff>
    </xdr:from>
    <xdr:ext cx="405111" cy="259045"/>
    <xdr:sp macro="" textlink="">
      <xdr:nvSpPr>
        <xdr:cNvPr id="887" name="n_3mainValue【庁舎】&#10;有形固定資産減価償却率"/>
        <xdr:cNvSpPr txBox="1"/>
      </xdr:nvSpPr>
      <xdr:spPr>
        <a:xfrm>
          <a:off x="13500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888" name="n_4mainValue【庁舎】&#10;有形固定資産減価償却率"/>
        <xdr:cNvSpPr txBox="1"/>
      </xdr:nvSpPr>
      <xdr:spPr>
        <a:xfrm>
          <a:off x="12611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12" name="直線コネクタ 911"/>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13"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14" name="直線コネクタ 913"/>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15"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16" name="直線コネクタ 915"/>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917"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8" name="フローチャート: 判断 917"/>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9" name="フローチャート: 判断 918"/>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20" name="フローチャート: 判断 919"/>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21" name="フローチャート: 判断 920"/>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22" name="フローチャート: 判断 921"/>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928" name="楕円 927"/>
        <xdr:cNvSpPr/>
      </xdr:nvSpPr>
      <xdr:spPr>
        <a:xfrm>
          <a:off x="22110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65422</xdr:rowOff>
    </xdr:from>
    <xdr:ext cx="469744" cy="259045"/>
    <xdr:sp macro="" textlink="">
      <xdr:nvSpPr>
        <xdr:cNvPr id="929" name="【庁舎】&#10;一人当たり面積該当値テキスト"/>
        <xdr:cNvSpPr txBox="1"/>
      </xdr:nvSpPr>
      <xdr:spPr>
        <a:xfrm>
          <a:off x="22199600"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42545</xdr:rowOff>
    </xdr:from>
    <xdr:to>
      <xdr:col>112</xdr:col>
      <xdr:colOff>38100</xdr:colOff>
      <xdr:row>106</xdr:row>
      <xdr:rowOff>144145</xdr:rowOff>
    </xdr:to>
    <xdr:sp macro="" textlink="">
      <xdr:nvSpPr>
        <xdr:cNvPr id="930" name="楕円 929"/>
        <xdr:cNvSpPr/>
      </xdr:nvSpPr>
      <xdr:spPr>
        <a:xfrm>
          <a:off x="2127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93345</xdr:rowOff>
    </xdr:from>
    <xdr:to>
      <xdr:col>116</xdr:col>
      <xdr:colOff>63500</xdr:colOff>
      <xdr:row>106</xdr:row>
      <xdr:rowOff>93345</xdr:rowOff>
    </xdr:to>
    <xdr:cxnSp macro="">
      <xdr:nvCxnSpPr>
        <xdr:cNvPr id="931" name="直線コネクタ 930"/>
        <xdr:cNvCxnSpPr/>
      </xdr:nvCxnSpPr>
      <xdr:spPr>
        <a:xfrm>
          <a:off x="21323300" y="18267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32" name="楕円 931"/>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93345</xdr:rowOff>
    </xdr:to>
    <xdr:cxnSp macro="">
      <xdr:nvCxnSpPr>
        <xdr:cNvPr id="933" name="直線コネクタ 932"/>
        <xdr:cNvCxnSpPr/>
      </xdr:nvCxnSpPr>
      <xdr:spPr>
        <a:xfrm>
          <a:off x="20434300" y="182651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934" name="楕円 933"/>
        <xdr:cNvSpPr/>
      </xdr:nvSpPr>
      <xdr:spPr>
        <a:xfrm>
          <a:off x="19494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89536</xdr:rowOff>
    </xdr:from>
    <xdr:to>
      <xdr:col>107</xdr:col>
      <xdr:colOff>50800</xdr:colOff>
      <xdr:row>106</xdr:row>
      <xdr:rowOff>91439</xdr:rowOff>
    </xdr:to>
    <xdr:cxnSp macro="">
      <xdr:nvCxnSpPr>
        <xdr:cNvPr id="935" name="直線コネクタ 934"/>
        <xdr:cNvCxnSpPr/>
      </xdr:nvCxnSpPr>
      <xdr:spPr>
        <a:xfrm>
          <a:off x="19545300" y="182632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936" name="楕円 935"/>
        <xdr:cNvSpPr/>
      </xdr:nvSpPr>
      <xdr:spPr>
        <a:xfrm>
          <a:off x="18605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89536</xdr:rowOff>
    </xdr:to>
    <xdr:cxnSp macro="">
      <xdr:nvCxnSpPr>
        <xdr:cNvPr id="937" name="直線コネクタ 936"/>
        <xdr:cNvCxnSpPr/>
      </xdr:nvCxnSpPr>
      <xdr:spPr>
        <a:xfrm>
          <a:off x="18656300" y="182613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938"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939"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940"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941" name="n_4aveValue【庁舎】&#10;一人当たり面積"/>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160672</xdr:rowOff>
    </xdr:from>
    <xdr:ext cx="469744" cy="259045"/>
    <xdr:sp macro="" textlink="">
      <xdr:nvSpPr>
        <xdr:cNvPr id="942" name="n_1mainValue【庁舎】&#10;一人当たり面積"/>
        <xdr:cNvSpPr txBox="1"/>
      </xdr:nvSpPr>
      <xdr:spPr>
        <a:xfrm>
          <a:off x="210757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943" name="n_2mainValue【庁舎】&#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156863</xdr:rowOff>
    </xdr:from>
    <xdr:ext cx="469744" cy="259045"/>
    <xdr:sp macro="" textlink="">
      <xdr:nvSpPr>
        <xdr:cNvPr id="944" name="n_3mainValue【庁舎】&#10;一人当たり面積"/>
        <xdr:cNvSpPr txBox="1"/>
      </xdr:nvSpPr>
      <xdr:spPr>
        <a:xfrm>
          <a:off x="19310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154957</xdr:rowOff>
    </xdr:from>
    <xdr:ext cx="469744" cy="259045"/>
    <xdr:sp macro="" textlink="">
      <xdr:nvSpPr>
        <xdr:cNvPr id="945" name="n_4mainValue【庁舎】&#10;一人当たり面積"/>
        <xdr:cNvSpPr txBox="1"/>
      </xdr:nvSpPr>
      <xdr:spPr>
        <a:xfrm>
          <a:off x="18421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一人当たり面積については、類似団体と比較して高くなっているのは、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比較し、一人当たりの有形固定資産（償却資産）額が低くなっている。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西クリーンステーションは平成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年度に大規模改修が完了しているが、今後も適正な維持管理を継続する。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中央クリーンステーションは、昭和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年度の稼働開始から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年が経過し、機械設備の老朽化が著しく、維持管理費が年々増加傾向となっている。これらに対応するため、し尿・浄化槽汚泥の下水道放流に向けた施設改造を行い、維持管理費の抑制を図る。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11755913</v>
      </c>
      <c r="BO4" s="462"/>
      <c r="BP4" s="462"/>
      <c r="BQ4" s="462"/>
      <c r="BR4" s="462"/>
      <c r="BS4" s="462"/>
      <c r="BT4" s="462"/>
      <c r="BU4" s="463"/>
      <c r="BV4" s="461">
        <v>13640542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6.8</v>
      </c>
      <c r="CU4" s="646"/>
      <c r="CV4" s="646"/>
      <c r="CW4" s="646"/>
      <c r="CX4" s="646"/>
      <c r="CY4" s="646"/>
      <c r="CZ4" s="646"/>
      <c r="DA4" s="647"/>
      <c r="DB4" s="645">
        <v>5.9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11197794</v>
      </c>
      <c r="BO5" s="467"/>
      <c r="BP5" s="467"/>
      <c r="BQ5" s="467"/>
      <c r="BR5" s="467"/>
      <c r="BS5" s="467"/>
      <c r="BT5" s="467"/>
      <c r="BU5" s="468"/>
      <c r="BV5" s="466">
        <v>12959678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88.5</v>
      </c>
      <c r="CU5" s="437"/>
      <c r="CV5" s="437"/>
      <c r="CW5" s="437"/>
      <c r="CX5" s="437"/>
      <c r="CY5" s="437"/>
      <c r="CZ5" s="437"/>
      <c r="DA5" s="438"/>
      <c r="DB5" s="436">
        <v>83.2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558119</v>
      </c>
      <c r="BO6" s="467"/>
      <c r="BP6" s="467"/>
      <c r="BQ6" s="467"/>
      <c r="BR6" s="467"/>
      <c r="BS6" s="467"/>
      <c r="BT6" s="467"/>
      <c r="BU6" s="468"/>
      <c r="BV6" s="466">
        <v>680864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93.9</v>
      </c>
      <c r="CU6" s="620"/>
      <c r="CV6" s="620"/>
      <c r="CW6" s="620"/>
      <c r="CX6" s="620"/>
      <c r="CY6" s="620"/>
      <c r="CZ6" s="620"/>
      <c r="DA6" s="621"/>
      <c r="DB6" s="619">
        <v>88.3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105012</v>
      </c>
      <c r="BO7" s="467"/>
      <c r="BP7" s="467"/>
      <c r="BQ7" s="467"/>
      <c r="BR7" s="467"/>
      <c r="BS7" s="467"/>
      <c r="BT7" s="467"/>
      <c r="BU7" s="468"/>
      <c r="BV7" s="466">
        <v>272156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6620180</v>
      </c>
      <c r="CU7" s="467"/>
      <c r="CV7" s="467"/>
      <c r="CW7" s="467"/>
      <c r="CX7" s="467"/>
      <c r="CY7" s="467"/>
      <c r="CZ7" s="467"/>
      <c r="DA7" s="468"/>
      <c r="DB7" s="466">
        <v>6871005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453107</v>
      </c>
      <c r="BO8" s="467"/>
      <c r="BP8" s="467"/>
      <c r="BQ8" s="467"/>
      <c r="BR8" s="467"/>
      <c r="BS8" s="467"/>
      <c r="BT8" s="467"/>
      <c r="BU8" s="468"/>
      <c r="BV8" s="466">
        <v>408708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0.72</v>
      </c>
      <c r="CU8" s="580"/>
      <c r="CV8" s="580"/>
      <c r="CW8" s="580"/>
      <c r="CX8" s="580"/>
      <c r="CY8" s="580"/>
      <c r="CZ8" s="580"/>
      <c r="DA8" s="581"/>
      <c r="DB8" s="579">
        <v>0.71</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34626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44034</v>
      </c>
      <c r="BO9" s="467"/>
      <c r="BP9" s="467"/>
      <c r="BQ9" s="467"/>
      <c r="BR9" s="467"/>
      <c r="BS9" s="467"/>
      <c r="BT9" s="467"/>
      <c r="BU9" s="468"/>
      <c r="BV9" s="466">
        <v>61587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9.6999999999999993</v>
      </c>
      <c r="CU9" s="437"/>
      <c r="CV9" s="437"/>
      <c r="CW9" s="437"/>
      <c r="CX9" s="437"/>
      <c r="CY9" s="437"/>
      <c r="CZ9" s="437"/>
      <c r="DA9" s="438"/>
      <c r="DB9" s="436">
        <v>10</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33338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340785</v>
      </c>
      <c r="BO10" s="467"/>
      <c r="BP10" s="467"/>
      <c r="BQ10" s="467"/>
      <c r="BR10" s="467"/>
      <c r="BS10" s="467"/>
      <c r="BT10" s="467"/>
      <c r="BU10" s="468"/>
      <c r="BV10" s="466">
        <v>90424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52223</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35282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35040</v>
      </c>
      <c r="S13" s="570"/>
      <c r="T13" s="570"/>
      <c r="U13" s="570"/>
      <c r="V13" s="571"/>
      <c r="W13" s="557" t="s">
        <v>140</v>
      </c>
      <c r="X13" s="479"/>
      <c r="Y13" s="479"/>
      <c r="Z13" s="479"/>
      <c r="AA13" s="479"/>
      <c r="AB13" s="480"/>
      <c r="AC13" s="442">
        <v>744</v>
      </c>
      <c r="AD13" s="443"/>
      <c r="AE13" s="443"/>
      <c r="AF13" s="443"/>
      <c r="AG13" s="444"/>
      <c r="AH13" s="442">
        <v>740</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384819</v>
      </c>
      <c r="BO13" s="467"/>
      <c r="BP13" s="467"/>
      <c r="BQ13" s="467"/>
      <c r="BR13" s="467"/>
      <c r="BS13" s="467"/>
      <c r="BT13" s="467"/>
      <c r="BU13" s="468"/>
      <c r="BV13" s="466">
        <v>204234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4.5</v>
      </c>
      <c r="CU13" s="437"/>
      <c r="CV13" s="437"/>
      <c r="CW13" s="437"/>
      <c r="CX13" s="437"/>
      <c r="CY13" s="437"/>
      <c r="CZ13" s="437"/>
      <c r="DA13" s="438"/>
      <c r="DB13" s="436">
        <v>4.3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35233</v>
      </c>
      <c r="S14" s="570"/>
      <c r="T14" s="570"/>
      <c r="U14" s="570"/>
      <c r="V14" s="571"/>
      <c r="W14" s="572"/>
      <c r="X14" s="482"/>
      <c r="Y14" s="482"/>
      <c r="Z14" s="482"/>
      <c r="AA14" s="482"/>
      <c r="AB14" s="483"/>
      <c r="AC14" s="562">
        <v>4.7</v>
      </c>
      <c r="AD14" s="563"/>
      <c r="AE14" s="563"/>
      <c r="AF14" s="563"/>
      <c r="AG14" s="564"/>
      <c r="AH14" s="562">
        <v>4.9000000000000004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35032</v>
      </c>
      <c r="S15" s="570"/>
      <c r="T15" s="570"/>
      <c r="U15" s="570"/>
      <c r="V15" s="571"/>
      <c r="W15" s="557" t="s">
        <v>147</v>
      </c>
      <c r="X15" s="479"/>
      <c r="Y15" s="479"/>
      <c r="Z15" s="479"/>
      <c r="AA15" s="479"/>
      <c r="AB15" s="480"/>
      <c r="AC15" s="442">
        <v>4432</v>
      </c>
      <c r="AD15" s="443"/>
      <c r="AE15" s="443"/>
      <c r="AF15" s="443"/>
      <c r="AG15" s="444"/>
      <c r="AH15" s="442">
        <v>4414</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3870344</v>
      </c>
      <c r="BO15" s="462"/>
      <c r="BP15" s="462"/>
      <c r="BQ15" s="462"/>
      <c r="BR15" s="462"/>
      <c r="BS15" s="462"/>
      <c r="BT15" s="462"/>
      <c r="BU15" s="463"/>
      <c r="BV15" s="461">
        <v>3830563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27.8</v>
      </c>
      <c r="AD16" s="563"/>
      <c r="AE16" s="563"/>
      <c r="AF16" s="563"/>
      <c r="AG16" s="564"/>
      <c r="AH16" s="562">
        <v>29.1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5276090</v>
      </c>
      <c r="BO16" s="467"/>
      <c r="BP16" s="467"/>
      <c r="BQ16" s="467"/>
      <c r="BR16" s="467"/>
      <c r="BS16" s="467"/>
      <c r="BT16" s="467"/>
      <c r="BU16" s="468"/>
      <c r="BV16" s="466">
        <v>5324792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10758</v>
      </c>
      <c r="AD17" s="443"/>
      <c r="AE17" s="443"/>
      <c r="AF17" s="443"/>
      <c r="AG17" s="444"/>
      <c r="AH17" s="442">
        <v>9993</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4937171</v>
      </c>
      <c r="BO17" s="467"/>
      <c r="BP17" s="467"/>
      <c r="BQ17" s="467"/>
      <c r="BR17" s="467"/>
      <c r="BS17" s="467"/>
      <c r="BT17" s="467"/>
      <c r="BU17" s="468"/>
      <c r="BV17" s="466">
        <v>4879336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16.27</v>
      </c>
      <c r="M18" s="531"/>
      <c r="N18" s="531"/>
      <c r="O18" s="531"/>
      <c r="P18" s="531"/>
      <c r="Q18" s="531"/>
      <c r="R18" s="532"/>
      <c r="S18" s="532"/>
      <c r="T18" s="532"/>
      <c r="U18" s="532"/>
      <c r="V18" s="533"/>
      <c r="W18" s="547"/>
      <c r="X18" s="548"/>
      <c r="Y18" s="548"/>
      <c r="Z18" s="548"/>
      <c r="AA18" s="548"/>
      <c r="AB18" s="558"/>
      <c r="AC18" s="430">
        <v>67.5</v>
      </c>
      <c r="AD18" s="431"/>
      <c r="AE18" s="431"/>
      <c r="AF18" s="431"/>
      <c r="AG18" s="534"/>
      <c r="AH18" s="430">
        <v>66</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5983709</v>
      </c>
      <c r="BO18" s="467"/>
      <c r="BP18" s="467"/>
      <c r="BQ18" s="467"/>
      <c r="BR18" s="467"/>
      <c r="BS18" s="467"/>
      <c r="BT18" s="467"/>
      <c r="BU18" s="468"/>
      <c r="BV18" s="466">
        <v>5751091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2128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7912437</v>
      </c>
      <c r="BO19" s="467"/>
      <c r="BP19" s="467"/>
      <c r="BQ19" s="467"/>
      <c r="BR19" s="467"/>
      <c r="BS19" s="467"/>
      <c r="BT19" s="467"/>
      <c r="BU19" s="468"/>
      <c r="BV19" s="466">
        <v>7549555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13133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9764544</v>
      </c>
      <c r="BO23" s="467"/>
      <c r="BP23" s="467"/>
      <c r="BQ23" s="467"/>
      <c r="BR23" s="467"/>
      <c r="BS23" s="467"/>
      <c r="BT23" s="467"/>
      <c r="BU23" s="468"/>
      <c r="BV23" s="466">
        <v>9611620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7930</v>
      </c>
      <c r="R24" s="443"/>
      <c r="S24" s="443"/>
      <c r="T24" s="443"/>
      <c r="U24" s="443"/>
      <c r="V24" s="444"/>
      <c r="W24" s="508"/>
      <c r="X24" s="499"/>
      <c r="Y24" s="500"/>
      <c r="Z24" s="439" t="s">
        <v>171</v>
      </c>
      <c r="AA24" s="440"/>
      <c r="AB24" s="440"/>
      <c r="AC24" s="440"/>
      <c r="AD24" s="440"/>
      <c r="AE24" s="440"/>
      <c r="AF24" s="440"/>
      <c r="AG24" s="441"/>
      <c r="AH24" s="442">
        <v>149</v>
      </c>
      <c r="AI24" s="443"/>
      <c r="AJ24" s="443"/>
      <c r="AK24" s="443"/>
      <c r="AL24" s="444"/>
      <c r="AM24" s="442">
        <v>458175</v>
      </c>
      <c r="AN24" s="443"/>
      <c r="AO24" s="443"/>
      <c r="AP24" s="443"/>
      <c r="AQ24" s="443"/>
      <c r="AR24" s="444"/>
      <c r="AS24" s="442">
        <v>3075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6793351</v>
      </c>
      <c r="BO24" s="467"/>
      <c r="BP24" s="467"/>
      <c r="BQ24" s="467"/>
      <c r="BR24" s="467"/>
      <c r="BS24" s="467"/>
      <c r="BT24" s="467"/>
      <c r="BU24" s="468"/>
      <c r="BV24" s="466">
        <v>6820812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6344</v>
      </c>
      <c r="R25" s="443"/>
      <c r="S25" s="443"/>
      <c r="T25" s="443"/>
      <c r="U25" s="443"/>
      <c r="V25" s="444"/>
      <c r="W25" s="508"/>
      <c r="X25" s="499"/>
      <c r="Y25" s="500"/>
      <c r="Z25" s="439" t="s">
        <v>174</v>
      </c>
      <c r="AA25" s="440"/>
      <c r="AB25" s="440"/>
      <c r="AC25" s="440"/>
      <c r="AD25" s="440"/>
      <c r="AE25" s="440"/>
      <c r="AF25" s="440"/>
      <c r="AG25" s="441"/>
      <c r="AH25" s="442" t="s">
        <v>129</v>
      </c>
      <c r="AI25" s="443"/>
      <c r="AJ25" s="443"/>
      <c r="AK25" s="443"/>
      <c r="AL25" s="444"/>
      <c r="AM25" s="442" t="s">
        <v>138</v>
      </c>
      <c r="AN25" s="443"/>
      <c r="AO25" s="443"/>
      <c r="AP25" s="443"/>
      <c r="AQ25" s="443"/>
      <c r="AR25" s="444"/>
      <c r="AS25" s="442" t="s">
        <v>129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542997</v>
      </c>
      <c r="BO25" s="462"/>
      <c r="BP25" s="462"/>
      <c r="BQ25" s="462"/>
      <c r="BR25" s="462"/>
      <c r="BS25" s="462"/>
      <c r="BT25" s="462"/>
      <c r="BU25" s="463"/>
      <c r="BV25" s="461">
        <v>774949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5868</v>
      </c>
      <c r="R26" s="443"/>
      <c r="S26" s="443"/>
      <c r="T26" s="443"/>
      <c r="U26" s="443"/>
      <c r="V26" s="444"/>
      <c r="W26" s="508"/>
      <c r="X26" s="499"/>
      <c r="Y26" s="500"/>
      <c r="Z26" s="439" t="s">
        <v>177</v>
      </c>
      <c r="AA26" s="521"/>
      <c r="AB26" s="521"/>
      <c r="AC26" s="521"/>
      <c r="AD26" s="521"/>
      <c r="AE26" s="521"/>
      <c r="AF26" s="521"/>
      <c r="AG26" s="522"/>
      <c r="AH26" s="442">
        <v>20</v>
      </c>
      <c r="AI26" s="443"/>
      <c r="AJ26" s="443"/>
      <c r="AK26" s="443"/>
      <c r="AL26" s="444"/>
      <c r="AM26" s="442">
        <v>72580</v>
      </c>
      <c r="AN26" s="443"/>
      <c r="AO26" s="443"/>
      <c r="AP26" s="443"/>
      <c r="AQ26" s="443"/>
      <c r="AR26" s="444"/>
      <c r="AS26" s="442">
        <v>3629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3330</v>
      </c>
      <c r="R27" s="443"/>
      <c r="S27" s="443"/>
      <c r="T27" s="443"/>
      <c r="U27" s="443"/>
      <c r="V27" s="444"/>
      <c r="W27" s="508"/>
      <c r="X27" s="499"/>
      <c r="Y27" s="500"/>
      <c r="Z27" s="439" t="s">
        <v>181</v>
      </c>
      <c r="AA27" s="440"/>
      <c r="AB27" s="440"/>
      <c r="AC27" s="440"/>
      <c r="AD27" s="440"/>
      <c r="AE27" s="440"/>
      <c r="AF27" s="440"/>
      <c r="AG27" s="441"/>
      <c r="AH27" s="442">
        <v>37</v>
      </c>
      <c r="AI27" s="443"/>
      <c r="AJ27" s="443"/>
      <c r="AK27" s="443"/>
      <c r="AL27" s="444"/>
      <c r="AM27" s="442">
        <v>113627</v>
      </c>
      <c r="AN27" s="443"/>
      <c r="AO27" s="443"/>
      <c r="AP27" s="443"/>
      <c r="AQ27" s="443"/>
      <c r="AR27" s="444"/>
      <c r="AS27" s="442">
        <v>3071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28474</v>
      </c>
      <c r="BO27" s="470"/>
      <c r="BP27" s="470"/>
      <c r="BQ27" s="470"/>
      <c r="BR27" s="470"/>
      <c r="BS27" s="470"/>
      <c r="BT27" s="470"/>
      <c r="BU27" s="471"/>
      <c r="BV27" s="469">
        <v>28474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2775</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185</v>
      </c>
      <c r="AN28" s="443"/>
      <c r="AO28" s="443"/>
      <c r="AP28" s="443"/>
      <c r="AQ28" s="443"/>
      <c r="AR28" s="444"/>
      <c r="AS28" s="442" t="s">
        <v>138</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1349512</v>
      </c>
      <c r="BO28" s="462"/>
      <c r="BP28" s="462"/>
      <c r="BQ28" s="462"/>
      <c r="BR28" s="462"/>
      <c r="BS28" s="462"/>
      <c r="BT28" s="462"/>
      <c r="BU28" s="463"/>
      <c r="BV28" s="461">
        <v>967727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14</v>
      </c>
      <c r="M29" s="443"/>
      <c r="N29" s="443"/>
      <c r="O29" s="443"/>
      <c r="P29" s="444"/>
      <c r="Q29" s="442">
        <v>2220</v>
      </c>
      <c r="R29" s="443"/>
      <c r="S29" s="443"/>
      <c r="T29" s="443"/>
      <c r="U29" s="443"/>
      <c r="V29" s="444"/>
      <c r="W29" s="509"/>
      <c r="X29" s="510"/>
      <c r="Y29" s="511"/>
      <c r="Z29" s="439" t="s">
        <v>188</v>
      </c>
      <c r="AA29" s="440"/>
      <c r="AB29" s="440"/>
      <c r="AC29" s="440"/>
      <c r="AD29" s="440"/>
      <c r="AE29" s="440"/>
      <c r="AF29" s="440"/>
      <c r="AG29" s="441"/>
      <c r="AH29" s="442">
        <v>186</v>
      </c>
      <c r="AI29" s="443"/>
      <c r="AJ29" s="443"/>
      <c r="AK29" s="443"/>
      <c r="AL29" s="444"/>
      <c r="AM29" s="442">
        <v>571802</v>
      </c>
      <c r="AN29" s="443"/>
      <c r="AO29" s="443"/>
      <c r="AP29" s="443"/>
      <c r="AQ29" s="443"/>
      <c r="AR29" s="444"/>
      <c r="AS29" s="442">
        <v>3074</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352886</v>
      </c>
      <c r="BO29" s="467"/>
      <c r="BP29" s="467"/>
      <c r="BQ29" s="467"/>
      <c r="BR29" s="467"/>
      <c r="BS29" s="467"/>
      <c r="BT29" s="467"/>
      <c r="BU29" s="468"/>
      <c r="BV29" s="466">
        <v>352866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2842396</v>
      </c>
      <c r="BO30" s="470"/>
      <c r="BP30" s="470"/>
      <c r="BQ30" s="470"/>
      <c r="BR30" s="470"/>
      <c r="BS30" s="470"/>
      <c r="BT30" s="470"/>
      <c r="BU30" s="471"/>
      <c r="BV30" s="469">
        <v>3216481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198</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199</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下水道事業会計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徳島県市町村議会議員公務災害補償等組合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藍住町土地開発公社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徳島県市町村総合事務組合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エーアイテレビ（株）</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徳島県市町村総合事務組合（徳島滞納整理機構特別会計）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介護サービス事業会計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板野西部青少年補導センター組合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板野東部消防組合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徳島県後期高齢者医療広域連合（一般会計）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徳島県後期高齢者医療広域連合（後期高齢者医療事業会計）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x0k1TGavNpdSJI0TNqYm8sLJUzeVqLDCPDUcA3f32u0L1zq5FV+pBKCAQ9mgNuclGZ62fetrJD7Gmla4c/UJew==" saltValue="0wv5bJxXZD96q4Bq3hEj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228</v>
      </c>
      <c r="C5" s="747"/>
      <c r="D5" s="747"/>
      <c r="E5" s="747"/>
      <c r="F5" s="747"/>
      <c r="G5" s="747"/>
      <c r="H5" s="747"/>
      <c r="I5" s="747"/>
      <c r="J5" s="747"/>
      <c r="K5" s="747"/>
      <c r="L5" s="747"/>
      <c r="M5" s="747"/>
      <c r="N5" s="747"/>
      <c r="O5" s="747"/>
      <c r="P5" s="747"/>
      <c r="Q5" s="748"/>
      <c r="R5" s="733">
        <v>4194896</v>
      </c>
      <c r="S5" s="734"/>
      <c r="T5" s="734"/>
      <c r="U5" s="734"/>
      <c r="V5" s="734"/>
      <c r="W5" s="734"/>
      <c r="X5" s="734"/>
      <c r="Y5" s="777"/>
      <c r="Z5" s="795">
        <v>35.700000000000003</v>
      </c>
      <c r="AA5" s="795"/>
      <c r="AB5" s="795"/>
      <c r="AC5" s="795"/>
      <c r="AD5" s="796">
        <v>4194896</v>
      </c>
      <c r="AE5" s="796"/>
      <c r="AF5" s="796"/>
      <c r="AG5" s="796"/>
      <c r="AH5" s="796"/>
      <c r="AI5" s="796"/>
      <c r="AJ5" s="796"/>
      <c r="AK5" s="796"/>
      <c r="AL5" s="778">
        <v>65.8</v>
      </c>
      <c r="AM5" s="751"/>
      <c r="AN5" s="751"/>
      <c r="AO5" s="779"/>
      <c r="AP5" s="746" t="s">
        <v>229</v>
      </c>
      <c r="AQ5" s="747"/>
      <c r="AR5" s="747"/>
      <c r="AS5" s="747"/>
      <c r="AT5" s="747"/>
      <c r="AU5" s="747"/>
      <c r="AV5" s="747"/>
      <c r="AW5" s="747"/>
      <c r="AX5" s="747"/>
      <c r="AY5" s="747"/>
      <c r="AZ5" s="747"/>
      <c r="BA5" s="747"/>
      <c r="BB5" s="747"/>
      <c r="BC5" s="747"/>
      <c r="BD5" s="747"/>
      <c r="BE5" s="747"/>
      <c r="BF5" s="748"/>
      <c r="BG5" s="678">
        <v>4194896</v>
      </c>
      <c r="BH5" s="679"/>
      <c r="BI5" s="679"/>
      <c r="BJ5" s="679"/>
      <c r="BK5" s="679"/>
      <c r="BL5" s="679"/>
      <c r="BM5" s="679"/>
      <c r="BN5" s="680"/>
      <c r="BO5" s="715">
        <v>100</v>
      </c>
      <c r="BP5" s="715"/>
      <c r="BQ5" s="715"/>
      <c r="BR5" s="715"/>
      <c r="BS5" s="716">
        <v>29900</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96669</v>
      </c>
      <c r="S6" s="679"/>
      <c r="T6" s="679"/>
      <c r="U6" s="679"/>
      <c r="V6" s="679"/>
      <c r="W6" s="679"/>
      <c r="X6" s="679"/>
      <c r="Y6" s="680"/>
      <c r="Z6" s="715">
        <v>0.8</v>
      </c>
      <c r="AA6" s="715"/>
      <c r="AB6" s="715"/>
      <c r="AC6" s="715"/>
      <c r="AD6" s="716">
        <v>96669</v>
      </c>
      <c r="AE6" s="716"/>
      <c r="AF6" s="716"/>
      <c r="AG6" s="716"/>
      <c r="AH6" s="716"/>
      <c r="AI6" s="716"/>
      <c r="AJ6" s="716"/>
      <c r="AK6" s="716"/>
      <c r="AL6" s="681">
        <v>1.5</v>
      </c>
      <c r="AM6" s="682"/>
      <c r="AN6" s="682"/>
      <c r="AO6" s="717"/>
      <c r="AP6" s="675" t="s">
        <v>234</v>
      </c>
      <c r="AQ6" s="676"/>
      <c r="AR6" s="676"/>
      <c r="AS6" s="676"/>
      <c r="AT6" s="676"/>
      <c r="AU6" s="676"/>
      <c r="AV6" s="676"/>
      <c r="AW6" s="676"/>
      <c r="AX6" s="676"/>
      <c r="AY6" s="676"/>
      <c r="AZ6" s="676"/>
      <c r="BA6" s="676"/>
      <c r="BB6" s="676"/>
      <c r="BC6" s="676"/>
      <c r="BD6" s="676"/>
      <c r="BE6" s="676"/>
      <c r="BF6" s="677"/>
      <c r="BG6" s="678">
        <v>4194896</v>
      </c>
      <c r="BH6" s="679"/>
      <c r="BI6" s="679"/>
      <c r="BJ6" s="679"/>
      <c r="BK6" s="679"/>
      <c r="BL6" s="679"/>
      <c r="BM6" s="679"/>
      <c r="BN6" s="680"/>
      <c r="BO6" s="715">
        <v>100</v>
      </c>
      <c r="BP6" s="715"/>
      <c r="BQ6" s="715"/>
      <c r="BR6" s="715"/>
      <c r="BS6" s="716">
        <v>29900</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97255</v>
      </c>
      <c r="CS6" s="679"/>
      <c r="CT6" s="679"/>
      <c r="CU6" s="679"/>
      <c r="CV6" s="679"/>
      <c r="CW6" s="679"/>
      <c r="CX6" s="679"/>
      <c r="CY6" s="680"/>
      <c r="CZ6" s="778">
        <v>0.9</v>
      </c>
      <c r="DA6" s="751"/>
      <c r="DB6" s="751"/>
      <c r="DC6" s="781"/>
      <c r="DD6" s="684" t="s">
        <v>179</v>
      </c>
      <c r="DE6" s="679"/>
      <c r="DF6" s="679"/>
      <c r="DG6" s="679"/>
      <c r="DH6" s="679"/>
      <c r="DI6" s="679"/>
      <c r="DJ6" s="679"/>
      <c r="DK6" s="679"/>
      <c r="DL6" s="679"/>
      <c r="DM6" s="679"/>
      <c r="DN6" s="679"/>
      <c r="DO6" s="679"/>
      <c r="DP6" s="680"/>
      <c r="DQ6" s="684">
        <v>97192</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5131</v>
      </c>
      <c r="S7" s="679"/>
      <c r="T7" s="679"/>
      <c r="U7" s="679"/>
      <c r="V7" s="679"/>
      <c r="W7" s="679"/>
      <c r="X7" s="679"/>
      <c r="Y7" s="680"/>
      <c r="Z7" s="715">
        <v>0</v>
      </c>
      <c r="AA7" s="715"/>
      <c r="AB7" s="715"/>
      <c r="AC7" s="715"/>
      <c r="AD7" s="716">
        <v>5131</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1911437</v>
      </c>
      <c r="BH7" s="679"/>
      <c r="BI7" s="679"/>
      <c r="BJ7" s="679"/>
      <c r="BK7" s="679"/>
      <c r="BL7" s="679"/>
      <c r="BM7" s="679"/>
      <c r="BN7" s="680"/>
      <c r="BO7" s="715">
        <v>45.6</v>
      </c>
      <c r="BP7" s="715"/>
      <c r="BQ7" s="715"/>
      <c r="BR7" s="715"/>
      <c r="BS7" s="716">
        <v>29900</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1895677</v>
      </c>
      <c r="CS7" s="679"/>
      <c r="CT7" s="679"/>
      <c r="CU7" s="679"/>
      <c r="CV7" s="679"/>
      <c r="CW7" s="679"/>
      <c r="CX7" s="679"/>
      <c r="CY7" s="680"/>
      <c r="CZ7" s="715">
        <v>16.899999999999999</v>
      </c>
      <c r="DA7" s="715"/>
      <c r="DB7" s="715"/>
      <c r="DC7" s="715"/>
      <c r="DD7" s="684">
        <v>652841</v>
      </c>
      <c r="DE7" s="679"/>
      <c r="DF7" s="679"/>
      <c r="DG7" s="679"/>
      <c r="DH7" s="679"/>
      <c r="DI7" s="679"/>
      <c r="DJ7" s="679"/>
      <c r="DK7" s="679"/>
      <c r="DL7" s="679"/>
      <c r="DM7" s="679"/>
      <c r="DN7" s="679"/>
      <c r="DO7" s="679"/>
      <c r="DP7" s="680"/>
      <c r="DQ7" s="684">
        <v>1348122</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35284</v>
      </c>
      <c r="S8" s="679"/>
      <c r="T8" s="679"/>
      <c r="U8" s="679"/>
      <c r="V8" s="679"/>
      <c r="W8" s="679"/>
      <c r="X8" s="679"/>
      <c r="Y8" s="680"/>
      <c r="Z8" s="715">
        <v>0.3</v>
      </c>
      <c r="AA8" s="715"/>
      <c r="AB8" s="715"/>
      <c r="AC8" s="715"/>
      <c r="AD8" s="716">
        <v>35284</v>
      </c>
      <c r="AE8" s="716"/>
      <c r="AF8" s="716"/>
      <c r="AG8" s="716"/>
      <c r="AH8" s="716"/>
      <c r="AI8" s="716"/>
      <c r="AJ8" s="716"/>
      <c r="AK8" s="716"/>
      <c r="AL8" s="681">
        <v>0.6</v>
      </c>
      <c r="AM8" s="682"/>
      <c r="AN8" s="682"/>
      <c r="AO8" s="717"/>
      <c r="AP8" s="675" t="s">
        <v>240</v>
      </c>
      <c r="AQ8" s="676"/>
      <c r="AR8" s="676"/>
      <c r="AS8" s="676"/>
      <c r="AT8" s="676"/>
      <c r="AU8" s="676"/>
      <c r="AV8" s="676"/>
      <c r="AW8" s="676"/>
      <c r="AX8" s="676"/>
      <c r="AY8" s="676"/>
      <c r="AZ8" s="676"/>
      <c r="BA8" s="676"/>
      <c r="BB8" s="676"/>
      <c r="BC8" s="676"/>
      <c r="BD8" s="676"/>
      <c r="BE8" s="676"/>
      <c r="BF8" s="677"/>
      <c r="BG8" s="678">
        <v>60767</v>
      </c>
      <c r="BH8" s="679"/>
      <c r="BI8" s="679"/>
      <c r="BJ8" s="679"/>
      <c r="BK8" s="679"/>
      <c r="BL8" s="679"/>
      <c r="BM8" s="679"/>
      <c r="BN8" s="680"/>
      <c r="BO8" s="715">
        <v>1.4</v>
      </c>
      <c r="BP8" s="715"/>
      <c r="BQ8" s="715"/>
      <c r="BR8" s="715"/>
      <c r="BS8" s="684" t="s">
        <v>179</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4357250</v>
      </c>
      <c r="CS8" s="679"/>
      <c r="CT8" s="679"/>
      <c r="CU8" s="679"/>
      <c r="CV8" s="679"/>
      <c r="CW8" s="679"/>
      <c r="CX8" s="679"/>
      <c r="CY8" s="680"/>
      <c r="CZ8" s="715">
        <v>38.9</v>
      </c>
      <c r="DA8" s="715"/>
      <c r="DB8" s="715"/>
      <c r="DC8" s="715"/>
      <c r="DD8" s="684">
        <v>120859</v>
      </c>
      <c r="DE8" s="679"/>
      <c r="DF8" s="679"/>
      <c r="DG8" s="679"/>
      <c r="DH8" s="679"/>
      <c r="DI8" s="679"/>
      <c r="DJ8" s="679"/>
      <c r="DK8" s="679"/>
      <c r="DL8" s="679"/>
      <c r="DM8" s="679"/>
      <c r="DN8" s="679"/>
      <c r="DO8" s="679"/>
      <c r="DP8" s="680"/>
      <c r="DQ8" s="684">
        <v>1998365</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18348</v>
      </c>
      <c r="S9" s="679"/>
      <c r="T9" s="679"/>
      <c r="U9" s="679"/>
      <c r="V9" s="679"/>
      <c r="W9" s="679"/>
      <c r="X9" s="679"/>
      <c r="Y9" s="680"/>
      <c r="Z9" s="715">
        <v>0.2</v>
      </c>
      <c r="AA9" s="715"/>
      <c r="AB9" s="715"/>
      <c r="AC9" s="715"/>
      <c r="AD9" s="716">
        <v>18348</v>
      </c>
      <c r="AE9" s="716"/>
      <c r="AF9" s="716"/>
      <c r="AG9" s="716"/>
      <c r="AH9" s="716"/>
      <c r="AI9" s="716"/>
      <c r="AJ9" s="716"/>
      <c r="AK9" s="716"/>
      <c r="AL9" s="681">
        <v>0.3</v>
      </c>
      <c r="AM9" s="682"/>
      <c r="AN9" s="682"/>
      <c r="AO9" s="717"/>
      <c r="AP9" s="675" t="s">
        <v>243</v>
      </c>
      <c r="AQ9" s="676"/>
      <c r="AR9" s="676"/>
      <c r="AS9" s="676"/>
      <c r="AT9" s="676"/>
      <c r="AU9" s="676"/>
      <c r="AV9" s="676"/>
      <c r="AW9" s="676"/>
      <c r="AX9" s="676"/>
      <c r="AY9" s="676"/>
      <c r="AZ9" s="676"/>
      <c r="BA9" s="676"/>
      <c r="BB9" s="676"/>
      <c r="BC9" s="676"/>
      <c r="BD9" s="676"/>
      <c r="BE9" s="676"/>
      <c r="BF9" s="677"/>
      <c r="BG9" s="678">
        <v>1605554</v>
      </c>
      <c r="BH9" s="679"/>
      <c r="BI9" s="679"/>
      <c r="BJ9" s="679"/>
      <c r="BK9" s="679"/>
      <c r="BL9" s="679"/>
      <c r="BM9" s="679"/>
      <c r="BN9" s="680"/>
      <c r="BO9" s="715">
        <v>38.299999999999997</v>
      </c>
      <c r="BP9" s="715"/>
      <c r="BQ9" s="715"/>
      <c r="BR9" s="715"/>
      <c r="BS9" s="684" t="s">
        <v>179</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1213363</v>
      </c>
      <c r="CS9" s="679"/>
      <c r="CT9" s="679"/>
      <c r="CU9" s="679"/>
      <c r="CV9" s="679"/>
      <c r="CW9" s="679"/>
      <c r="CX9" s="679"/>
      <c r="CY9" s="680"/>
      <c r="CZ9" s="715">
        <v>10.8</v>
      </c>
      <c r="DA9" s="715"/>
      <c r="DB9" s="715"/>
      <c r="DC9" s="715"/>
      <c r="DD9" s="684">
        <v>97063</v>
      </c>
      <c r="DE9" s="679"/>
      <c r="DF9" s="679"/>
      <c r="DG9" s="679"/>
      <c r="DH9" s="679"/>
      <c r="DI9" s="679"/>
      <c r="DJ9" s="679"/>
      <c r="DK9" s="679"/>
      <c r="DL9" s="679"/>
      <c r="DM9" s="679"/>
      <c r="DN9" s="679"/>
      <c r="DO9" s="679"/>
      <c r="DP9" s="680"/>
      <c r="DQ9" s="684">
        <v>925707</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179</v>
      </c>
      <c r="S10" s="679"/>
      <c r="T10" s="679"/>
      <c r="U10" s="679"/>
      <c r="V10" s="679"/>
      <c r="W10" s="679"/>
      <c r="X10" s="679"/>
      <c r="Y10" s="680"/>
      <c r="Z10" s="715" t="s">
        <v>179</v>
      </c>
      <c r="AA10" s="715"/>
      <c r="AB10" s="715"/>
      <c r="AC10" s="715"/>
      <c r="AD10" s="716" t="s">
        <v>179</v>
      </c>
      <c r="AE10" s="716"/>
      <c r="AF10" s="716"/>
      <c r="AG10" s="716"/>
      <c r="AH10" s="716"/>
      <c r="AI10" s="716"/>
      <c r="AJ10" s="716"/>
      <c r="AK10" s="716"/>
      <c r="AL10" s="681" t="s">
        <v>179</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91547</v>
      </c>
      <c r="BH10" s="679"/>
      <c r="BI10" s="679"/>
      <c r="BJ10" s="679"/>
      <c r="BK10" s="679"/>
      <c r="BL10" s="679"/>
      <c r="BM10" s="679"/>
      <c r="BN10" s="680"/>
      <c r="BO10" s="715">
        <v>2.2000000000000002</v>
      </c>
      <c r="BP10" s="715"/>
      <c r="BQ10" s="715"/>
      <c r="BR10" s="715"/>
      <c r="BS10" s="684" t="s">
        <v>179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13369</v>
      </c>
      <c r="CS10" s="679"/>
      <c r="CT10" s="679"/>
      <c r="CU10" s="679"/>
      <c r="CV10" s="679"/>
      <c r="CW10" s="679"/>
      <c r="CX10" s="679"/>
      <c r="CY10" s="680"/>
      <c r="CZ10" s="715">
        <v>0.1</v>
      </c>
      <c r="DA10" s="715"/>
      <c r="DB10" s="715"/>
      <c r="DC10" s="715"/>
      <c r="DD10" s="684" t="s">
        <v>179</v>
      </c>
      <c r="DE10" s="679"/>
      <c r="DF10" s="679"/>
      <c r="DG10" s="679"/>
      <c r="DH10" s="679"/>
      <c r="DI10" s="679"/>
      <c r="DJ10" s="679"/>
      <c r="DK10" s="679"/>
      <c r="DL10" s="679"/>
      <c r="DM10" s="679"/>
      <c r="DN10" s="679"/>
      <c r="DO10" s="679"/>
      <c r="DP10" s="680"/>
      <c r="DQ10" s="684">
        <v>12404</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543907</v>
      </c>
      <c r="S11" s="679"/>
      <c r="T11" s="679"/>
      <c r="U11" s="679"/>
      <c r="V11" s="679"/>
      <c r="W11" s="679"/>
      <c r="X11" s="679"/>
      <c r="Y11" s="680"/>
      <c r="Z11" s="681">
        <v>4.5999999999999996</v>
      </c>
      <c r="AA11" s="682"/>
      <c r="AB11" s="682"/>
      <c r="AC11" s="683"/>
      <c r="AD11" s="684">
        <v>543907</v>
      </c>
      <c r="AE11" s="679"/>
      <c r="AF11" s="679"/>
      <c r="AG11" s="679"/>
      <c r="AH11" s="679"/>
      <c r="AI11" s="679"/>
      <c r="AJ11" s="679"/>
      <c r="AK11" s="680"/>
      <c r="AL11" s="681">
        <v>8.5</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153569</v>
      </c>
      <c r="BH11" s="679"/>
      <c r="BI11" s="679"/>
      <c r="BJ11" s="679"/>
      <c r="BK11" s="679"/>
      <c r="BL11" s="679"/>
      <c r="BM11" s="679"/>
      <c r="BN11" s="680"/>
      <c r="BO11" s="715">
        <v>3.7</v>
      </c>
      <c r="BP11" s="715"/>
      <c r="BQ11" s="715"/>
      <c r="BR11" s="715"/>
      <c r="BS11" s="684">
        <v>29900</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84647</v>
      </c>
      <c r="CS11" s="679"/>
      <c r="CT11" s="679"/>
      <c r="CU11" s="679"/>
      <c r="CV11" s="679"/>
      <c r="CW11" s="679"/>
      <c r="CX11" s="679"/>
      <c r="CY11" s="680"/>
      <c r="CZ11" s="715">
        <v>0.8</v>
      </c>
      <c r="DA11" s="715"/>
      <c r="DB11" s="715"/>
      <c r="DC11" s="715"/>
      <c r="DD11" s="684">
        <v>21514</v>
      </c>
      <c r="DE11" s="679"/>
      <c r="DF11" s="679"/>
      <c r="DG11" s="679"/>
      <c r="DH11" s="679"/>
      <c r="DI11" s="679"/>
      <c r="DJ11" s="679"/>
      <c r="DK11" s="679"/>
      <c r="DL11" s="679"/>
      <c r="DM11" s="679"/>
      <c r="DN11" s="679"/>
      <c r="DO11" s="679"/>
      <c r="DP11" s="680"/>
      <c r="DQ11" s="684">
        <v>60691</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179</v>
      </c>
      <c r="S12" s="679"/>
      <c r="T12" s="679"/>
      <c r="U12" s="679"/>
      <c r="V12" s="679"/>
      <c r="W12" s="679"/>
      <c r="X12" s="679"/>
      <c r="Y12" s="680"/>
      <c r="Z12" s="715" t="s">
        <v>179</v>
      </c>
      <c r="AA12" s="715"/>
      <c r="AB12" s="715"/>
      <c r="AC12" s="715"/>
      <c r="AD12" s="716" t="s">
        <v>179</v>
      </c>
      <c r="AE12" s="716"/>
      <c r="AF12" s="716"/>
      <c r="AG12" s="716"/>
      <c r="AH12" s="716"/>
      <c r="AI12" s="716"/>
      <c r="AJ12" s="716"/>
      <c r="AK12" s="716"/>
      <c r="AL12" s="681" t="s">
        <v>179</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1962736</v>
      </c>
      <c r="BH12" s="679"/>
      <c r="BI12" s="679"/>
      <c r="BJ12" s="679"/>
      <c r="BK12" s="679"/>
      <c r="BL12" s="679"/>
      <c r="BM12" s="679"/>
      <c r="BN12" s="680"/>
      <c r="BO12" s="715">
        <v>46.8</v>
      </c>
      <c r="BP12" s="715"/>
      <c r="BQ12" s="715"/>
      <c r="BR12" s="715"/>
      <c r="BS12" s="684" t="s">
        <v>179</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37409</v>
      </c>
      <c r="CS12" s="679"/>
      <c r="CT12" s="679"/>
      <c r="CU12" s="679"/>
      <c r="CV12" s="679"/>
      <c r="CW12" s="679"/>
      <c r="CX12" s="679"/>
      <c r="CY12" s="680"/>
      <c r="CZ12" s="715">
        <v>0.3</v>
      </c>
      <c r="DA12" s="715"/>
      <c r="DB12" s="715"/>
      <c r="DC12" s="715"/>
      <c r="DD12" s="684" t="s">
        <v>179</v>
      </c>
      <c r="DE12" s="679"/>
      <c r="DF12" s="679"/>
      <c r="DG12" s="679"/>
      <c r="DH12" s="679"/>
      <c r="DI12" s="679"/>
      <c r="DJ12" s="679"/>
      <c r="DK12" s="679"/>
      <c r="DL12" s="679"/>
      <c r="DM12" s="679"/>
      <c r="DN12" s="679"/>
      <c r="DO12" s="679"/>
      <c r="DP12" s="680"/>
      <c r="DQ12" s="684">
        <v>30476</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179</v>
      </c>
      <c r="S13" s="679"/>
      <c r="T13" s="679"/>
      <c r="U13" s="679"/>
      <c r="V13" s="679"/>
      <c r="W13" s="679"/>
      <c r="X13" s="679"/>
      <c r="Y13" s="680"/>
      <c r="Z13" s="715" t="s">
        <v>179</v>
      </c>
      <c r="AA13" s="715"/>
      <c r="AB13" s="715"/>
      <c r="AC13" s="715"/>
      <c r="AD13" s="716" t="s">
        <v>179</v>
      </c>
      <c r="AE13" s="716"/>
      <c r="AF13" s="716"/>
      <c r="AG13" s="716"/>
      <c r="AH13" s="716"/>
      <c r="AI13" s="716"/>
      <c r="AJ13" s="716"/>
      <c r="AK13" s="716"/>
      <c r="AL13" s="681" t="s">
        <v>179</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1960744</v>
      </c>
      <c r="BH13" s="679"/>
      <c r="BI13" s="679"/>
      <c r="BJ13" s="679"/>
      <c r="BK13" s="679"/>
      <c r="BL13" s="679"/>
      <c r="BM13" s="679"/>
      <c r="BN13" s="680"/>
      <c r="BO13" s="715">
        <v>46.7</v>
      </c>
      <c r="BP13" s="715"/>
      <c r="BQ13" s="715"/>
      <c r="BR13" s="715"/>
      <c r="BS13" s="684" t="s">
        <v>179</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478221</v>
      </c>
      <c r="CS13" s="679"/>
      <c r="CT13" s="679"/>
      <c r="CU13" s="679"/>
      <c r="CV13" s="679"/>
      <c r="CW13" s="679"/>
      <c r="CX13" s="679"/>
      <c r="CY13" s="680"/>
      <c r="CZ13" s="715">
        <v>4.3</v>
      </c>
      <c r="DA13" s="715"/>
      <c r="DB13" s="715"/>
      <c r="DC13" s="715"/>
      <c r="DD13" s="684">
        <v>93104</v>
      </c>
      <c r="DE13" s="679"/>
      <c r="DF13" s="679"/>
      <c r="DG13" s="679"/>
      <c r="DH13" s="679"/>
      <c r="DI13" s="679"/>
      <c r="DJ13" s="679"/>
      <c r="DK13" s="679"/>
      <c r="DL13" s="679"/>
      <c r="DM13" s="679"/>
      <c r="DN13" s="679"/>
      <c r="DO13" s="679"/>
      <c r="DP13" s="680"/>
      <c r="DQ13" s="684">
        <v>326136</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11177</v>
      </c>
      <c r="S14" s="679"/>
      <c r="T14" s="679"/>
      <c r="U14" s="679"/>
      <c r="V14" s="679"/>
      <c r="W14" s="679"/>
      <c r="X14" s="679"/>
      <c r="Y14" s="680"/>
      <c r="Z14" s="715">
        <v>0.1</v>
      </c>
      <c r="AA14" s="715"/>
      <c r="AB14" s="715"/>
      <c r="AC14" s="715"/>
      <c r="AD14" s="716">
        <v>11177</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115828</v>
      </c>
      <c r="BH14" s="679"/>
      <c r="BI14" s="679"/>
      <c r="BJ14" s="679"/>
      <c r="BK14" s="679"/>
      <c r="BL14" s="679"/>
      <c r="BM14" s="679"/>
      <c r="BN14" s="680"/>
      <c r="BO14" s="715">
        <v>2.8</v>
      </c>
      <c r="BP14" s="715"/>
      <c r="BQ14" s="715"/>
      <c r="BR14" s="715"/>
      <c r="BS14" s="684" t="s">
        <v>179</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642070</v>
      </c>
      <c r="CS14" s="679"/>
      <c r="CT14" s="679"/>
      <c r="CU14" s="679"/>
      <c r="CV14" s="679"/>
      <c r="CW14" s="679"/>
      <c r="CX14" s="679"/>
      <c r="CY14" s="680"/>
      <c r="CZ14" s="715">
        <v>5.7</v>
      </c>
      <c r="DA14" s="715"/>
      <c r="DB14" s="715"/>
      <c r="DC14" s="715"/>
      <c r="DD14" s="684">
        <v>125482</v>
      </c>
      <c r="DE14" s="679"/>
      <c r="DF14" s="679"/>
      <c r="DG14" s="679"/>
      <c r="DH14" s="679"/>
      <c r="DI14" s="679"/>
      <c r="DJ14" s="679"/>
      <c r="DK14" s="679"/>
      <c r="DL14" s="679"/>
      <c r="DM14" s="679"/>
      <c r="DN14" s="679"/>
      <c r="DO14" s="679"/>
      <c r="DP14" s="680"/>
      <c r="DQ14" s="684">
        <v>520119</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179</v>
      </c>
      <c r="S15" s="679"/>
      <c r="T15" s="679"/>
      <c r="U15" s="679"/>
      <c r="V15" s="679"/>
      <c r="W15" s="679"/>
      <c r="X15" s="679"/>
      <c r="Y15" s="680"/>
      <c r="Z15" s="715" t="s">
        <v>179</v>
      </c>
      <c r="AA15" s="715"/>
      <c r="AB15" s="715"/>
      <c r="AC15" s="715"/>
      <c r="AD15" s="716" t="s">
        <v>179</v>
      </c>
      <c r="AE15" s="716"/>
      <c r="AF15" s="716"/>
      <c r="AG15" s="716"/>
      <c r="AH15" s="716"/>
      <c r="AI15" s="716"/>
      <c r="AJ15" s="716"/>
      <c r="AK15" s="716"/>
      <c r="AL15" s="681" t="s">
        <v>179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204895</v>
      </c>
      <c r="BH15" s="679"/>
      <c r="BI15" s="679"/>
      <c r="BJ15" s="679"/>
      <c r="BK15" s="679"/>
      <c r="BL15" s="679"/>
      <c r="BM15" s="679"/>
      <c r="BN15" s="680"/>
      <c r="BO15" s="715">
        <v>4.9000000000000004</v>
      </c>
      <c r="BP15" s="715"/>
      <c r="BQ15" s="715"/>
      <c r="BR15" s="715"/>
      <c r="BS15" s="684" t="s">
        <v>179</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1608188</v>
      </c>
      <c r="CS15" s="679"/>
      <c r="CT15" s="679"/>
      <c r="CU15" s="679"/>
      <c r="CV15" s="679"/>
      <c r="CW15" s="679"/>
      <c r="CX15" s="679"/>
      <c r="CY15" s="680"/>
      <c r="CZ15" s="715">
        <v>14.4</v>
      </c>
      <c r="DA15" s="715"/>
      <c r="DB15" s="715"/>
      <c r="DC15" s="715"/>
      <c r="DD15" s="684">
        <v>243680</v>
      </c>
      <c r="DE15" s="679"/>
      <c r="DF15" s="679"/>
      <c r="DG15" s="679"/>
      <c r="DH15" s="679"/>
      <c r="DI15" s="679"/>
      <c r="DJ15" s="679"/>
      <c r="DK15" s="679"/>
      <c r="DL15" s="679"/>
      <c r="DM15" s="679"/>
      <c r="DN15" s="679"/>
      <c r="DO15" s="679"/>
      <c r="DP15" s="680"/>
      <c r="DQ15" s="684">
        <v>1266569</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2903</v>
      </c>
      <c r="S16" s="679"/>
      <c r="T16" s="679"/>
      <c r="U16" s="679"/>
      <c r="V16" s="679"/>
      <c r="W16" s="679"/>
      <c r="X16" s="679"/>
      <c r="Y16" s="680"/>
      <c r="Z16" s="715">
        <v>0</v>
      </c>
      <c r="AA16" s="715"/>
      <c r="AB16" s="715"/>
      <c r="AC16" s="715"/>
      <c r="AD16" s="716">
        <v>2903</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179</v>
      </c>
      <c r="BH16" s="679"/>
      <c r="BI16" s="679"/>
      <c r="BJ16" s="679"/>
      <c r="BK16" s="679"/>
      <c r="BL16" s="679"/>
      <c r="BM16" s="679"/>
      <c r="BN16" s="680"/>
      <c r="BO16" s="715" t="s">
        <v>179</v>
      </c>
      <c r="BP16" s="715"/>
      <c r="BQ16" s="715"/>
      <c r="BR16" s="715"/>
      <c r="BS16" s="684" t="s">
        <v>179</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t="s">
        <v>179</v>
      </c>
      <c r="CS16" s="679"/>
      <c r="CT16" s="679"/>
      <c r="CU16" s="679"/>
      <c r="CV16" s="679"/>
      <c r="CW16" s="679"/>
      <c r="CX16" s="679"/>
      <c r="CY16" s="680"/>
      <c r="CZ16" s="715" t="s">
        <v>179</v>
      </c>
      <c r="DA16" s="715"/>
      <c r="DB16" s="715"/>
      <c r="DC16" s="715"/>
      <c r="DD16" s="684" t="s">
        <v>179</v>
      </c>
      <c r="DE16" s="679"/>
      <c r="DF16" s="679"/>
      <c r="DG16" s="679"/>
      <c r="DH16" s="679"/>
      <c r="DI16" s="679"/>
      <c r="DJ16" s="679"/>
      <c r="DK16" s="679"/>
      <c r="DL16" s="679"/>
      <c r="DM16" s="679"/>
      <c r="DN16" s="679"/>
      <c r="DO16" s="679"/>
      <c r="DP16" s="680"/>
      <c r="DQ16" s="684" t="s">
        <v>179</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126157</v>
      </c>
      <c r="S17" s="679"/>
      <c r="T17" s="679"/>
      <c r="U17" s="679"/>
      <c r="V17" s="679"/>
      <c r="W17" s="679"/>
      <c r="X17" s="679"/>
      <c r="Y17" s="680"/>
      <c r="Z17" s="715">
        <v>1.1000000000000001</v>
      </c>
      <c r="AA17" s="715"/>
      <c r="AB17" s="715"/>
      <c r="AC17" s="715"/>
      <c r="AD17" s="716">
        <v>126157</v>
      </c>
      <c r="AE17" s="716"/>
      <c r="AF17" s="716"/>
      <c r="AG17" s="716"/>
      <c r="AH17" s="716"/>
      <c r="AI17" s="716"/>
      <c r="AJ17" s="716"/>
      <c r="AK17" s="716"/>
      <c r="AL17" s="681">
        <v>2</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179</v>
      </c>
      <c r="BH17" s="679"/>
      <c r="BI17" s="679"/>
      <c r="BJ17" s="679"/>
      <c r="BK17" s="679"/>
      <c r="BL17" s="679"/>
      <c r="BM17" s="679"/>
      <c r="BN17" s="680"/>
      <c r="BO17" s="715" t="s">
        <v>179</v>
      </c>
      <c r="BP17" s="715"/>
      <c r="BQ17" s="715"/>
      <c r="BR17" s="715"/>
      <c r="BS17" s="684" t="s">
        <v>179</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770345</v>
      </c>
      <c r="CS17" s="679"/>
      <c r="CT17" s="679"/>
      <c r="CU17" s="679"/>
      <c r="CV17" s="679"/>
      <c r="CW17" s="679"/>
      <c r="CX17" s="679"/>
      <c r="CY17" s="680"/>
      <c r="CZ17" s="715">
        <v>6.9</v>
      </c>
      <c r="DA17" s="715"/>
      <c r="DB17" s="715"/>
      <c r="DC17" s="715"/>
      <c r="DD17" s="684" t="s">
        <v>179</v>
      </c>
      <c r="DE17" s="679"/>
      <c r="DF17" s="679"/>
      <c r="DG17" s="679"/>
      <c r="DH17" s="679"/>
      <c r="DI17" s="679"/>
      <c r="DJ17" s="679"/>
      <c r="DK17" s="679"/>
      <c r="DL17" s="679"/>
      <c r="DM17" s="679"/>
      <c r="DN17" s="679"/>
      <c r="DO17" s="679"/>
      <c r="DP17" s="680"/>
      <c r="DQ17" s="684">
        <v>768537</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36601</v>
      </c>
      <c r="S18" s="679"/>
      <c r="T18" s="679"/>
      <c r="U18" s="679"/>
      <c r="V18" s="679"/>
      <c r="W18" s="679"/>
      <c r="X18" s="679"/>
      <c r="Y18" s="680"/>
      <c r="Z18" s="715">
        <v>0.3</v>
      </c>
      <c r="AA18" s="715"/>
      <c r="AB18" s="715"/>
      <c r="AC18" s="715"/>
      <c r="AD18" s="716">
        <v>36601</v>
      </c>
      <c r="AE18" s="716"/>
      <c r="AF18" s="716"/>
      <c r="AG18" s="716"/>
      <c r="AH18" s="716"/>
      <c r="AI18" s="716"/>
      <c r="AJ18" s="716"/>
      <c r="AK18" s="716"/>
      <c r="AL18" s="681">
        <v>0.6</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179</v>
      </c>
      <c r="BH18" s="679"/>
      <c r="BI18" s="679"/>
      <c r="BJ18" s="679"/>
      <c r="BK18" s="679"/>
      <c r="BL18" s="679"/>
      <c r="BM18" s="679"/>
      <c r="BN18" s="680"/>
      <c r="BO18" s="715" t="s">
        <v>179</v>
      </c>
      <c r="BP18" s="715"/>
      <c r="BQ18" s="715"/>
      <c r="BR18" s="715"/>
      <c r="BS18" s="684" t="s">
        <v>179</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179</v>
      </c>
      <c r="CS18" s="679"/>
      <c r="CT18" s="679"/>
      <c r="CU18" s="679"/>
      <c r="CV18" s="679"/>
      <c r="CW18" s="679"/>
      <c r="CX18" s="679"/>
      <c r="CY18" s="680"/>
      <c r="CZ18" s="715" t="s">
        <v>179</v>
      </c>
      <c r="DA18" s="715"/>
      <c r="DB18" s="715"/>
      <c r="DC18" s="715"/>
      <c r="DD18" s="684" t="s">
        <v>179</v>
      </c>
      <c r="DE18" s="679"/>
      <c r="DF18" s="679"/>
      <c r="DG18" s="679"/>
      <c r="DH18" s="679"/>
      <c r="DI18" s="679"/>
      <c r="DJ18" s="679"/>
      <c r="DK18" s="679"/>
      <c r="DL18" s="679"/>
      <c r="DM18" s="679"/>
      <c r="DN18" s="679"/>
      <c r="DO18" s="679"/>
      <c r="DP18" s="680"/>
      <c r="DQ18" s="684" t="s">
        <v>179</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1506</v>
      </c>
      <c r="S19" s="679"/>
      <c r="T19" s="679"/>
      <c r="U19" s="679"/>
      <c r="V19" s="679"/>
      <c r="W19" s="679"/>
      <c r="X19" s="679"/>
      <c r="Y19" s="680"/>
      <c r="Z19" s="715">
        <v>0</v>
      </c>
      <c r="AA19" s="715"/>
      <c r="AB19" s="715"/>
      <c r="AC19" s="715"/>
      <c r="AD19" s="716">
        <v>1506</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179</v>
      </c>
      <c r="BH19" s="679"/>
      <c r="BI19" s="679"/>
      <c r="BJ19" s="679"/>
      <c r="BK19" s="679"/>
      <c r="BL19" s="679"/>
      <c r="BM19" s="679"/>
      <c r="BN19" s="680"/>
      <c r="BO19" s="715" t="s">
        <v>179</v>
      </c>
      <c r="BP19" s="715"/>
      <c r="BQ19" s="715"/>
      <c r="BR19" s="715"/>
      <c r="BS19" s="684" t="s">
        <v>179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179</v>
      </c>
      <c r="CS19" s="679"/>
      <c r="CT19" s="679"/>
      <c r="CU19" s="679"/>
      <c r="CV19" s="679"/>
      <c r="CW19" s="679"/>
      <c r="CX19" s="679"/>
      <c r="CY19" s="680"/>
      <c r="CZ19" s="715" t="s">
        <v>179</v>
      </c>
      <c r="DA19" s="715"/>
      <c r="DB19" s="715"/>
      <c r="DC19" s="715"/>
      <c r="DD19" s="684" t="s">
        <v>179</v>
      </c>
      <c r="DE19" s="679"/>
      <c r="DF19" s="679"/>
      <c r="DG19" s="679"/>
      <c r="DH19" s="679"/>
      <c r="DI19" s="679"/>
      <c r="DJ19" s="679"/>
      <c r="DK19" s="679"/>
      <c r="DL19" s="679"/>
      <c r="DM19" s="679"/>
      <c r="DN19" s="679"/>
      <c r="DO19" s="679"/>
      <c r="DP19" s="680"/>
      <c r="DQ19" s="684" t="s">
        <v>179</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643</v>
      </c>
      <c r="S20" s="679"/>
      <c r="T20" s="679"/>
      <c r="U20" s="679"/>
      <c r="V20" s="679"/>
      <c r="W20" s="679"/>
      <c r="X20" s="679"/>
      <c r="Y20" s="680"/>
      <c r="Z20" s="715">
        <v>0</v>
      </c>
      <c r="AA20" s="715"/>
      <c r="AB20" s="715"/>
      <c r="AC20" s="715"/>
      <c r="AD20" s="716">
        <v>643</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179</v>
      </c>
      <c r="BH20" s="679"/>
      <c r="BI20" s="679"/>
      <c r="BJ20" s="679"/>
      <c r="BK20" s="679"/>
      <c r="BL20" s="679"/>
      <c r="BM20" s="679"/>
      <c r="BN20" s="680"/>
      <c r="BO20" s="715" t="s">
        <v>179</v>
      </c>
      <c r="BP20" s="715"/>
      <c r="BQ20" s="715"/>
      <c r="BR20" s="715"/>
      <c r="BS20" s="684" t="s">
        <v>179</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11197794</v>
      </c>
      <c r="CS20" s="679"/>
      <c r="CT20" s="679"/>
      <c r="CU20" s="679"/>
      <c r="CV20" s="679"/>
      <c r="CW20" s="679"/>
      <c r="CX20" s="679"/>
      <c r="CY20" s="680"/>
      <c r="CZ20" s="715">
        <v>100</v>
      </c>
      <c r="DA20" s="715"/>
      <c r="DB20" s="715"/>
      <c r="DC20" s="715"/>
      <c r="DD20" s="684">
        <v>1354543</v>
      </c>
      <c r="DE20" s="679"/>
      <c r="DF20" s="679"/>
      <c r="DG20" s="679"/>
      <c r="DH20" s="679"/>
      <c r="DI20" s="679"/>
      <c r="DJ20" s="679"/>
      <c r="DK20" s="679"/>
      <c r="DL20" s="679"/>
      <c r="DM20" s="679"/>
      <c r="DN20" s="679"/>
      <c r="DO20" s="679"/>
      <c r="DP20" s="680"/>
      <c r="DQ20" s="684">
        <v>7354318</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87407</v>
      </c>
      <c r="S21" s="679"/>
      <c r="T21" s="679"/>
      <c r="U21" s="679"/>
      <c r="V21" s="679"/>
      <c r="W21" s="679"/>
      <c r="X21" s="679"/>
      <c r="Y21" s="680"/>
      <c r="Z21" s="715">
        <v>0.7</v>
      </c>
      <c r="AA21" s="715"/>
      <c r="AB21" s="715"/>
      <c r="AC21" s="715"/>
      <c r="AD21" s="716">
        <v>87407</v>
      </c>
      <c r="AE21" s="716"/>
      <c r="AF21" s="716"/>
      <c r="AG21" s="716"/>
      <c r="AH21" s="716"/>
      <c r="AI21" s="716"/>
      <c r="AJ21" s="716"/>
      <c r="AK21" s="716"/>
      <c r="AL21" s="681">
        <v>1.4</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t="s">
        <v>179</v>
      </c>
      <c r="BH21" s="679"/>
      <c r="BI21" s="679"/>
      <c r="BJ21" s="679"/>
      <c r="BK21" s="679"/>
      <c r="BL21" s="679"/>
      <c r="BM21" s="679"/>
      <c r="BN21" s="680"/>
      <c r="BO21" s="715" t="s">
        <v>179</v>
      </c>
      <c r="BP21" s="715"/>
      <c r="BQ21" s="715"/>
      <c r="BR21" s="715"/>
      <c r="BS21" s="684" t="s">
        <v>179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1453605</v>
      </c>
      <c r="S22" s="679"/>
      <c r="T22" s="679"/>
      <c r="U22" s="679"/>
      <c r="V22" s="679"/>
      <c r="W22" s="679"/>
      <c r="X22" s="679"/>
      <c r="Y22" s="680"/>
      <c r="Z22" s="715">
        <v>12.4</v>
      </c>
      <c r="AA22" s="715"/>
      <c r="AB22" s="715"/>
      <c r="AC22" s="715"/>
      <c r="AD22" s="716">
        <v>1297971</v>
      </c>
      <c r="AE22" s="716"/>
      <c r="AF22" s="716"/>
      <c r="AG22" s="716"/>
      <c r="AH22" s="716"/>
      <c r="AI22" s="716"/>
      <c r="AJ22" s="716"/>
      <c r="AK22" s="716"/>
      <c r="AL22" s="681">
        <v>20.399999999999999</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179</v>
      </c>
      <c r="BH22" s="679"/>
      <c r="BI22" s="679"/>
      <c r="BJ22" s="679"/>
      <c r="BK22" s="679"/>
      <c r="BL22" s="679"/>
      <c r="BM22" s="679"/>
      <c r="BN22" s="680"/>
      <c r="BO22" s="715" t="s">
        <v>179</v>
      </c>
      <c r="BP22" s="715"/>
      <c r="BQ22" s="715"/>
      <c r="BR22" s="715"/>
      <c r="BS22" s="684" t="s">
        <v>179</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1297971</v>
      </c>
      <c r="S23" s="679"/>
      <c r="T23" s="679"/>
      <c r="U23" s="679"/>
      <c r="V23" s="679"/>
      <c r="W23" s="679"/>
      <c r="X23" s="679"/>
      <c r="Y23" s="680"/>
      <c r="Z23" s="715">
        <v>11</v>
      </c>
      <c r="AA23" s="715"/>
      <c r="AB23" s="715"/>
      <c r="AC23" s="715"/>
      <c r="AD23" s="716">
        <v>1297971</v>
      </c>
      <c r="AE23" s="716"/>
      <c r="AF23" s="716"/>
      <c r="AG23" s="716"/>
      <c r="AH23" s="716"/>
      <c r="AI23" s="716"/>
      <c r="AJ23" s="716"/>
      <c r="AK23" s="716"/>
      <c r="AL23" s="681">
        <v>20.399999999999999</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t="s">
        <v>179</v>
      </c>
      <c r="BH23" s="679"/>
      <c r="BI23" s="679"/>
      <c r="BJ23" s="679"/>
      <c r="BK23" s="679"/>
      <c r="BL23" s="679"/>
      <c r="BM23" s="679"/>
      <c r="BN23" s="680"/>
      <c r="BO23" s="715" t="s">
        <v>179</v>
      </c>
      <c r="BP23" s="715"/>
      <c r="BQ23" s="715"/>
      <c r="BR23" s="715"/>
      <c r="BS23" s="684" t="s">
        <v>179</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155634</v>
      </c>
      <c r="S24" s="679"/>
      <c r="T24" s="679"/>
      <c r="U24" s="679"/>
      <c r="V24" s="679"/>
      <c r="W24" s="679"/>
      <c r="X24" s="679"/>
      <c r="Y24" s="680"/>
      <c r="Z24" s="715">
        <v>1.3</v>
      </c>
      <c r="AA24" s="715"/>
      <c r="AB24" s="715"/>
      <c r="AC24" s="715"/>
      <c r="AD24" s="716" t="s">
        <v>179</v>
      </c>
      <c r="AE24" s="716"/>
      <c r="AF24" s="716"/>
      <c r="AG24" s="716"/>
      <c r="AH24" s="716"/>
      <c r="AI24" s="716"/>
      <c r="AJ24" s="716"/>
      <c r="AK24" s="716"/>
      <c r="AL24" s="681" t="s">
        <v>179</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179</v>
      </c>
      <c r="BH24" s="679"/>
      <c r="BI24" s="679"/>
      <c r="BJ24" s="679"/>
      <c r="BK24" s="679"/>
      <c r="BL24" s="679"/>
      <c r="BM24" s="679"/>
      <c r="BN24" s="680"/>
      <c r="BO24" s="715" t="s">
        <v>179</v>
      </c>
      <c r="BP24" s="715"/>
      <c r="BQ24" s="715"/>
      <c r="BR24" s="715"/>
      <c r="BS24" s="684" t="s">
        <v>179</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5096814</v>
      </c>
      <c r="CS24" s="734"/>
      <c r="CT24" s="734"/>
      <c r="CU24" s="734"/>
      <c r="CV24" s="734"/>
      <c r="CW24" s="734"/>
      <c r="CX24" s="734"/>
      <c r="CY24" s="777"/>
      <c r="CZ24" s="778">
        <v>45.5</v>
      </c>
      <c r="DA24" s="751"/>
      <c r="DB24" s="751"/>
      <c r="DC24" s="781"/>
      <c r="DD24" s="776">
        <v>2954340</v>
      </c>
      <c r="DE24" s="734"/>
      <c r="DF24" s="734"/>
      <c r="DG24" s="734"/>
      <c r="DH24" s="734"/>
      <c r="DI24" s="734"/>
      <c r="DJ24" s="734"/>
      <c r="DK24" s="777"/>
      <c r="DL24" s="776">
        <v>2912035</v>
      </c>
      <c r="DM24" s="734"/>
      <c r="DN24" s="734"/>
      <c r="DO24" s="734"/>
      <c r="DP24" s="734"/>
      <c r="DQ24" s="734"/>
      <c r="DR24" s="734"/>
      <c r="DS24" s="734"/>
      <c r="DT24" s="734"/>
      <c r="DU24" s="734"/>
      <c r="DV24" s="777"/>
      <c r="DW24" s="778">
        <v>43.1</v>
      </c>
      <c r="DX24" s="751"/>
      <c r="DY24" s="751"/>
      <c r="DZ24" s="751"/>
      <c r="EA24" s="751"/>
      <c r="EB24" s="751"/>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179</v>
      </c>
      <c r="S25" s="679"/>
      <c r="T25" s="679"/>
      <c r="U25" s="679"/>
      <c r="V25" s="679"/>
      <c r="W25" s="679"/>
      <c r="X25" s="679"/>
      <c r="Y25" s="680"/>
      <c r="Z25" s="715" t="s">
        <v>179</v>
      </c>
      <c r="AA25" s="715"/>
      <c r="AB25" s="715"/>
      <c r="AC25" s="715"/>
      <c r="AD25" s="716" t="s">
        <v>179</v>
      </c>
      <c r="AE25" s="716"/>
      <c r="AF25" s="716"/>
      <c r="AG25" s="716"/>
      <c r="AH25" s="716"/>
      <c r="AI25" s="716"/>
      <c r="AJ25" s="716"/>
      <c r="AK25" s="716"/>
      <c r="AL25" s="681" t="s">
        <v>179</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179</v>
      </c>
      <c r="BH25" s="679"/>
      <c r="BI25" s="679"/>
      <c r="BJ25" s="679"/>
      <c r="BK25" s="679"/>
      <c r="BL25" s="679"/>
      <c r="BM25" s="679"/>
      <c r="BN25" s="680"/>
      <c r="BO25" s="715" t="s">
        <v>179</v>
      </c>
      <c r="BP25" s="715"/>
      <c r="BQ25" s="715"/>
      <c r="BR25" s="715"/>
      <c r="BS25" s="684" t="s">
        <v>179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1531602</v>
      </c>
      <c r="CS25" s="697"/>
      <c r="CT25" s="697"/>
      <c r="CU25" s="697"/>
      <c r="CV25" s="697"/>
      <c r="CW25" s="697"/>
      <c r="CX25" s="697"/>
      <c r="CY25" s="698"/>
      <c r="CZ25" s="681">
        <v>13.7</v>
      </c>
      <c r="DA25" s="699"/>
      <c r="DB25" s="699"/>
      <c r="DC25" s="700"/>
      <c r="DD25" s="684">
        <v>1358760</v>
      </c>
      <c r="DE25" s="697"/>
      <c r="DF25" s="697"/>
      <c r="DG25" s="697"/>
      <c r="DH25" s="697"/>
      <c r="DI25" s="697"/>
      <c r="DJ25" s="697"/>
      <c r="DK25" s="698"/>
      <c r="DL25" s="684">
        <v>1317772</v>
      </c>
      <c r="DM25" s="697"/>
      <c r="DN25" s="697"/>
      <c r="DO25" s="697"/>
      <c r="DP25" s="697"/>
      <c r="DQ25" s="697"/>
      <c r="DR25" s="697"/>
      <c r="DS25" s="697"/>
      <c r="DT25" s="697"/>
      <c r="DU25" s="697"/>
      <c r="DV25" s="698"/>
      <c r="DW25" s="681">
        <v>19.5</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6488077</v>
      </c>
      <c r="S26" s="679"/>
      <c r="T26" s="679"/>
      <c r="U26" s="679"/>
      <c r="V26" s="679"/>
      <c r="W26" s="679"/>
      <c r="X26" s="679"/>
      <c r="Y26" s="680"/>
      <c r="Z26" s="715">
        <v>55.2</v>
      </c>
      <c r="AA26" s="715"/>
      <c r="AB26" s="715"/>
      <c r="AC26" s="715"/>
      <c r="AD26" s="716">
        <v>6332443</v>
      </c>
      <c r="AE26" s="716"/>
      <c r="AF26" s="716"/>
      <c r="AG26" s="716"/>
      <c r="AH26" s="716"/>
      <c r="AI26" s="716"/>
      <c r="AJ26" s="716"/>
      <c r="AK26" s="716"/>
      <c r="AL26" s="681">
        <v>99.4</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179</v>
      </c>
      <c r="BH26" s="679"/>
      <c r="BI26" s="679"/>
      <c r="BJ26" s="679"/>
      <c r="BK26" s="679"/>
      <c r="BL26" s="679"/>
      <c r="BM26" s="679"/>
      <c r="BN26" s="680"/>
      <c r="BO26" s="715" t="s">
        <v>179</v>
      </c>
      <c r="BP26" s="715"/>
      <c r="BQ26" s="715"/>
      <c r="BR26" s="715"/>
      <c r="BS26" s="684" t="s">
        <v>179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1004625</v>
      </c>
      <c r="CS26" s="679"/>
      <c r="CT26" s="679"/>
      <c r="CU26" s="679"/>
      <c r="CV26" s="679"/>
      <c r="CW26" s="679"/>
      <c r="CX26" s="679"/>
      <c r="CY26" s="680"/>
      <c r="CZ26" s="681">
        <v>9</v>
      </c>
      <c r="DA26" s="699"/>
      <c r="DB26" s="699"/>
      <c r="DC26" s="700"/>
      <c r="DD26" s="684">
        <v>844336</v>
      </c>
      <c r="DE26" s="679"/>
      <c r="DF26" s="679"/>
      <c r="DG26" s="679"/>
      <c r="DH26" s="679"/>
      <c r="DI26" s="679"/>
      <c r="DJ26" s="679"/>
      <c r="DK26" s="680"/>
      <c r="DL26" s="684" t="s">
        <v>179</v>
      </c>
      <c r="DM26" s="679"/>
      <c r="DN26" s="679"/>
      <c r="DO26" s="679"/>
      <c r="DP26" s="679"/>
      <c r="DQ26" s="679"/>
      <c r="DR26" s="679"/>
      <c r="DS26" s="679"/>
      <c r="DT26" s="679"/>
      <c r="DU26" s="679"/>
      <c r="DV26" s="680"/>
      <c r="DW26" s="681" t="s">
        <v>179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2975</v>
      </c>
      <c r="S27" s="679"/>
      <c r="T27" s="679"/>
      <c r="U27" s="679"/>
      <c r="V27" s="679"/>
      <c r="W27" s="679"/>
      <c r="X27" s="679"/>
      <c r="Y27" s="680"/>
      <c r="Z27" s="715">
        <v>0</v>
      </c>
      <c r="AA27" s="715"/>
      <c r="AB27" s="715"/>
      <c r="AC27" s="715"/>
      <c r="AD27" s="716">
        <v>2975</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4194896</v>
      </c>
      <c r="BH27" s="679"/>
      <c r="BI27" s="679"/>
      <c r="BJ27" s="679"/>
      <c r="BK27" s="679"/>
      <c r="BL27" s="679"/>
      <c r="BM27" s="679"/>
      <c r="BN27" s="680"/>
      <c r="BO27" s="715">
        <v>100</v>
      </c>
      <c r="BP27" s="715"/>
      <c r="BQ27" s="715"/>
      <c r="BR27" s="715"/>
      <c r="BS27" s="684">
        <v>29900</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2794867</v>
      </c>
      <c r="CS27" s="697"/>
      <c r="CT27" s="697"/>
      <c r="CU27" s="697"/>
      <c r="CV27" s="697"/>
      <c r="CW27" s="697"/>
      <c r="CX27" s="697"/>
      <c r="CY27" s="698"/>
      <c r="CZ27" s="681">
        <v>25</v>
      </c>
      <c r="DA27" s="699"/>
      <c r="DB27" s="699"/>
      <c r="DC27" s="700"/>
      <c r="DD27" s="684">
        <v>827043</v>
      </c>
      <c r="DE27" s="697"/>
      <c r="DF27" s="697"/>
      <c r="DG27" s="697"/>
      <c r="DH27" s="697"/>
      <c r="DI27" s="697"/>
      <c r="DJ27" s="697"/>
      <c r="DK27" s="698"/>
      <c r="DL27" s="684">
        <v>825726</v>
      </c>
      <c r="DM27" s="697"/>
      <c r="DN27" s="697"/>
      <c r="DO27" s="697"/>
      <c r="DP27" s="697"/>
      <c r="DQ27" s="697"/>
      <c r="DR27" s="697"/>
      <c r="DS27" s="697"/>
      <c r="DT27" s="697"/>
      <c r="DU27" s="697"/>
      <c r="DV27" s="698"/>
      <c r="DW27" s="681">
        <v>12.2</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103758</v>
      </c>
      <c r="S28" s="679"/>
      <c r="T28" s="679"/>
      <c r="U28" s="679"/>
      <c r="V28" s="679"/>
      <c r="W28" s="679"/>
      <c r="X28" s="679"/>
      <c r="Y28" s="680"/>
      <c r="Z28" s="715">
        <v>0.9</v>
      </c>
      <c r="AA28" s="715"/>
      <c r="AB28" s="715"/>
      <c r="AC28" s="715"/>
      <c r="AD28" s="716" t="s">
        <v>179</v>
      </c>
      <c r="AE28" s="716"/>
      <c r="AF28" s="716"/>
      <c r="AG28" s="716"/>
      <c r="AH28" s="716"/>
      <c r="AI28" s="716"/>
      <c r="AJ28" s="716"/>
      <c r="AK28" s="716"/>
      <c r="AL28" s="681" t="s">
        <v>179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770345</v>
      </c>
      <c r="CS28" s="679"/>
      <c r="CT28" s="679"/>
      <c r="CU28" s="679"/>
      <c r="CV28" s="679"/>
      <c r="CW28" s="679"/>
      <c r="CX28" s="679"/>
      <c r="CY28" s="680"/>
      <c r="CZ28" s="681">
        <v>6.9</v>
      </c>
      <c r="DA28" s="699"/>
      <c r="DB28" s="699"/>
      <c r="DC28" s="700"/>
      <c r="DD28" s="684">
        <v>768537</v>
      </c>
      <c r="DE28" s="679"/>
      <c r="DF28" s="679"/>
      <c r="DG28" s="679"/>
      <c r="DH28" s="679"/>
      <c r="DI28" s="679"/>
      <c r="DJ28" s="679"/>
      <c r="DK28" s="680"/>
      <c r="DL28" s="684">
        <v>768537</v>
      </c>
      <c r="DM28" s="679"/>
      <c r="DN28" s="679"/>
      <c r="DO28" s="679"/>
      <c r="DP28" s="679"/>
      <c r="DQ28" s="679"/>
      <c r="DR28" s="679"/>
      <c r="DS28" s="679"/>
      <c r="DT28" s="679"/>
      <c r="DU28" s="679"/>
      <c r="DV28" s="680"/>
      <c r="DW28" s="681">
        <v>11.4</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189278</v>
      </c>
      <c r="S29" s="679"/>
      <c r="T29" s="679"/>
      <c r="U29" s="679"/>
      <c r="V29" s="679"/>
      <c r="W29" s="679"/>
      <c r="X29" s="679"/>
      <c r="Y29" s="680"/>
      <c r="Z29" s="715">
        <v>1.6</v>
      </c>
      <c r="AA29" s="715"/>
      <c r="AB29" s="715"/>
      <c r="AC29" s="715"/>
      <c r="AD29" s="716">
        <v>7969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70</v>
      </c>
      <c r="CG29" s="712"/>
      <c r="CH29" s="712"/>
      <c r="CI29" s="712"/>
      <c r="CJ29" s="712"/>
      <c r="CK29" s="712"/>
      <c r="CL29" s="712"/>
      <c r="CM29" s="712"/>
      <c r="CN29" s="712"/>
      <c r="CO29" s="712"/>
      <c r="CP29" s="712"/>
      <c r="CQ29" s="713"/>
      <c r="CR29" s="678">
        <v>770345</v>
      </c>
      <c r="CS29" s="697"/>
      <c r="CT29" s="697"/>
      <c r="CU29" s="697"/>
      <c r="CV29" s="697"/>
      <c r="CW29" s="697"/>
      <c r="CX29" s="697"/>
      <c r="CY29" s="698"/>
      <c r="CZ29" s="681">
        <v>6.9</v>
      </c>
      <c r="DA29" s="699"/>
      <c r="DB29" s="699"/>
      <c r="DC29" s="700"/>
      <c r="DD29" s="684">
        <v>768537</v>
      </c>
      <c r="DE29" s="697"/>
      <c r="DF29" s="697"/>
      <c r="DG29" s="697"/>
      <c r="DH29" s="697"/>
      <c r="DI29" s="697"/>
      <c r="DJ29" s="697"/>
      <c r="DK29" s="698"/>
      <c r="DL29" s="684">
        <v>768537</v>
      </c>
      <c r="DM29" s="697"/>
      <c r="DN29" s="697"/>
      <c r="DO29" s="697"/>
      <c r="DP29" s="697"/>
      <c r="DQ29" s="697"/>
      <c r="DR29" s="697"/>
      <c r="DS29" s="697"/>
      <c r="DT29" s="697"/>
      <c r="DU29" s="697"/>
      <c r="DV29" s="698"/>
      <c r="DW29" s="681">
        <v>11.4</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145191</v>
      </c>
      <c r="S30" s="679"/>
      <c r="T30" s="679"/>
      <c r="U30" s="679"/>
      <c r="V30" s="679"/>
      <c r="W30" s="679"/>
      <c r="X30" s="679"/>
      <c r="Y30" s="680"/>
      <c r="Z30" s="715">
        <v>1.2</v>
      </c>
      <c r="AA30" s="715"/>
      <c r="AB30" s="715"/>
      <c r="AC30" s="715"/>
      <c r="AD30" s="716" t="s">
        <v>179</v>
      </c>
      <c r="AE30" s="716"/>
      <c r="AF30" s="716"/>
      <c r="AG30" s="716"/>
      <c r="AH30" s="716"/>
      <c r="AI30" s="716"/>
      <c r="AJ30" s="716"/>
      <c r="AK30" s="716"/>
      <c r="AL30" s="681" t="s">
        <v>179</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716614</v>
      </c>
      <c r="CS30" s="679"/>
      <c r="CT30" s="679"/>
      <c r="CU30" s="679"/>
      <c r="CV30" s="679"/>
      <c r="CW30" s="679"/>
      <c r="CX30" s="679"/>
      <c r="CY30" s="680"/>
      <c r="CZ30" s="681">
        <v>6.4</v>
      </c>
      <c r="DA30" s="699"/>
      <c r="DB30" s="699"/>
      <c r="DC30" s="700"/>
      <c r="DD30" s="684">
        <v>714806</v>
      </c>
      <c r="DE30" s="679"/>
      <c r="DF30" s="679"/>
      <c r="DG30" s="679"/>
      <c r="DH30" s="679"/>
      <c r="DI30" s="679"/>
      <c r="DJ30" s="679"/>
      <c r="DK30" s="680"/>
      <c r="DL30" s="684">
        <v>714806</v>
      </c>
      <c r="DM30" s="679"/>
      <c r="DN30" s="679"/>
      <c r="DO30" s="679"/>
      <c r="DP30" s="679"/>
      <c r="DQ30" s="679"/>
      <c r="DR30" s="679"/>
      <c r="DS30" s="679"/>
      <c r="DT30" s="679"/>
      <c r="DU30" s="679"/>
      <c r="DV30" s="680"/>
      <c r="DW30" s="681">
        <v>10.6</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1525396</v>
      </c>
      <c r="S31" s="679"/>
      <c r="T31" s="679"/>
      <c r="U31" s="679"/>
      <c r="V31" s="679"/>
      <c r="W31" s="679"/>
      <c r="X31" s="679"/>
      <c r="Y31" s="680"/>
      <c r="Z31" s="715">
        <v>13</v>
      </c>
      <c r="AA31" s="715"/>
      <c r="AB31" s="715"/>
      <c r="AC31" s="715"/>
      <c r="AD31" s="716" t="s">
        <v>179</v>
      </c>
      <c r="AE31" s="716"/>
      <c r="AF31" s="716"/>
      <c r="AG31" s="716"/>
      <c r="AH31" s="716"/>
      <c r="AI31" s="716"/>
      <c r="AJ31" s="716"/>
      <c r="AK31" s="716"/>
      <c r="AL31" s="681" t="s">
        <v>179</v>
      </c>
      <c r="AM31" s="682"/>
      <c r="AN31" s="682"/>
      <c r="AO31" s="717"/>
      <c r="AP31" s="753" t="s">
        <v>311</v>
      </c>
      <c r="AQ31" s="754"/>
      <c r="AR31" s="754"/>
      <c r="AS31" s="754"/>
      <c r="AT31" s="759" t="s">
        <v>312</v>
      </c>
      <c r="AU31" s="231"/>
      <c r="AV31" s="231"/>
      <c r="AW31" s="231"/>
      <c r="AX31" s="746" t="s">
        <v>188</v>
      </c>
      <c r="AY31" s="747"/>
      <c r="AZ31" s="747"/>
      <c r="BA31" s="747"/>
      <c r="BB31" s="747"/>
      <c r="BC31" s="747"/>
      <c r="BD31" s="747"/>
      <c r="BE31" s="747"/>
      <c r="BF31" s="748"/>
      <c r="BG31" s="749">
        <v>99.3</v>
      </c>
      <c r="BH31" s="750"/>
      <c r="BI31" s="750"/>
      <c r="BJ31" s="750"/>
      <c r="BK31" s="750"/>
      <c r="BL31" s="750"/>
      <c r="BM31" s="751">
        <v>97</v>
      </c>
      <c r="BN31" s="750"/>
      <c r="BO31" s="750"/>
      <c r="BP31" s="750"/>
      <c r="BQ31" s="752"/>
      <c r="BR31" s="749">
        <v>99.2</v>
      </c>
      <c r="BS31" s="750"/>
      <c r="BT31" s="750"/>
      <c r="BU31" s="750"/>
      <c r="BV31" s="750"/>
      <c r="BW31" s="750"/>
      <c r="BX31" s="751">
        <v>98.1</v>
      </c>
      <c r="BY31" s="750"/>
      <c r="BZ31" s="750"/>
      <c r="CA31" s="750"/>
      <c r="CB31" s="752"/>
      <c r="CD31" s="769"/>
      <c r="CE31" s="770"/>
      <c r="CF31" s="711" t="s">
        <v>313</v>
      </c>
      <c r="CG31" s="712"/>
      <c r="CH31" s="712"/>
      <c r="CI31" s="712"/>
      <c r="CJ31" s="712"/>
      <c r="CK31" s="712"/>
      <c r="CL31" s="712"/>
      <c r="CM31" s="712"/>
      <c r="CN31" s="712"/>
      <c r="CO31" s="712"/>
      <c r="CP31" s="712"/>
      <c r="CQ31" s="713"/>
      <c r="CR31" s="678">
        <v>53731</v>
      </c>
      <c r="CS31" s="697"/>
      <c r="CT31" s="697"/>
      <c r="CU31" s="697"/>
      <c r="CV31" s="697"/>
      <c r="CW31" s="697"/>
      <c r="CX31" s="697"/>
      <c r="CY31" s="698"/>
      <c r="CZ31" s="681">
        <v>0.5</v>
      </c>
      <c r="DA31" s="699"/>
      <c r="DB31" s="699"/>
      <c r="DC31" s="700"/>
      <c r="DD31" s="684">
        <v>53731</v>
      </c>
      <c r="DE31" s="697"/>
      <c r="DF31" s="697"/>
      <c r="DG31" s="697"/>
      <c r="DH31" s="697"/>
      <c r="DI31" s="697"/>
      <c r="DJ31" s="697"/>
      <c r="DK31" s="698"/>
      <c r="DL31" s="684">
        <v>53731</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42" t="s">
        <v>314</v>
      </c>
      <c r="C32" s="743"/>
      <c r="D32" s="743"/>
      <c r="E32" s="743"/>
      <c r="F32" s="743"/>
      <c r="G32" s="743"/>
      <c r="H32" s="743"/>
      <c r="I32" s="743"/>
      <c r="J32" s="743"/>
      <c r="K32" s="743"/>
      <c r="L32" s="743"/>
      <c r="M32" s="743"/>
      <c r="N32" s="743"/>
      <c r="O32" s="743"/>
      <c r="P32" s="743"/>
      <c r="Q32" s="744"/>
      <c r="R32" s="678" t="s">
        <v>179</v>
      </c>
      <c r="S32" s="679"/>
      <c r="T32" s="679"/>
      <c r="U32" s="679"/>
      <c r="V32" s="679"/>
      <c r="W32" s="679"/>
      <c r="X32" s="679"/>
      <c r="Y32" s="680"/>
      <c r="Z32" s="715" t="s">
        <v>179</v>
      </c>
      <c r="AA32" s="715"/>
      <c r="AB32" s="715"/>
      <c r="AC32" s="715"/>
      <c r="AD32" s="716" t="s">
        <v>179</v>
      </c>
      <c r="AE32" s="716"/>
      <c r="AF32" s="716"/>
      <c r="AG32" s="716"/>
      <c r="AH32" s="716"/>
      <c r="AI32" s="716"/>
      <c r="AJ32" s="716"/>
      <c r="AK32" s="716"/>
      <c r="AL32" s="681" t="s">
        <v>179</v>
      </c>
      <c r="AM32" s="682"/>
      <c r="AN32" s="682"/>
      <c r="AO32" s="717"/>
      <c r="AP32" s="755"/>
      <c r="AQ32" s="756"/>
      <c r="AR32" s="756"/>
      <c r="AS32" s="756"/>
      <c r="AT32" s="760"/>
      <c r="AU32" s="230" t="s">
        <v>315</v>
      </c>
      <c r="AV32" s="230"/>
      <c r="AW32" s="230"/>
      <c r="AX32" s="675" t="s">
        <v>316</v>
      </c>
      <c r="AY32" s="676"/>
      <c r="AZ32" s="676"/>
      <c r="BA32" s="676"/>
      <c r="BB32" s="676"/>
      <c r="BC32" s="676"/>
      <c r="BD32" s="676"/>
      <c r="BE32" s="676"/>
      <c r="BF32" s="677"/>
      <c r="BG32" s="762">
        <v>99.7</v>
      </c>
      <c r="BH32" s="697"/>
      <c r="BI32" s="697"/>
      <c r="BJ32" s="697"/>
      <c r="BK32" s="697"/>
      <c r="BL32" s="697"/>
      <c r="BM32" s="682">
        <v>97.6</v>
      </c>
      <c r="BN32" s="763"/>
      <c r="BO32" s="763"/>
      <c r="BP32" s="763"/>
      <c r="BQ32" s="721"/>
      <c r="BR32" s="762">
        <v>99.7</v>
      </c>
      <c r="BS32" s="697"/>
      <c r="BT32" s="697"/>
      <c r="BU32" s="697"/>
      <c r="BV32" s="697"/>
      <c r="BW32" s="697"/>
      <c r="BX32" s="682">
        <v>98.8</v>
      </c>
      <c r="BY32" s="763"/>
      <c r="BZ32" s="763"/>
      <c r="CA32" s="763"/>
      <c r="CB32" s="721"/>
      <c r="CD32" s="771"/>
      <c r="CE32" s="772"/>
      <c r="CF32" s="711" t="s">
        <v>317</v>
      </c>
      <c r="CG32" s="712"/>
      <c r="CH32" s="712"/>
      <c r="CI32" s="712"/>
      <c r="CJ32" s="712"/>
      <c r="CK32" s="712"/>
      <c r="CL32" s="712"/>
      <c r="CM32" s="712"/>
      <c r="CN32" s="712"/>
      <c r="CO32" s="712"/>
      <c r="CP32" s="712"/>
      <c r="CQ32" s="713"/>
      <c r="CR32" s="678" t="s">
        <v>179</v>
      </c>
      <c r="CS32" s="679"/>
      <c r="CT32" s="679"/>
      <c r="CU32" s="679"/>
      <c r="CV32" s="679"/>
      <c r="CW32" s="679"/>
      <c r="CX32" s="679"/>
      <c r="CY32" s="680"/>
      <c r="CZ32" s="681" t="s">
        <v>179</v>
      </c>
      <c r="DA32" s="699"/>
      <c r="DB32" s="699"/>
      <c r="DC32" s="700"/>
      <c r="DD32" s="684" t="s">
        <v>179</v>
      </c>
      <c r="DE32" s="679"/>
      <c r="DF32" s="679"/>
      <c r="DG32" s="679"/>
      <c r="DH32" s="679"/>
      <c r="DI32" s="679"/>
      <c r="DJ32" s="679"/>
      <c r="DK32" s="680"/>
      <c r="DL32" s="684" t="s">
        <v>179</v>
      </c>
      <c r="DM32" s="679"/>
      <c r="DN32" s="679"/>
      <c r="DO32" s="679"/>
      <c r="DP32" s="679"/>
      <c r="DQ32" s="679"/>
      <c r="DR32" s="679"/>
      <c r="DS32" s="679"/>
      <c r="DT32" s="679"/>
      <c r="DU32" s="679"/>
      <c r="DV32" s="680"/>
      <c r="DW32" s="681" t="s">
        <v>179</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982750</v>
      </c>
      <c r="S33" s="679"/>
      <c r="T33" s="679"/>
      <c r="U33" s="679"/>
      <c r="V33" s="679"/>
      <c r="W33" s="679"/>
      <c r="X33" s="679"/>
      <c r="Y33" s="680"/>
      <c r="Z33" s="715">
        <v>8.4</v>
      </c>
      <c r="AA33" s="715"/>
      <c r="AB33" s="715"/>
      <c r="AC33" s="715"/>
      <c r="AD33" s="716" t="s">
        <v>179</v>
      </c>
      <c r="AE33" s="716"/>
      <c r="AF33" s="716"/>
      <c r="AG33" s="716"/>
      <c r="AH33" s="716"/>
      <c r="AI33" s="716"/>
      <c r="AJ33" s="716"/>
      <c r="AK33" s="716"/>
      <c r="AL33" s="681" t="s">
        <v>179</v>
      </c>
      <c r="AM33" s="682"/>
      <c r="AN33" s="682"/>
      <c r="AO33" s="717"/>
      <c r="AP33" s="757"/>
      <c r="AQ33" s="758"/>
      <c r="AR33" s="758"/>
      <c r="AS33" s="758"/>
      <c r="AT33" s="761"/>
      <c r="AU33" s="232"/>
      <c r="AV33" s="232"/>
      <c r="AW33" s="232"/>
      <c r="AX33" s="659" t="s">
        <v>319</v>
      </c>
      <c r="AY33" s="660"/>
      <c r="AZ33" s="660"/>
      <c r="BA33" s="660"/>
      <c r="BB33" s="660"/>
      <c r="BC33" s="660"/>
      <c r="BD33" s="660"/>
      <c r="BE33" s="660"/>
      <c r="BF33" s="661"/>
      <c r="BG33" s="745">
        <v>98.9</v>
      </c>
      <c r="BH33" s="663"/>
      <c r="BI33" s="663"/>
      <c r="BJ33" s="663"/>
      <c r="BK33" s="663"/>
      <c r="BL33" s="663"/>
      <c r="BM33" s="706">
        <v>96.4</v>
      </c>
      <c r="BN33" s="663"/>
      <c r="BO33" s="663"/>
      <c r="BP33" s="663"/>
      <c r="BQ33" s="727"/>
      <c r="BR33" s="745">
        <v>98.7</v>
      </c>
      <c r="BS33" s="663"/>
      <c r="BT33" s="663"/>
      <c r="BU33" s="663"/>
      <c r="BV33" s="663"/>
      <c r="BW33" s="663"/>
      <c r="BX33" s="706">
        <v>97.6</v>
      </c>
      <c r="BY33" s="663"/>
      <c r="BZ33" s="663"/>
      <c r="CA33" s="663"/>
      <c r="CB33" s="727"/>
      <c r="CD33" s="711" t="s">
        <v>320</v>
      </c>
      <c r="CE33" s="712"/>
      <c r="CF33" s="712"/>
      <c r="CG33" s="712"/>
      <c r="CH33" s="712"/>
      <c r="CI33" s="712"/>
      <c r="CJ33" s="712"/>
      <c r="CK33" s="712"/>
      <c r="CL33" s="712"/>
      <c r="CM33" s="712"/>
      <c r="CN33" s="712"/>
      <c r="CO33" s="712"/>
      <c r="CP33" s="712"/>
      <c r="CQ33" s="713"/>
      <c r="CR33" s="678">
        <v>4746437</v>
      </c>
      <c r="CS33" s="697"/>
      <c r="CT33" s="697"/>
      <c r="CU33" s="697"/>
      <c r="CV33" s="697"/>
      <c r="CW33" s="697"/>
      <c r="CX33" s="697"/>
      <c r="CY33" s="698"/>
      <c r="CZ33" s="681">
        <v>42.4</v>
      </c>
      <c r="DA33" s="699"/>
      <c r="DB33" s="699"/>
      <c r="DC33" s="700"/>
      <c r="DD33" s="684">
        <v>3742446</v>
      </c>
      <c r="DE33" s="697"/>
      <c r="DF33" s="697"/>
      <c r="DG33" s="697"/>
      <c r="DH33" s="697"/>
      <c r="DI33" s="697"/>
      <c r="DJ33" s="697"/>
      <c r="DK33" s="698"/>
      <c r="DL33" s="684">
        <v>3071674</v>
      </c>
      <c r="DM33" s="697"/>
      <c r="DN33" s="697"/>
      <c r="DO33" s="697"/>
      <c r="DP33" s="697"/>
      <c r="DQ33" s="697"/>
      <c r="DR33" s="697"/>
      <c r="DS33" s="697"/>
      <c r="DT33" s="697"/>
      <c r="DU33" s="697"/>
      <c r="DV33" s="698"/>
      <c r="DW33" s="681">
        <v>45.4</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254706</v>
      </c>
      <c r="S34" s="679"/>
      <c r="T34" s="679"/>
      <c r="U34" s="679"/>
      <c r="V34" s="679"/>
      <c r="W34" s="679"/>
      <c r="X34" s="679"/>
      <c r="Y34" s="680"/>
      <c r="Z34" s="715">
        <v>2.2000000000000002</v>
      </c>
      <c r="AA34" s="715"/>
      <c r="AB34" s="715"/>
      <c r="AC34" s="715"/>
      <c r="AD34" s="716">
        <v>8367</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2014130</v>
      </c>
      <c r="CS34" s="679"/>
      <c r="CT34" s="679"/>
      <c r="CU34" s="679"/>
      <c r="CV34" s="679"/>
      <c r="CW34" s="679"/>
      <c r="CX34" s="679"/>
      <c r="CY34" s="680"/>
      <c r="CZ34" s="681">
        <v>18</v>
      </c>
      <c r="DA34" s="699"/>
      <c r="DB34" s="699"/>
      <c r="DC34" s="700"/>
      <c r="DD34" s="684">
        <v>1481704</v>
      </c>
      <c r="DE34" s="679"/>
      <c r="DF34" s="679"/>
      <c r="DG34" s="679"/>
      <c r="DH34" s="679"/>
      <c r="DI34" s="679"/>
      <c r="DJ34" s="679"/>
      <c r="DK34" s="680"/>
      <c r="DL34" s="684">
        <v>1462377</v>
      </c>
      <c r="DM34" s="679"/>
      <c r="DN34" s="679"/>
      <c r="DO34" s="679"/>
      <c r="DP34" s="679"/>
      <c r="DQ34" s="679"/>
      <c r="DR34" s="679"/>
      <c r="DS34" s="679"/>
      <c r="DT34" s="679"/>
      <c r="DU34" s="679"/>
      <c r="DV34" s="680"/>
      <c r="DW34" s="681">
        <v>21.6</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26139</v>
      </c>
      <c r="S35" s="679"/>
      <c r="T35" s="679"/>
      <c r="U35" s="679"/>
      <c r="V35" s="679"/>
      <c r="W35" s="679"/>
      <c r="X35" s="679"/>
      <c r="Y35" s="680"/>
      <c r="Z35" s="715">
        <v>0.2</v>
      </c>
      <c r="AA35" s="715"/>
      <c r="AB35" s="715"/>
      <c r="AC35" s="715"/>
      <c r="AD35" s="716" t="s">
        <v>179</v>
      </c>
      <c r="AE35" s="716"/>
      <c r="AF35" s="716"/>
      <c r="AG35" s="716"/>
      <c r="AH35" s="716"/>
      <c r="AI35" s="716"/>
      <c r="AJ35" s="716"/>
      <c r="AK35" s="716"/>
      <c r="AL35" s="681" t="s">
        <v>179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212794</v>
      </c>
      <c r="CS35" s="697"/>
      <c r="CT35" s="697"/>
      <c r="CU35" s="697"/>
      <c r="CV35" s="697"/>
      <c r="CW35" s="697"/>
      <c r="CX35" s="697"/>
      <c r="CY35" s="698"/>
      <c r="CZ35" s="681">
        <v>1.9</v>
      </c>
      <c r="DA35" s="699"/>
      <c r="DB35" s="699"/>
      <c r="DC35" s="700"/>
      <c r="DD35" s="684">
        <v>164573</v>
      </c>
      <c r="DE35" s="697"/>
      <c r="DF35" s="697"/>
      <c r="DG35" s="697"/>
      <c r="DH35" s="697"/>
      <c r="DI35" s="697"/>
      <c r="DJ35" s="697"/>
      <c r="DK35" s="698"/>
      <c r="DL35" s="684">
        <v>164573</v>
      </c>
      <c r="DM35" s="697"/>
      <c r="DN35" s="697"/>
      <c r="DO35" s="697"/>
      <c r="DP35" s="697"/>
      <c r="DQ35" s="697"/>
      <c r="DR35" s="697"/>
      <c r="DS35" s="697"/>
      <c r="DT35" s="697"/>
      <c r="DU35" s="697"/>
      <c r="DV35" s="698"/>
      <c r="DW35" s="681">
        <v>2.4</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402885</v>
      </c>
      <c r="S36" s="679"/>
      <c r="T36" s="679"/>
      <c r="U36" s="679"/>
      <c r="V36" s="679"/>
      <c r="W36" s="679"/>
      <c r="X36" s="679"/>
      <c r="Y36" s="680"/>
      <c r="Z36" s="715">
        <v>3.4</v>
      </c>
      <c r="AA36" s="715"/>
      <c r="AB36" s="715"/>
      <c r="AC36" s="715"/>
      <c r="AD36" s="716" t="s">
        <v>179</v>
      </c>
      <c r="AE36" s="716"/>
      <c r="AF36" s="716"/>
      <c r="AG36" s="716"/>
      <c r="AH36" s="716"/>
      <c r="AI36" s="716"/>
      <c r="AJ36" s="716"/>
      <c r="AK36" s="716"/>
      <c r="AL36" s="681" t="s">
        <v>179</v>
      </c>
      <c r="AM36" s="682"/>
      <c r="AN36" s="682"/>
      <c r="AO36" s="717"/>
      <c r="AP36" s="235"/>
      <c r="AQ36" s="730" t="s">
        <v>328</v>
      </c>
      <c r="AR36" s="731"/>
      <c r="AS36" s="731"/>
      <c r="AT36" s="731"/>
      <c r="AU36" s="731"/>
      <c r="AV36" s="731"/>
      <c r="AW36" s="731"/>
      <c r="AX36" s="731"/>
      <c r="AY36" s="732"/>
      <c r="AZ36" s="733">
        <v>1300985</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20184</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853767</v>
      </c>
      <c r="CS36" s="679"/>
      <c r="CT36" s="679"/>
      <c r="CU36" s="679"/>
      <c r="CV36" s="679"/>
      <c r="CW36" s="679"/>
      <c r="CX36" s="679"/>
      <c r="CY36" s="680"/>
      <c r="CZ36" s="681">
        <v>7.6</v>
      </c>
      <c r="DA36" s="699"/>
      <c r="DB36" s="699"/>
      <c r="DC36" s="700"/>
      <c r="DD36" s="684">
        <v>760739</v>
      </c>
      <c r="DE36" s="679"/>
      <c r="DF36" s="679"/>
      <c r="DG36" s="679"/>
      <c r="DH36" s="679"/>
      <c r="DI36" s="679"/>
      <c r="DJ36" s="679"/>
      <c r="DK36" s="680"/>
      <c r="DL36" s="684">
        <v>702114</v>
      </c>
      <c r="DM36" s="679"/>
      <c r="DN36" s="679"/>
      <c r="DO36" s="679"/>
      <c r="DP36" s="679"/>
      <c r="DQ36" s="679"/>
      <c r="DR36" s="679"/>
      <c r="DS36" s="679"/>
      <c r="DT36" s="679"/>
      <c r="DU36" s="679"/>
      <c r="DV36" s="680"/>
      <c r="DW36" s="681">
        <v>10.4</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640229</v>
      </c>
      <c r="S37" s="679"/>
      <c r="T37" s="679"/>
      <c r="U37" s="679"/>
      <c r="V37" s="679"/>
      <c r="W37" s="679"/>
      <c r="X37" s="679"/>
      <c r="Y37" s="680"/>
      <c r="Z37" s="715">
        <v>5.4</v>
      </c>
      <c r="AA37" s="715"/>
      <c r="AB37" s="715"/>
      <c r="AC37" s="715"/>
      <c r="AD37" s="716" t="s">
        <v>179</v>
      </c>
      <c r="AE37" s="716"/>
      <c r="AF37" s="716"/>
      <c r="AG37" s="716"/>
      <c r="AH37" s="716"/>
      <c r="AI37" s="716"/>
      <c r="AJ37" s="716"/>
      <c r="AK37" s="716"/>
      <c r="AL37" s="681" t="s">
        <v>179</v>
      </c>
      <c r="AM37" s="682"/>
      <c r="AN37" s="682"/>
      <c r="AO37" s="717"/>
      <c r="AQ37" s="718" t="s">
        <v>332</v>
      </c>
      <c r="AR37" s="719"/>
      <c r="AS37" s="719"/>
      <c r="AT37" s="719"/>
      <c r="AU37" s="719"/>
      <c r="AV37" s="719"/>
      <c r="AW37" s="719"/>
      <c r="AX37" s="719"/>
      <c r="AY37" s="720"/>
      <c r="AZ37" s="678">
        <v>200000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-20588</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510918</v>
      </c>
      <c r="CS37" s="697"/>
      <c r="CT37" s="697"/>
      <c r="CU37" s="697"/>
      <c r="CV37" s="697"/>
      <c r="CW37" s="697"/>
      <c r="CX37" s="697"/>
      <c r="CY37" s="698"/>
      <c r="CZ37" s="681">
        <v>4.5999999999999996</v>
      </c>
      <c r="DA37" s="699"/>
      <c r="DB37" s="699"/>
      <c r="DC37" s="700"/>
      <c r="DD37" s="684">
        <v>510918</v>
      </c>
      <c r="DE37" s="697"/>
      <c r="DF37" s="697"/>
      <c r="DG37" s="697"/>
      <c r="DH37" s="697"/>
      <c r="DI37" s="697"/>
      <c r="DJ37" s="697"/>
      <c r="DK37" s="698"/>
      <c r="DL37" s="684">
        <v>510918</v>
      </c>
      <c r="DM37" s="697"/>
      <c r="DN37" s="697"/>
      <c r="DO37" s="697"/>
      <c r="DP37" s="697"/>
      <c r="DQ37" s="697"/>
      <c r="DR37" s="697"/>
      <c r="DS37" s="697"/>
      <c r="DT37" s="697"/>
      <c r="DU37" s="697"/>
      <c r="DV37" s="698"/>
      <c r="DW37" s="681">
        <v>7.6</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124991</v>
      </c>
      <c r="S38" s="679"/>
      <c r="T38" s="679"/>
      <c r="U38" s="679"/>
      <c r="V38" s="679"/>
      <c r="W38" s="679"/>
      <c r="X38" s="679"/>
      <c r="Y38" s="680"/>
      <c r="Z38" s="715">
        <v>1.1000000000000001</v>
      </c>
      <c r="AA38" s="715"/>
      <c r="AB38" s="715"/>
      <c r="AC38" s="715"/>
      <c r="AD38" s="716">
        <v>21858</v>
      </c>
      <c r="AE38" s="716"/>
      <c r="AF38" s="716"/>
      <c r="AG38" s="716"/>
      <c r="AH38" s="716"/>
      <c r="AI38" s="716"/>
      <c r="AJ38" s="716"/>
      <c r="AK38" s="716"/>
      <c r="AL38" s="681">
        <v>0.3</v>
      </c>
      <c r="AM38" s="682"/>
      <c r="AN38" s="682"/>
      <c r="AO38" s="717"/>
      <c r="AQ38" s="718" t="s">
        <v>336</v>
      </c>
      <c r="AR38" s="719"/>
      <c r="AS38" s="719"/>
      <c r="AT38" s="719"/>
      <c r="AU38" s="719"/>
      <c r="AV38" s="719"/>
      <c r="AW38" s="719"/>
      <c r="AX38" s="719"/>
      <c r="AY38" s="720"/>
      <c r="AZ38" s="678" t="s">
        <v>179</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4171</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1300985</v>
      </c>
      <c r="CS38" s="679"/>
      <c r="CT38" s="679"/>
      <c r="CU38" s="679"/>
      <c r="CV38" s="679"/>
      <c r="CW38" s="679"/>
      <c r="CX38" s="679"/>
      <c r="CY38" s="680"/>
      <c r="CZ38" s="681">
        <v>11.6</v>
      </c>
      <c r="DA38" s="699"/>
      <c r="DB38" s="699"/>
      <c r="DC38" s="700"/>
      <c r="DD38" s="684">
        <v>970669</v>
      </c>
      <c r="DE38" s="679"/>
      <c r="DF38" s="679"/>
      <c r="DG38" s="679"/>
      <c r="DH38" s="679"/>
      <c r="DI38" s="679"/>
      <c r="DJ38" s="679"/>
      <c r="DK38" s="680"/>
      <c r="DL38" s="684">
        <v>742454</v>
      </c>
      <c r="DM38" s="679"/>
      <c r="DN38" s="679"/>
      <c r="DO38" s="679"/>
      <c r="DP38" s="679"/>
      <c r="DQ38" s="679"/>
      <c r="DR38" s="679"/>
      <c r="DS38" s="679"/>
      <c r="DT38" s="679"/>
      <c r="DU38" s="679"/>
      <c r="DV38" s="680"/>
      <c r="DW38" s="681">
        <v>11</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869538</v>
      </c>
      <c r="S39" s="679"/>
      <c r="T39" s="679"/>
      <c r="U39" s="679"/>
      <c r="V39" s="679"/>
      <c r="W39" s="679"/>
      <c r="X39" s="679"/>
      <c r="Y39" s="680"/>
      <c r="Z39" s="715">
        <v>7.4</v>
      </c>
      <c r="AA39" s="715"/>
      <c r="AB39" s="715"/>
      <c r="AC39" s="715"/>
      <c r="AD39" s="716" t="s">
        <v>179</v>
      </c>
      <c r="AE39" s="716"/>
      <c r="AF39" s="716"/>
      <c r="AG39" s="716"/>
      <c r="AH39" s="716"/>
      <c r="AI39" s="716"/>
      <c r="AJ39" s="716"/>
      <c r="AK39" s="716"/>
      <c r="AL39" s="681" t="s">
        <v>179</v>
      </c>
      <c r="AM39" s="682"/>
      <c r="AN39" s="682"/>
      <c r="AO39" s="717"/>
      <c r="AQ39" s="718" t="s">
        <v>340</v>
      </c>
      <c r="AR39" s="719"/>
      <c r="AS39" s="719"/>
      <c r="AT39" s="719"/>
      <c r="AU39" s="719"/>
      <c r="AV39" s="719"/>
      <c r="AW39" s="719"/>
      <c r="AX39" s="719"/>
      <c r="AY39" s="720"/>
      <c r="AZ39" s="678" t="s">
        <v>179</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6807</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364605</v>
      </c>
      <c r="CS39" s="697"/>
      <c r="CT39" s="697"/>
      <c r="CU39" s="697"/>
      <c r="CV39" s="697"/>
      <c r="CW39" s="697"/>
      <c r="CX39" s="697"/>
      <c r="CY39" s="698"/>
      <c r="CZ39" s="681">
        <v>3.3</v>
      </c>
      <c r="DA39" s="699"/>
      <c r="DB39" s="699"/>
      <c r="DC39" s="700"/>
      <c r="DD39" s="684">
        <v>364605</v>
      </c>
      <c r="DE39" s="697"/>
      <c r="DF39" s="697"/>
      <c r="DG39" s="697"/>
      <c r="DH39" s="697"/>
      <c r="DI39" s="697"/>
      <c r="DJ39" s="697"/>
      <c r="DK39" s="698"/>
      <c r="DL39" s="684" t="s">
        <v>179</v>
      </c>
      <c r="DM39" s="697"/>
      <c r="DN39" s="697"/>
      <c r="DO39" s="697"/>
      <c r="DP39" s="697"/>
      <c r="DQ39" s="697"/>
      <c r="DR39" s="697"/>
      <c r="DS39" s="697"/>
      <c r="DT39" s="697"/>
      <c r="DU39" s="697"/>
      <c r="DV39" s="698"/>
      <c r="DW39" s="681" t="s">
        <v>179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179</v>
      </c>
      <c r="S40" s="679"/>
      <c r="T40" s="679"/>
      <c r="U40" s="679"/>
      <c r="V40" s="679"/>
      <c r="W40" s="679"/>
      <c r="X40" s="679"/>
      <c r="Y40" s="680"/>
      <c r="Z40" s="715" t="s">
        <v>179</v>
      </c>
      <c r="AA40" s="715"/>
      <c r="AB40" s="715"/>
      <c r="AC40" s="715"/>
      <c r="AD40" s="716" t="s">
        <v>179</v>
      </c>
      <c r="AE40" s="716"/>
      <c r="AF40" s="716"/>
      <c r="AG40" s="716"/>
      <c r="AH40" s="716"/>
      <c r="AI40" s="716"/>
      <c r="AJ40" s="716"/>
      <c r="AK40" s="716"/>
      <c r="AL40" s="681" t="s">
        <v>179</v>
      </c>
      <c r="AM40" s="682"/>
      <c r="AN40" s="682"/>
      <c r="AO40" s="717"/>
      <c r="AQ40" s="718" t="s">
        <v>344</v>
      </c>
      <c r="AR40" s="719"/>
      <c r="AS40" s="719"/>
      <c r="AT40" s="719"/>
      <c r="AU40" s="719"/>
      <c r="AV40" s="719"/>
      <c r="AW40" s="719"/>
      <c r="AX40" s="719"/>
      <c r="AY40" s="720"/>
      <c r="AZ40" s="678" t="s">
        <v>179</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98</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156</v>
      </c>
      <c r="CS40" s="679"/>
      <c r="CT40" s="679"/>
      <c r="CU40" s="679"/>
      <c r="CV40" s="679"/>
      <c r="CW40" s="679"/>
      <c r="CX40" s="679"/>
      <c r="CY40" s="680"/>
      <c r="CZ40" s="681">
        <v>0</v>
      </c>
      <c r="DA40" s="699"/>
      <c r="DB40" s="699"/>
      <c r="DC40" s="700"/>
      <c r="DD40" s="684">
        <v>156</v>
      </c>
      <c r="DE40" s="679"/>
      <c r="DF40" s="679"/>
      <c r="DG40" s="679"/>
      <c r="DH40" s="679"/>
      <c r="DI40" s="679"/>
      <c r="DJ40" s="679"/>
      <c r="DK40" s="680"/>
      <c r="DL40" s="684">
        <v>156</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385038</v>
      </c>
      <c r="S41" s="679"/>
      <c r="T41" s="679"/>
      <c r="U41" s="679"/>
      <c r="V41" s="679"/>
      <c r="W41" s="679"/>
      <c r="X41" s="679"/>
      <c r="Y41" s="680"/>
      <c r="Z41" s="715">
        <v>3.3</v>
      </c>
      <c r="AA41" s="715"/>
      <c r="AB41" s="715"/>
      <c r="AC41" s="715"/>
      <c r="AD41" s="716" t="s">
        <v>179</v>
      </c>
      <c r="AE41" s="716"/>
      <c r="AF41" s="716"/>
      <c r="AG41" s="716"/>
      <c r="AH41" s="716"/>
      <c r="AI41" s="716"/>
      <c r="AJ41" s="716"/>
      <c r="AK41" s="716"/>
      <c r="AL41" s="681" t="s">
        <v>179</v>
      </c>
      <c r="AM41" s="682"/>
      <c r="AN41" s="682"/>
      <c r="AO41" s="717"/>
      <c r="AQ41" s="718" t="s">
        <v>349</v>
      </c>
      <c r="AR41" s="719"/>
      <c r="AS41" s="719"/>
      <c r="AT41" s="719"/>
      <c r="AU41" s="719"/>
      <c r="AV41" s="719"/>
      <c r="AW41" s="719"/>
      <c r="AX41" s="719"/>
      <c r="AY41" s="720"/>
      <c r="AZ41" s="678">
        <v>306304</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179</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179</v>
      </c>
      <c r="CS41" s="697"/>
      <c r="CT41" s="697"/>
      <c r="CU41" s="697"/>
      <c r="CV41" s="697"/>
      <c r="CW41" s="697"/>
      <c r="CX41" s="697"/>
      <c r="CY41" s="698"/>
      <c r="CZ41" s="681" t="s">
        <v>179</v>
      </c>
      <c r="DA41" s="699"/>
      <c r="DB41" s="699"/>
      <c r="DC41" s="700"/>
      <c r="DD41" s="684" t="s">
        <v>179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11755913</v>
      </c>
      <c r="S42" s="701"/>
      <c r="T42" s="701"/>
      <c r="U42" s="701"/>
      <c r="V42" s="701"/>
      <c r="W42" s="701"/>
      <c r="X42" s="701"/>
      <c r="Y42" s="703"/>
      <c r="Z42" s="704">
        <v>100</v>
      </c>
      <c r="AA42" s="704"/>
      <c r="AB42" s="704"/>
      <c r="AC42" s="704"/>
      <c r="AD42" s="705">
        <v>6373612</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794681</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340</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1354543</v>
      </c>
      <c r="CS42" s="679"/>
      <c r="CT42" s="679"/>
      <c r="CU42" s="679"/>
      <c r="CV42" s="679"/>
      <c r="CW42" s="679"/>
      <c r="CX42" s="679"/>
      <c r="CY42" s="680"/>
      <c r="CZ42" s="681">
        <v>12.1</v>
      </c>
      <c r="DA42" s="682"/>
      <c r="DB42" s="682"/>
      <c r="DC42" s="683"/>
      <c r="DD42" s="684">
        <v>657532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56383</v>
      </c>
      <c r="CS43" s="697"/>
      <c r="CT43" s="697"/>
      <c r="CU43" s="697"/>
      <c r="CV43" s="697"/>
      <c r="CW43" s="697"/>
      <c r="CX43" s="697"/>
      <c r="CY43" s="698"/>
      <c r="CZ43" s="681">
        <v>0.5</v>
      </c>
      <c r="DA43" s="699"/>
      <c r="DB43" s="699"/>
      <c r="DC43" s="700"/>
      <c r="DD43" s="684">
        <v>56383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1354543</v>
      </c>
      <c r="CS44" s="679"/>
      <c r="CT44" s="679"/>
      <c r="CU44" s="679"/>
      <c r="CV44" s="679"/>
      <c r="CW44" s="679"/>
      <c r="CX44" s="679"/>
      <c r="CY44" s="680"/>
      <c r="CZ44" s="681">
        <v>12.1</v>
      </c>
      <c r="DA44" s="682"/>
      <c r="DB44" s="682"/>
      <c r="DC44" s="683"/>
      <c r="DD44" s="684">
        <v>657532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723011</v>
      </c>
      <c r="CS45" s="697"/>
      <c r="CT45" s="697"/>
      <c r="CU45" s="697"/>
      <c r="CV45" s="697"/>
      <c r="CW45" s="697"/>
      <c r="CX45" s="697"/>
      <c r="CY45" s="698"/>
      <c r="CZ45" s="681">
        <v>6.5</v>
      </c>
      <c r="DA45" s="699"/>
      <c r="DB45" s="699"/>
      <c r="DC45" s="700"/>
      <c r="DD45" s="684">
        <v>184071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623668</v>
      </c>
      <c r="CS46" s="679"/>
      <c r="CT46" s="679"/>
      <c r="CU46" s="679"/>
      <c r="CV46" s="679"/>
      <c r="CW46" s="679"/>
      <c r="CX46" s="679"/>
      <c r="CY46" s="680"/>
      <c r="CZ46" s="681">
        <v>5.6</v>
      </c>
      <c r="DA46" s="682"/>
      <c r="DB46" s="682"/>
      <c r="DC46" s="683"/>
      <c r="DD46" s="684">
        <v>472097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t="s">
        <v>179</v>
      </c>
      <c r="CS47" s="697"/>
      <c r="CT47" s="697"/>
      <c r="CU47" s="697"/>
      <c r="CV47" s="697"/>
      <c r="CW47" s="697"/>
      <c r="CX47" s="697"/>
      <c r="CY47" s="698"/>
      <c r="CZ47" s="681" t="s">
        <v>179</v>
      </c>
      <c r="DA47" s="699"/>
      <c r="DB47" s="699"/>
      <c r="DC47" s="700"/>
      <c r="DD47" s="684" t="s">
        <v>179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179</v>
      </c>
      <c r="CS48" s="679"/>
      <c r="CT48" s="679"/>
      <c r="CU48" s="679"/>
      <c r="CV48" s="679"/>
      <c r="CW48" s="679"/>
      <c r="CX48" s="679"/>
      <c r="CY48" s="680"/>
      <c r="CZ48" s="681" t="s">
        <v>179</v>
      </c>
      <c r="DA48" s="682"/>
      <c r="DB48" s="682"/>
      <c r="DC48" s="683"/>
      <c r="DD48" s="684" t="s">
        <v>179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11197794</v>
      </c>
      <c r="CS49" s="663"/>
      <c r="CT49" s="663"/>
      <c r="CU49" s="663"/>
      <c r="CV49" s="663"/>
      <c r="CW49" s="663"/>
      <c r="CX49" s="663"/>
      <c r="CY49" s="664"/>
      <c r="CZ49" s="665">
        <v>100</v>
      </c>
      <c r="DA49" s="666"/>
      <c r="DB49" s="666"/>
      <c r="DC49" s="667"/>
      <c r="DD49" s="668">
        <v>7354318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JXemTYdnS42NwBpsHT+6dvXlwWN6IxY40Ef2/pFU17OJXFrMozftNKcaDpdNtaEdSpMCe61aIaYI0hrobv3SQ==" saltValue="xg+N5EXxoxmJ41H+LgN42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11756</v>
      </c>
      <c r="R7" s="1198"/>
      <c r="S7" s="1198"/>
      <c r="T7" s="1198"/>
      <c r="U7" s="1198"/>
      <c r="V7" s="1198">
        <v>11198</v>
      </c>
      <c r="W7" s="1198"/>
      <c r="X7" s="1198"/>
      <c r="Y7" s="1198"/>
      <c r="Z7" s="1198"/>
      <c r="AA7" s="1198">
        <v>558</v>
      </c>
      <c r="AB7" s="1198"/>
      <c r="AC7" s="1198"/>
      <c r="AD7" s="1198"/>
      <c r="AE7" s="1199"/>
      <c r="AF7" s="1200">
        <v>453</v>
      </c>
      <c r="AG7" s="1201"/>
      <c r="AH7" s="1201"/>
      <c r="AI7" s="1201"/>
      <c r="AJ7" s="1202"/>
      <c r="AK7" s="1184" t="s">
        <v>582</v>
      </c>
      <c r="AL7" s="1185"/>
      <c r="AM7" s="1185"/>
      <c r="AN7" s="1185"/>
      <c r="AO7" s="1185"/>
      <c r="AP7" s="1185">
        <v>9765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583</v>
      </c>
      <c r="BS7" s="1188" t="s">
        <v>584</v>
      </c>
      <c r="BT7" s="1189"/>
      <c r="BU7" s="1189"/>
      <c r="BV7" s="1189"/>
      <c r="BW7" s="1189"/>
      <c r="BX7" s="1189"/>
      <c r="BY7" s="1189"/>
      <c r="BZ7" s="1189"/>
      <c r="CA7" s="1189"/>
      <c r="CB7" s="1189"/>
      <c r="CC7" s="1189"/>
      <c r="CD7" s="1189"/>
      <c r="CE7" s="1189"/>
      <c r="CF7" s="1189"/>
      <c r="CG7" s="1190"/>
      <c r="CH7" s="1181">
        <v>0</v>
      </c>
      <c r="CI7" s="1182"/>
      <c r="CJ7" s="1182"/>
      <c r="CK7" s="1182"/>
      <c r="CL7" s="1183"/>
      <c r="CM7" s="1181">
        <v>27</v>
      </c>
      <c r="CN7" s="1182"/>
      <c r="CO7" s="1182"/>
      <c r="CP7" s="1182"/>
      <c r="CQ7" s="1183"/>
      <c r="CR7" s="1181">
        <v>14</v>
      </c>
      <c r="CS7" s="1182"/>
      <c r="CT7" s="1182"/>
      <c r="CU7" s="1182"/>
      <c r="CV7" s="1183"/>
      <c r="CW7" s="1181" t="s">
        <v>582</v>
      </c>
      <c r="CX7" s="1182"/>
      <c r="CY7" s="1182"/>
      <c r="CZ7" s="1182"/>
      <c r="DA7" s="1183"/>
      <c r="DB7" s="1181" t="s">
        <v>582</v>
      </c>
      <c r="DC7" s="1182"/>
      <c r="DD7" s="1182"/>
      <c r="DE7" s="1182"/>
      <c r="DF7" s="1183"/>
      <c r="DG7" s="1181" t="s">
        <v>582</v>
      </c>
      <c r="DH7" s="1182"/>
      <c r="DI7" s="1182"/>
      <c r="DJ7" s="1182"/>
      <c r="DK7" s="1183"/>
      <c r="DL7" s="1181" t="s">
        <v>582</v>
      </c>
      <c r="DM7" s="1182"/>
      <c r="DN7" s="1182"/>
      <c r="DO7" s="1182"/>
      <c r="DP7" s="1183"/>
      <c r="DQ7" s="1181" t="s">
        <v>582</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585</v>
      </c>
      <c r="BT8" s="1108"/>
      <c r="BU8" s="1108"/>
      <c r="BV8" s="1108"/>
      <c r="BW8" s="1108"/>
      <c r="BX8" s="1108"/>
      <c r="BY8" s="1108"/>
      <c r="BZ8" s="1108"/>
      <c r="CA8" s="1108"/>
      <c r="CB8" s="1108"/>
      <c r="CC8" s="1108"/>
      <c r="CD8" s="1108"/>
      <c r="CE8" s="1108"/>
      <c r="CF8" s="1108"/>
      <c r="CG8" s="1109"/>
      <c r="CH8" s="1082">
        <v>92</v>
      </c>
      <c r="CI8" s="1083"/>
      <c r="CJ8" s="1083"/>
      <c r="CK8" s="1083"/>
      <c r="CL8" s="1084"/>
      <c r="CM8" s="1082">
        <v>618</v>
      </c>
      <c r="CN8" s="1083"/>
      <c r="CO8" s="1083"/>
      <c r="CP8" s="1083"/>
      <c r="CQ8" s="1084"/>
      <c r="CR8" s="1082">
        <v>10</v>
      </c>
      <c r="CS8" s="1083"/>
      <c r="CT8" s="1083"/>
      <c r="CU8" s="1083"/>
      <c r="CV8" s="1084"/>
      <c r="CW8" s="1082" t="s">
        <v>582</v>
      </c>
      <c r="CX8" s="1083"/>
      <c r="CY8" s="1083"/>
      <c r="CZ8" s="1083"/>
      <c r="DA8" s="1084"/>
      <c r="DB8" s="1082" t="s">
        <v>582</v>
      </c>
      <c r="DC8" s="1083"/>
      <c r="DD8" s="1083"/>
      <c r="DE8" s="1083"/>
      <c r="DF8" s="1084"/>
      <c r="DG8" s="1082" t="s">
        <v>582</v>
      </c>
      <c r="DH8" s="1083"/>
      <c r="DI8" s="1083"/>
      <c r="DJ8" s="1083"/>
      <c r="DK8" s="1084"/>
      <c r="DL8" s="1082" t="s">
        <v>582</v>
      </c>
      <c r="DM8" s="1083"/>
      <c r="DN8" s="1083"/>
      <c r="DO8" s="1083"/>
      <c r="DP8" s="1084"/>
      <c r="DQ8" s="1082" t="s">
        <v>582</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389</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11756</v>
      </c>
      <c r="R23" s="1162"/>
      <c r="S23" s="1162"/>
      <c r="T23" s="1162"/>
      <c r="U23" s="1162"/>
      <c r="V23" s="1162">
        <v>11198</v>
      </c>
      <c r="W23" s="1162"/>
      <c r="X23" s="1162"/>
      <c r="Y23" s="1162"/>
      <c r="Z23" s="1162"/>
      <c r="AA23" s="1162">
        <v>558</v>
      </c>
      <c r="AB23" s="1162"/>
      <c r="AC23" s="1162"/>
      <c r="AD23" s="1162"/>
      <c r="AE23" s="1163"/>
      <c r="AF23" s="1164">
        <v>453</v>
      </c>
      <c r="AG23" s="1162"/>
      <c r="AH23" s="1162"/>
      <c r="AI23" s="1162"/>
      <c r="AJ23" s="1165"/>
      <c r="AK23" s="1166"/>
      <c r="AL23" s="1167"/>
      <c r="AM23" s="1167"/>
      <c r="AN23" s="1167"/>
      <c r="AO23" s="1167"/>
      <c r="AP23" s="1162">
        <v>9765</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3462</v>
      </c>
      <c r="R28" s="1147"/>
      <c r="S28" s="1147"/>
      <c r="T28" s="1147"/>
      <c r="U28" s="1147"/>
      <c r="V28" s="1147">
        <v>3335</v>
      </c>
      <c r="W28" s="1147"/>
      <c r="X28" s="1147"/>
      <c r="Y28" s="1147"/>
      <c r="Z28" s="1147"/>
      <c r="AA28" s="1147">
        <v>127</v>
      </c>
      <c r="AB28" s="1147"/>
      <c r="AC28" s="1147"/>
      <c r="AD28" s="1147"/>
      <c r="AE28" s="1148"/>
      <c r="AF28" s="1149">
        <v>127</v>
      </c>
      <c r="AG28" s="1147"/>
      <c r="AH28" s="1147"/>
      <c r="AI28" s="1147"/>
      <c r="AJ28" s="1150"/>
      <c r="AK28" s="1151">
        <v>308</v>
      </c>
      <c r="AL28" s="1139"/>
      <c r="AM28" s="1139"/>
      <c r="AN28" s="1139"/>
      <c r="AO28" s="1139"/>
      <c r="AP28" s="1139" t="s">
        <v>582</v>
      </c>
      <c r="AQ28" s="1139"/>
      <c r="AR28" s="1139"/>
      <c r="AS28" s="1139"/>
      <c r="AT28" s="1139"/>
      <c r="AU28" s="1139" t="s">
        <v>582</v>
      </c>
      <c r="AV28" s="1139"/>
      <c r="AW28" s="1139"/>
      <c r="AX28" s="1139"/>
      <c r="AY28" s="1139"/>
      <c r="AZ28" s="1140" t="s">
        <v>599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404</v>
      </c>
      <c r="C29" s="1125"/>
      <c r="D29" s="1125"/>
      <c r="E29" s="1125"/>
      <c r="F29" s="1125"/>
      <c r="G29" s="1125"/>
      <c r="H29" s="1125"/>
      <c r="I29" s="1125"/>
      <c r="J29" s="1125"/>
      <c r="K29" s="1125"/>
      <c r="L29" s="1125"/>
      <c r="M29" s="1125"/>
      <c r="N29" s="1125"/>
      <c r="O29" s="1125"/>
      <c r="P29" s="1126"/>
      <c r="Q29" s="1136">
        <v>2678</v>
      </c>
      <c r="R29" s="1137"/>
      <c r="S29" s="1137"/>
      <c r="T29" s="1137"/>
      <c r="U29" s="1137"/>
      <c r="V29" s="1137">
        <v>2677</v>
      </c>
      <c r="W29" s="1137"/>
      <c r="X29" s="1137"/>
      <c r="Y29" s="1137"/>
      <c r="Z29" s="1137"/>
      <c r="AA29" s="1137">
        <v>1</v>
      </c>
      <c r="AB29" s="1137"/>
      <c r="AC29" s="1137"/>
      <c r="AD29" s="1137"/>
      <c r="AE29" s="1138"/>
      <c r="AF29" s="1130">
        <v>1</v>
      </c>
      <c r="AG29" s="1131"/>
      <c r="AH29" s="1131"/>
      <c r="AI29" s="1131"/>
      <c r="AJ29" s="1132"/>
      <c r="AK29" s="1073">
        <v>444</v>
      </c>
      <c r="AL29" s="1064"/>
      <c r="AM29" s="1064"/>
      <c r="AN29" s="1064"/>
      <c r="AO29" s="1064"/>
      <c r="AP29" s="1064">
        <v>23</v>
      </c>
      <c r="AQ29" s="1064"/>
      <c r="AR29" s="1064"/>
      <c r="AS29" s="1064"/>
      <c r="AT29" s="1064"/>
      <c r="AU29" s="1064" t="s">
        <v>582</v>
      </c>
      <c r="AV29" s="1064"/>
      <c r="AW29" s="1064"/>
      <c r="AX29" s="1064"/>
      <c r="AY29" s="1064"/>
      <c r="AZ29" s="1135" t="s">
        <v>599</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405</v>
      </c>
      <c r="C30" s="1125"/>
      <c r="D30" s="1125"/>
      <c r="E30" s="1125"/>
      <c r="F30" s="1125"/>
      <c r="G30" s="1125"/>
      <c r="H30" s="1125"/>
      <c r="I30" s="1125"/>
      <c r="J30" s="1125"/>
      <c r="K30" s="1125"/>
      <c r="L30" s="1125"/>
      <c r="M30" s="1125"/>
      <c r="N30" s="1125"/>
      <c r="O30" s="1125"/>
      <c r="P30" s="1126"/>
      <c r="Q30" s="1136">
        <v>381</v>
      </c>
      <c r="R30" s="1137"/>
      <c r="S30" s="1137"/>
      <c r="T30" s="1137"/>
      <c r="U30" s="1137"/>
      <c r="V30" s="1137">
        <v>369</v>
      </c>
      <c r="W30" s="1137"/>
      <c r="X30" s="1137"/>
      <c r="Y30" s="1137"/>
      <c r="Z30" s="1137"/>
      <c r="AA30" s="1137">
        <v>12</v>
      </c>
      <c r="AB30" s="1137"/>
      <c r="AC30" s="1137"/>
      <c r="AD30" s="1137"/>
      <c r="AE30" s="1138"/>
      <c r="AF30" s="1130">
        <v>12</v>
      </c>
      <c r="AG30" s="1131"/>
      <c r="AH30" s="1131"/>
      <c r="AI30" s="1131"/>
      <c r="AJ30" s="1132"/>
      <c r="AK30" s="1073">
        <v>87</v>
      </c>
      <c r="AL30" s="1064"/>
      <c r="AM30" s="1064"/>
      <c r="AN30" s="1064"/>
      <c r="AO30" s="1064"/>
      <c r="AP30" s="1064" t="s">
        <v>582</v>
      </c>
      <c r="AQ30" s="1064"/>
      <c r="AR30" s="1064"/>
      <c r="AS30" s="1064"/>
      <c r="AT30" s="1064"/>
      <c r="AU30" s="1064" t="s">
        <v>582</v>
      </c>
      <c r="AV30" s="1064"/>
      <c r="AW30" s="1064"/>
      <c r="AX30" s="1064"/>
      <c r="AY30" s="1064"/>
      <c r="AZ30" s="1135" t="s">
        <v>599</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406</v>
      </c>
      <c r="C31" s="1125"/>
      <c r="D31" s="1125"/>
      <c r="E31" s="1125"/>
      <c r="F31" s="1125"/>
      <c r="G31" s="1125"/>
      <c r="H31" s="1125"/>
      <c r="I31" s="1125"/>
      <c r="J31" s="1125"/>
      <c r="K31" s="1125"/>
      <c r="L31" s="1125"/>
      <c r="M31" s="1125"/>
      <c r="N31" s="1125"/>
      <c r="O31" s="1125"/>
      <c r="P31" s="1126"/>
      <c r="Q31" s="1136" t="s">
        <v>582</v>
      </c>
      <c r="R31" s="1137"/>
      <c r="S31" s="1137"/>
      <c r="T31" s="1137"/>
      <c r="U31" s="1137"/>
      <c r="V31" s="1137" t="s">
        <v>582</v>
      </c>
      <c r="W31" s="1137"/>
      <c r="X31" s="1137"/>
      <c r="Y31" s="1137"/>
      <c r="Z31" s="1137"/>
      <c r="AA31" s="1137" t="s">
        <v>582</v>
      </c>
      <c r="AB31" s="1137"/>
      <c r="AC31" s="1137"/>
      <c r="AD31" s="1137"/>
      <c r="AE31" s="1138"/>
      <c r="AF31" s="1130">
        <v>0</v>
      </c>
      <c r="AG31" s="1131"/>
      <c r="AH31" s="1131"/>
      <c r="AI31" s="1131"/>
      <c r="AJ31" s="1132"/>
      <c r="AK31" s="1073" t="s">
        <v>582</v>
      </c>
      <c r="AL31" s="1064"/>
      <c r="AM31" s="1064"/>
      <c r="AN31" s="1064"/>
      <c r="AO31" s="1064"/>
      <c r="AP31" s="1064" t="s">
        <v>582</v>
      </c>
      <c r="AQ31" s="1064"/>
      <c r="AR31" s="1064"/>
      <c r="AS31" s="1064"/>
      <c r="AT31" s="1064"/>
      <c r="AU31" s="1064" t="s">
        <v>582</v>
      </c>
      <c r="AV31" s="1064"/>
      <c r="AW31" s="1064"/>
      <c r="AX31" s="1064"/>
      <c r="AY31" s="1064"/>
      <c r="AZ31" s="1135" t="s">
        <v>582</v>
      </c>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407</v>
      </c>
      <c r="C32" s="1125"/>
      <c r="D32" s="1125"/>
      <c r="E32" s="1125"/>
      <c r="F32" s="1125"/>
      <c r="G32" s="1125"/>
      <c r="H32" s="1125"/>
      <c r="I32" s="1125"/>
      <c r="J32" s="1125"/>
      <c r="K32" s="1125"/>
      <c r="L32" s="1125"/>
      <c r="M32" s="1125"/>
      <c r="N32" s="1125"/>
      <c r="O32" s="1125"/>
      <c r="P32" s="1126"/>
      <c r="Q32" s="1136">
        <v>528</v>
      </c>
      <c r="R32" s="1137"/>
      <c r="S32" s="1137"/>
      <c r="T32" s="1137"/>
      <c r="U32" s="1137"/>
      <c r="V32" s="1137">
        <v>455</v>
      </c>
      <c r="W32" s="1137"/>
      <c r="X32" s="1137"/>
      <c r="Y32" s="1137"/>
      <c r="Z32" s="1137"/>
      <c r="AA32" s="1137">
        <v>73</v>
      </c>
      <c r="AB32" s="1137"/>
      <c r="AC32" s="1137"/>
      <c r="AD32" s="1137"/>
      <c r="AE32" s="1138"/>
      <c r="AF32" s="1130">
        <v>1179</v>
      </c>
      <c r="AG32" s="1131"/>
      <c r="AH32" s="1131"/>
      <c r="AI32" s="1131"/>
      <c r="AJ32" s="1132"/>
      <c r="AK32" s="1073" t="s">
        <v>599</v>
      </c>
      <c r="AL32" s="1064"/>
      <c r="AM32" s="1064"/>
      <c r="AN32" s="1064"/>
      <c r="AO32" s="1064"/>
      <c r="AP32" s="1064">
        <v>322</v>
      </c>
      <c r="AQ32" s="1064"/>
      <c r="AR32" s="1064"/>
      <c r="AS32" s="1064"/>
      <c r="AT32" s="1064"/>
      <c r="AU32" s="1064" t="s">
        <v>599</v>
      </c>
      <c r="AV32" s="1064"/>
      <c r="AW32" s="1064"/>
      <c r="AX32" s="1064"/>
      <c r="AY32" s="1064"/>
      <c r="AZ32" s="1135" t="s">
        <v>599</v>
      </c>
      <c r="BA32" s="1135"/>
      <c r="BB32" s="1135"/>
      <c r="BC32" s="1135"/>
      <c r="BD32" s="1135"/>
      <c r="BE32" s="1119" t="s">
        <v>408</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409</v>
      </c>
      <c r="C33" s="1125"/>
      <c r="D33" s="1125"/>
      <c r="E33" s="1125"/>
      <c r="F33" s="1125"/>
      <c r="G33" s="1125"/>
      <c r="H33" s="1125"/>
      <c r="I33" s="1125"/>
      <c r="J33" s="1125"/>
      <c r="K33" s="1125"/>
      <c r="L33" s="1125"/>
      <c r="M33" s="1125"/>
      <c r="N33" s="1125"/>
      <c r="O33" s="1125"/>
      <c r="P33" s="1126"/>
      <c r="Q33" s="1136">
        <v>406</v>
      </c>
      <c r="R33" s="1137"/>
      <c r="S33" s="1137"/>
      <c r="T33" s="1137"/>
      <c r="U33" s="1137"/>
      <c r="V33" s="1137">
        <v>314</v>
      </c>
      <c r="W33" s="1137"/>
      <c r="X33" s="1137"/>
      <c r="Y33" s="1137"/>
      <c r="Z33" s="1137"/>
      <c r="AA33" s="1137">
        <v>92</v>
      </c>
      <c r="AB33" s="1137"/>
      <c r="AC33" s="1137"/>
      <c r="AD33" s="1137"/>
      <c r="AE33" s="1138"/>
      <c r="AF33" s="1130">
        <v>1</v>
      </c>
      <c r="AG33" s="1131"/>
      <c r="AH33" s="1131"/>
      <c r="AI33" s="1131"/>
      <c r="AJ33" s="1132"/>
      <c r="AK33" s="1073">
        <v>200</v>
      </c>
      <c r="AL33" s="1064"/>
      <c r="AM33" s="1064"/>
      <c r="AN33" s="1064"/>
      <c r="AO33" s="1064"/>
      <c r="AP33" s="1064">
        <v>2360</v>
      </c>
      <c r="AQ33" s="1064"/>
      <c r="AR33" s="1064"/>
      <c r="AS33" s="1064"/>
      <c r="AT33" s="1064"/>
      <c r="AU33" s="1064">
        <v>2350</v>
      </c>
      <c r="AV33" s="1064"/>
      <c r="AW33" s="1064"/>
      <c r="AX33" s="1064"/>
      <c r="AY33" s="1064"/>
      <c r="AZ33" s="1135" t="s">
        <v>599</v>
      </c>
      <c r="BA33" s="1135"/>
      <c r="BB33" s="1135"/>
      <c r="BC33" s="1135"/>
      <c r="BD33" s="1135"/>
      <c r="BE33" s="1119" t="s">
        <v>410</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411</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1321</v>
      </c>
      <c r="AG63" s="1052"/>
      <c r="AH63" s="1052"/>
      <c r="AI63" s="1052"/>
      <c r="AJ63" s="1117"/>
      <c r="AK63" s="1118"/>
      <c r="AL63" s="1056"/>
      <c r="AM63" s="1056"/>
      <c r="AN63" s="1056"/>
      <c r="AO63" s="1056"/>
      <c r="AP63" s="1052">
        <v>2705</v>
      </c>
      <c r="AQ63" s="1052"/>
      <c r="AR63" s="1052"/>
      <c r="AS63" s="1052"/>
      <c r="AT63" s="1052"/>
      <c r="AU63" s="1052">
        <v>2350</v>
      </c>
      <c r="AV63" s="1052"/>
      <c r="AW63" s="1052"/>
      <c r="AX63" s="1052"/>
      <c r="AY63" s="1052"/>
      <c r="AZ63" s="1112"/>
      <c r="BA63" s="1112"/>
      <c r="BB63" s="1112"/>
      <c r="BC63" s="1112"/>
      <c r="BD63" s="1112"/>
      <c r="BE63" s="1053"/>
      <c r="BF63" s="1053"/>
      <c r="BG63" s="1053"/>
      <c r="BH63" s="1053"/>
      <c r="BI63" s="1054"/>
      <c r="BJ63" s="1113" t="s">
        <v>413</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2</v>
      </c>
      <c r="R68" s="1075"/>
      <c r="S68" s="1075"/>
      <c r="T68" s="1075"/>
      <c r="U68" s="1075"/>
      <c r="V68" s="1075">
        <v>1</v>
      </c>
      <c r="W68" s="1075"/>
      <c r="X68" s="1075"/>
      <c r="Y68" s="1075"/>
      <c r="Z68" s="1075"/>
      <c r="AA68" s="1075">
        <v>1</v>
      </c>
      <c r="AB68" s="1075"/>
      <c r="AC68" s="1075"/>
      <c r="AD68" s="1075"/>
      <c r="AE68" s="1075"/>
      <c r="AF68" s="1075">
        <v>1</v>
      </c>
      <c r="AG68" s="1075"/>
      <c r="AH68" s="1075"/>
      <c r="AI68" s="1075"/>
      <c r="AJ68" s="1075"/>
      <c r="AK68" s="1075" t="s">
        <v>582</v>
      </c>
      <c r="AL68" s="1075"/>
      <c r="AM68" s="1075"/>
      <c r="AN68" s="1075"/>
      <c r="AO68" s="1075"/>
      <c r="AP68" s="1075" t="s">
        <v>582</v>
      </c>
      <c r="AQ68" s="1075"/>
      <c r="AR68" s="1075"/>
      <c r="AS68" s="1075"/>
      <c r="AT68" s="1075"/>
      <c r="AU68" s="1075" t="s">
        <v>582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v>5321</v>
      </c>
      <c r="R69" s="1064"/>
      <c r="S69" s="1064"/>
      <c r="T69" s="1064"/>
      <c r="U69" s="1064"/>
      <c r="V69" s="1064">
        <v>4836</v>
      </c>
      <c r="W69" s="1064"/>
      <c r="X69" s="1064"/>
      <c r="Y69" s="1064"/>
      <c r="Z69" s="1064"/>
      <c r="AA69" s="1064">
        <v>485</v>
      </c>
      <c r="AB69" s="1064"/>
      <c r="AC69" s="1064"/>
      <c r="AD69" s="1064"/>
      <c r="AE69" s="1064"/>
      <c r="AF69" s="1064">
        <v>485</v>
      </c>
      <c r="AG69" s="1064"/>
      <c r="AH69" s="1064"/>
      <c r="AI69" s="1064"/>
      <c r="AJ69" s="1064"/>
      <c r="AK69" s="1064" t="s">
        <v>582</v>
      </c>
      <c r="AL69" s="1064"/>
      <c r="AM69" s="1064"/>
      <c r="AN69" s="1064"/>
      <c r="AO69" s="1064"/>
      <c r="AP69" s="1074" t="s">
        <v>582</v>
      </c>
      <c r="AQ69" s="1072"/>
      <c r="AR69" s="1072"/>
      <c r="AS69" s="1072"/>
      <c r="AT69" s="1073"/>
      <c r="AU69" s="1074" t="s">
        <v>582</v>
      </c>
      <c r="AV69" s="1072"/>
      <c r="AW69" s="1072"/>
      <c r="AX69" s="1072"/>
      <c r="AY69" s="1073"/>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0">
        <v>139</v>
      </c>
      <c r="R70" s="1064"/>
      <c r="S70" s="1064"/>
      <c r="T70" s="1064"/>
      <c r="U70" s="1064"/>
      <c r="V70" s="1064">
        <v>68</v>
      </c>
      <c r="W70" s="1064"/>
      <c r="X70" s="1064"/>
      <c r="Y70" s="1064"/>
      <c r="Z70" s="1064"/>
      <c r="AA70" s="1064">
        <v>70</v>
      </c>
      <c r="AB70" s="1064"/>
      <c r="AC70" s="1064"/>
      <c r="AD70" s="1064"/>
      <c r="AE70" s="1064"/>
      <c r="AF70" s="1064">
        <v>70</v>
      </c>
      <c r="AG70" s="1064"/>
      <c r="AH70" s="1064"/>
      <c r="AI70" s="1064"/>
      <c r="AJ70" s="1064"/>
      <c r="AK70" s="1064" t="s">
        <v>582</v>
      </c>
      <c r="AL70" s="1064"/>
      <c r="AM70" s="1064"/>
      <c r="AN70" s="1064"/>
      <c r="AO70" s="1064"/>
      <c r="AP70" s="1074" t="s">
        <v>582</v>
      </c>
      <c r="AQ70" s="1072"/>
      <c r="AR70" s="1072"/>
      <c r="AS70" s="1072"/>
      <c r="AT70" s="1073"/>
      <c r="AU70" s="1074" t="s">
        <v>582</v>
      </c>
      <c r="AV70" s="1072"/>
      <c r="AW70" s="1072"/>
      <c r="AX70" s="1072"/>
      <c r="AY70" s="1073"/>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0">
        <v>22</v>
      </c>
      <c r="R71" s="1064"/>
      <c r="S71" s="1064"/>
      <c r="T71" s="1064"/>
      <c r="U71" s="1064"/>
      <c r="V71" s="1064">
        <v>19</v>
      </c>
      <c r="W71" s="1064"/>
      <c r="X71" s="1064"/>
      <c r="Y71" s="1064"/>
      <c r="Z71" s="1064"/>
      <c r="AA71" s="1064">
        <v>3</v>
      </c>
      <c r="AB71" s="1064"/>
      <c r="AC71" s="1064"/>
      <c r="AD71" s="1064"/>
      <c r="AE71" s="1064"/>
      <c r="AF71" s="1064">
        <v>3</v>
      </c>
      <c r="AG71" s="1064"/>
      <c r="AH71" s="1064"/>
      <c r="AI71" s="1064"/>
      <c r="AJ71" s="1064"/>
      <c r="AK71" s="1064" t="s">
        <v>582</v>
      </c>
      <c r="AL71" s="1064"/>
      <c r="AM71" s="1064"/>
      <c r="AN71" s="1064"/>
      <c r="AO71" s="1064"/>
      <c r="AP71" s="1074" t="s">
        <v>582</v>
      </c>
      <c r="AQ71" s="1072"/>
      <c r="AR71" s="1072"/>
      <c r="AS71" s="1072"/>
      <c r="AT71" s="1073"/>
      <c r="AU71" s="1074" t="s">
        <v>582</v>
      </c>
      <c r="AV71" s="1072"/>
      <c r="AW71" s="1072"/>
      <c r="AX71" s="1072"/>
      <c r="AY71" s="1073"/>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590</v>
      </c>
      <c r="C72" s="1068"/>
      <c r="D72" s="1068"/>
      <c r="E72" s="1068"/>
      <c r="F72" s="1068"/>
      <c r="G72" s="1068"/>
      <c r="H72" s="1068"/>
      <c r="I72" s="1068"/>
      <c r="J72" s="1068"/>
      <c r="K72" s="1068"/>
      <c r="L72" s="1068"/>
      <c r="M72" s="1068"/>
      <c r="N72" s="1068"/>
      <c r="O72" s="1068"/>
      <c r="P72" s="1069"/>
      <c r="Q72" s="1070">
        <v>1192</v>
      </c>
      <c r="R72" s="1064"/>
      <c r="S72" s="1064"/>
      <c r="T72" s="1064"/>
      <c r="U72" s="1064"/>
      <c r="V72" s="1064">
        <v>1162</v>
      </c>
      <c r="W72" s="1064"/>
      <c r="X72" s="1064"/>
      <c r="Y72" s="1064"/>
      <c r="Z72" s="1064"/>
      <c r="AA72" s="1064">
        <v>30</v>
      </c>
      <c r="AB72" s="1064"/>
      <c r="AC72" s="1064"/>
      <c r="AD72" s="1064"/>
      <c r="AE72" s="1064"/>
      <c r="AF72" s="1064">
        <v>30</v>
      </c>
      <c r="AG72" s="1064"/>
      <c r="AH72" s="1064"/>
      <c r="AI72" s="1064"/>
      <c r="AJ72" s="1064"/>
      <c r="AK72" s="1064" t="s">
        <v>582</v>
      </c>
      <c r="AL72" s="1064"/>
      <c r="AM72" s="1064"/>
      <c r="AN72" s="1064"/>
      <c r="AO72" s="1064"/>
      <c r="AP72" s="1064">
        <v>1094</v>
      </c>
      <c r="AQ72" s="1064"/>
      <c r="AR72" s="1064"/>
      <c r="AS72" s="1064"/>
      <c r="AT72" s="1064"/>
      <c r="AU72" s="1064">
        <v>491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591</v>
      </c>
      <c r="C73" s="1068"/>
      <c r="D73" s="1068"/>
      <c r="E73" s="1068"/>
      <c r="F73" s="1068"/>
      <c r="G73" s="1068"/>
      <c r="H73" s="1068"/>
      <c r="I73" s="1068"/>
      <c r="J73" s="1068"/>
      <c r="K73" s="1068"/>
      <c r="L73" s="1068"/>
      <c r="M73" s="1068"/>
      <c r="N73" s="1068"/>
      <c r="O73" s="1068"/>
      <c r="P73" s="1069"/>
      <c r="Q73" s="1070">
        <v>513</v>
      </c>
      <c r="R73" s="1064"/>
      <c r="S73" s="1064"/>
      <c r="T73" s="1064"/>
      <c r="U73" s="1064"/>
      <c r="V73" s="1064">
        <v>512</v>
      </c>
      <c r="W73" s="1064"/>
      <c r="X73" s="1064"/>
      <c r="Y73" s="1064"/>
      <c r="Z73" s="1064"/>
      <c r="AA73" s="1064">
        <v>1</v>
      </c>
      <c r="AB73" s="1064"/>
      <c r="AC73" s="1064"/>
      <c r="AD73" s="1064"/>
      <c r="AE73" s="1064"/>
      <c r="AF73" s="1064">
        <v>1</v>
      </c>
      <c r="AG73" s="1064"/>
      <c r="AH73" s="1064"/>
      <c r="AI73" s="1064"/>
      <c r="AJ73" s="1064"/>
      <c r="AK73" s="1064" t="s">
        <v>582</v>
      </c>
      <c r="AL73" s="1064"/>
      <c r="AM73" s="1064"/>
      <c r="AN73" s="1064"/>
      <c r="AO73" s="1064"/>
      <c r="AP73" s="1064" t="s">
        <v>582</v>
      </c>
      <c r="AQ73" s="1064"/>
      <c r="AR73" s="1064"/>
      <c r="AS73" s="1064"/>
      <c r="AT73" s="1064"/>
      <c r="AU73" s="1064" t="s">
        <v>582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592</v>
      </c>
      <c r="C74" s="1068"/>
      <c r="D74" s="1068"/>
      <c r="E74" s="1068"/>
      <c r="F74" s="1068"/>
      <c r="G74" s="1068"/>
      <c r="H74" s="1068"/>
      <c r="I74" s="1068"/>
      <c r="J74" s="1068"/>
      <c r="K74" s="1068"/>
      <c r="L74" s="1068"/>
      <c r="M74" s="1068"/>
      <c r="N74" s="1068"/>
      <c r="O74" s="1068"/>
      <c r="P74" s="1069"/>
      <c r="Q74" s="1070">
        <v>135282</v>
      </c>
      <c r="R74" s="1064"/>
      <c r="S74" s="1064"/>
      <c r="T74" s="1064"/>
      <c r="U74" s="1064"/>
      <c r="V74" s="1064">
        <v>127603</v>
      </c>
      <c r="W74" s="1064"/>
      <c r="X74" s="1064"/>
      <c r="Y74" s="1064"/>
      <c r="Z74" s="1064"/>
      <c r="AA74" s="1064">
        <v>7679</v>
      </c>
      <c r="AB74" s="1064"/>
      <c r="AC74" s="1064"/>
      <c r="AD74" s="1064"/>
      <c r="AE74" s="1064"/>
      <c r="AF74" s="1064">
        <v>7679</v>
      </c>
      <c r="AG74" s="1064"/>
      <c r="AH74" s="1064"/>
      <c r="AI74" s="1064"/>
      <c r="AJ74" s="1064"/>
      <c r="AK74" s="1064" t="s">
        <v>582</v>
      </c>
      <c r="AL74" s="1064"/>
      <c r="AM74" s="1064"/>
      <c r="AN74" s="1064"/>
      <c r="AO74" s="1064"/>
      <c r="AP74" s="1064" t="s">
        <v>582</v>
      </c>
      <c r="AQ74" s="1064"/>
      <c r="AR74" s="1064"/>
      <c r="AS74" s="1064"/>
      <c r="AT74" s="1064"/>
      <c r="AU74" s="1064" t="s">
        <v>582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8269</v>
      </c>
      <c r="AG88" s="1052"/>
      <c r="AH88" s="1052"/>
      <c r="AI88" s="1052"/>
      <c r="AJ88" s="1052"/>
      <c r="AK88" s="1056"/>
      <c r="AL88" s="1056"/>
      <c r="AM88" s="1056"/>
      <c r="AN88" s="1056"/>
      <c r="AO88" s="1056"/>
      <c r="AP88" s="1052">
        <v>1094</v>
      </c>
      <c r="AQ88" s="1052"/>
      <c r="AR88" s="1052"/>
      <c r="AS88" s="1052"/>
      <c r="AT88" s="1052"/>
      <c r="AU88" s="1052">
        <v>491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24</v>
      </c>
      <c r="CS102" s="1044"/>
      <c r="CT102" s="1044"/>
      <c r="CU102" s="1044"/>
      <c r="CV102" s="1045"/>
      <c r="CW102" s="1043" t="s">
        <v>598</v>
      </c>
      <c r="CX102" s="1044"/>
      <c r="CY102" s="1044"/>
      <c r="CZ102" s="1044"/>
      <c r="DA102" s="1045"/>
      <c r="DB102" s="1043" t="s">
        <v>598</v>
      </c>
      <c r="DC102" s="1044"/>
      <c r="DD102" s="1044"/>
      <c r="DE102" s="1044"/>
      <c r="DF102" s="1045"/>
      <c r="DG102" s="1043" t="s">
        <v>598</v>
      </c>
      <c r="DH102" s="1044"/>
      <c r="DI102" s="1044"/>
      <c r="DJ102" s="1044"/>
      <c r="DK102" s="1045"/>
      <c r="DL102" s="1043" t="s">
        <v>598</v>
      </c>
      <c r="DM102" s="1044"/>
      <c r="DN102" s="1044"/>
      <c r="DO102" s="1044"/>
      <c r="DP102" s="1045"/>
      <c r="DQ102" s="1043" t="s">
        <v>598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308</v>
      </c>
      <c r="AG109" s="987"/>
      <c r="AH109" s="987"/>
      <c r="AI109" s="987"/>
      <c r="AJ109" s="988"/>
      <c r="AK109" s="989" t="s">
        <v>307</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308</v>
      </c>
      <c r="BW109" s="987"/>
      <c r="BX109" s="987"/>
      <c r="BY109" s="987"/>
      <c r="BZ109" s="988"/>
      <c r="CA109" s="989" t="s">
        <v>307</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308</v>
      </c>
      <c r="DM109" s="987"/>
      <c r="DN109" s="987"/>
      <c r="DO109" s="987"/>
      <c r="DP109" s="988"/>
      <c r="DQ109" s="989" t="s">
        <v>307</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726749</v>
      </c>
      <c r="AB110" s="980"/>
      <c r="AC110" s="980"/>
      <c r="AD110" s="980"/>
      <c r="AE110" s="981"/>
      <c r="AF110" s="982">
        <v>704462</v>
      </c>
      <c r="AG110" s="980"/>
      <c r="AH110" s="980"/>
      <c r="AI110" s="980"/>
      <c r="AJ110" s="981"/>
      <c r="AK110" s="982">
        <v>768537</v>
      </c>
      <c r="AL110" s="980"/>
      <c r="AM110" s="980"/>
      <c r="AN110" s="980"/>
      <c r="AO110" s="981"/>
      <c r="AP110" s="983">
        <v>12.9</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8103276</v>
      </c>
      <c r="BR110" s="927"/>
      <c r="BS110" s="927"/>
      <c r="BT110" s="927"/>
      <c r="BU110" s="927"/>
      <c r="BV110" s="927">
        <v>9611620</v>
      </c>
      <c r="BW110" s="927"/>
      <c r="BX110" s="927"/>
      <c r="BY110" s="927"/>
      <c r="BZ110" s="927"/>
      <c r="CA110" s="927">
        <v>9764544</v>
      </c>
      <c r="CB110" s="927"/>
      <c r="CC110" s="927"/>
      <c r="CD110" s="927"/>
      <c r="CE110" s="927"/>
      <c r="CF110" s="951">
        <v>163.9</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439</v>
      </c>
      <c r="DM110" s="927"/>
      <c r="DN110" s="927"/>
      <c r="DO110" s="927"/>
      <c r="DP110" s="927"/>
      <c r="DQ110" s="927" t="s">
        <v>439</v>
      </c>
      <c r="DR110" s="927"/>
      <c r="DS110" s="927"/>
      <c r="DT110" s="927"/>
      <c r="DU110" s="927"/>
      <c r="DV110" s="928" t="s">
        <v>439</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439</v>
      </c>
      <c r="AG111" s="1008"/>
      <c r="AH111" s="1008"/>
      <c r="AI111" s="1008"/>
      <c r="AJ111" s="1009"/>
      <c r="AK111" s="1010" t="s">
        <v>439</v>
      </c>
      <c r="AL111" s="1008"/>
      <c r="AM111" s="1008"/>
      <c r="AN111" s="1008"/>
      <c r="AO111" s="1009"/>
      <c r="AP111" s="1011" t="s">
        <v>439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439</v>
      </c>
      <c r="BR111" s="899"/>
      <c r="BS111" s="899"/>
      <c r="BT111" s="899"/>
      <c r="BU111" s="899"/>
      <c r="BV111" s="899" t="s">
        <v>439</v>
      </c>
      <c r="BW111" s="899"/>
      <c r="BX111" s="899"/>
      <c r="BY111" s="899"/>
      <c r="BZ111" s="899"/>
      <c r="CA111" s="899" t="s">
        <v>439</v>
      </c>
      <c r="CB111" s="899"/>
      <c r="CC111" s="899"/>
      <c r="CD111" s="899"/>
      <c r="CE111" s="899"/>
      <c r="CF111" s="960" t="s">
        <v>439</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439</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439</v>
      </c>
      <c r="AG112" s="862"/>
      <c r="AH112" s="862"/>
      <c r="AI112" s="862"/>
      <c r="AJ112" s="863"/>
      <c r="AK112" s="864" t="s">
        <v>439</v>
      </c>
      <c r="AL112" s="862"/>
      <c r="AM112" s="862"/>
      <c r="AN112" s="862"/>
      <c r="AO112" s="863"/>
      <c r="AP112" s="909" t="s">
        <v>439</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2440475</v>
      </c>
      <c r="BR112" s="899"/>
      <c r="BS112" s="899"/>
      <c r="BT112" s="899"/>
      <c r="BU112" s="899"/>
      <c r="BV112" s="899">
        <v>2409928</v>
      </c>
      <c r="BW112" s="899"/>
      <c r="BX112" s="899"/>
      <c r="BY112" s="899"/>
      <c r="BZ112" s="899"/>
      <c r="CA112" s="899">
        <v>2360123</v>
      </c>
      <c r="CB112" s="899"/>
      <c r="CC112" s="899"/>
      <c r="CD112" s="899"/>
      <c r="CE112" s="899"/>
      <c r="CF112" s="960">
        <v>39.6</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439</v>
      </c>
      <c r="DM112" s="899"/>
      <c r="DN112" s="899"/>
      <c r="DO112" s="899"/>
      <c r="DP112" s="899"/>
      <c r="DQ112" s="899" t="s">
        <v>439</v>
      </c>
      <c r="DR112" s="899"/>
      <c r="DS112" s="899"/>
      <c r="DT112" s="899"/>
      <c r="DU112" s="899"/>
      <c r="DV112" s="876" t="s">
        <v>439</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160631</v>
      </c>
      <c r="AB113" s="1008"/>
      <c r="AC113" s="1008"/>
      <c r="AD113" s="1008"/>
      <c r="AE113" s="1009"/>
      <c r="AF113" s="1010">
        <v>139790</v>
      </c>
      <c r="AG113" s="1008"/>
      <c r="AH113" s="1008"/>
      <c r="AI113" s="1008"/>
      <c r="AJ113" s="1009"/>
      <c r="AK113" s="1010">
        <v>146375</v>
      </c>
      <c r="AL113" s="1008"/>
      <c r="AM113" s="1008"/>
      <c r="AN113" s="1008"/>
      <c r="AO113" s="1009"/>
      <c r="AP113" s="1011">
        <v>2.5</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558589</v>
      </c>
      <c r="BR113" s="899"/>
      <c r="BS113" s="899"/>
      <c r="BT113" s="899"/>
      <c r="BU113" s="899"/>
      <c r="BV113" s="899">
        <v>502987</v>
      </c>
      <c r="BW113" s="899"/>
      <c r="BX113" s="899"/>
      <c r="BY113" s="899"/>
      <c r="BZ113" s="899"/>
      <c r="CA113" s="899">
        <v>491441</v>
      </c>
      <c r="CB113" s="899"/>
      <c r="CC113" s="899"/>
      <c r="CD113" s="899"/>
      <c r="CE113" s="899"/>
      <c r="CF113" s="960">
        <v>8.3000000000000007</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439</v>
      </c>
      <c r="DM113" s="862"/>
      <c r="DN113" s="862"/>
      <c r="DO113" s="862"/>
      <c r="DP113" s="863"/>
      <c r="DQ113" s="864" t="s">
        <v>439</v>
      </c>
      <c r="DR113" s="862"/>
      <c r="DS113" s="862"/>
      <c r="DT113" s="862"/>
      <c r="DU113" s="863"/>
      <c r="DV113" s="909" t="s">
        <v>439</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62484</v>
      </c>
      <c r="AB114" s="862"/>
      <c r="AC114" s="862"/>
      <c r="AD114" s="862"/>
      <c r="AE114" s="863"/>
      <c r="AF114" s="864">
        <v>64062</v>
      </c>
      <c r="AG114" s="862"/>
      <c r="AH114" s="862"/>
      <c r="AI114" s="862"/>
      <c r="AJ114" s="863"/>
      <c r="AK114" s="864">
        <v>62181</v>
      </c>
      <c r="AL114" s="862"/>
      <c r="AM114" s="862"/>
      <c r="AN114" s="862"/>
      <c r="AO114" s="863"/>
      <c r="AP114" s="909">
        <v>1</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98567</v>
      </c>
      <c r="BR114" s="899"/>
      <c r="BS114" s="899"/>
      <c r="BT114" s="899"/>
      <c r="BU114" s="899"/>
      <c r="BV114" s="899">
        <v>49603</v>
      </c>
      <c r="BW114" s="899"/>
      <c r="BX114" s="899"/>
      <c r="BY114" s="899"/>
      <c r="BZ114" s="899"/>
      <c r="CA114" s="899">
        <v>22150</v>
      </c>
      <c r="CB114" s="899"/>
      <c r="CC114" s="899"/>
      <c r="CD114" s="899"/>
      <c r="CE114" s="899"/>
      <c r="CF114" s="960">
        <v>0.4</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439</v>
      </c>
      <c r="DM114" s="862"/>
      <c r="DN114" s="862"/>
      <c r="DO114" s="862"/>
      <c r="DP114" s="863"/>
      <c r="DQ114" s="864" t="s">
        <v>439</v>
      </c>
      <c r="DR114" s="862"/>
      <c r="DS114" s="862"/>
      <c r="DT114" s="862"/>
      <c r="DU114" s="863"/>
      <c r="DV114" s="909" t="s">
        <v>439</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439</v>
      </c>
      <c r="AB115" s="1008"/>
      <c r="AC115" s="1008"/>
      <c r="AD115" s="1008"/>
      <c r="AE115" s="1009"/>
      <c r="AF115" s="1010" t="s">
        <v>439</v>
      </c>
      <c r="AG115" s="1008"/>
      <c r="AH115" s="1008"/>
      <c r="AI115" s="1008"/>
      <c r="AJ115" s="1009"/>
      <c r="AK115" s="1010" t="s">
        <v>439</v>
      </c>
      <c r="AL115" s="1008"/>
      <c r="AM115" s="1008"/>
      <c r="AN115" s="1008"/>
      <c r="AO115" s="1009"/>
      <c r="AP115" s="1011" t="s">
        <v>439</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439</v>
      </c>
      <c r="BR115" s="899"/>
      <c r="BS115" s="899"/>
      <c r="BT115" s="899"/>
      <c r="BU115" s="899"/>
      <c r="BV115" s="899" t="s">
        <v>439</v>
      </c>
      <c r="BW115" s="899"/>
      <c r="BX115" s="899"/>
      <c r="BY115" s="899"/>
      <c r="BZ115" s="899"/>
      <c r="CA115" s="899" t="s">
        <v>439</v>
      </c>
      <c r="CB115" s="899"/>
      <c r="CC115" s="899"/>
      <c r="CD115" s="899"/>
      <c r="CE115" s="899"/>
      <c r="CF115" s="960" t="s">
        <v>439</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439</v>
      </c>
      <c r="DM115" s="862"/>
      <c r="DN115" s="862"/>
      <c r="DO115" s="862"/>
      <c r="DP115" s="863"/>
      <c r="DQ115" s="864" t="s">
        <v>439</v>
      </c>
      <c r="DR115" s="862"/>
      <c r="DS115" s="862"/>
      <c r="DT115" s="862"/>
      <c r="DU115" s="863"/>
      <c r="DV115" s="909" t="s">
        <v>439</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439</v>
      </c>
      <c r="AB116" s="862"/>
      <c r="AC116" s="862"/>
      <c r="AD116" s="862"/>
      <c r="AE116" s="863"/>
      <c r="AF116" s="864" t="s">
        <v>439</v>
      </c>
      <c r="AG116" s="862"/>
      <c r="AH116" s="862"/>
      <c r="AI116" s="862"/>
      <c r="AJ116" s="863"/>
      <c r="AK116" s="864" t="s">
        <v>439</v>
      </c>
      <c r="AL116" s="862"/>
      <c r="AM116" s="862"/>
      <c r="AN116" s="862"/>
      <c r="AO116" s="863"/>
      <c r="AP116" s="909" t="s">
        <v>439</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439</v>
      </c>
      <c r="BW116" s="899"/>
      <c r="BX116" s="899"/>
      <c r="BY116" s="899"/>
      <c r="BZ116" s="899"/>
      <c r="CA116" s="899" t="s">
        <v>439</v>
      </c>
      <c r="CB116" s="899"/>
      <c r="CC116" s="899"/>
      <c r="CD116" s="899"/>
      <c r="CE116" s="899"/>
      <c r="CF116" s="960" t="s">
        <v>439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439</v>
      </c>
      <c r="DH116" s="862"/>
      <c r="DI116" s="862"/>
      <c r="DJ116" s="862"/>
      <c r="DK116" s="863"/>
      <c r="DL116" s="864" t="s">
        <v>439</v>
      </c>
      <c r="DM116" s="862"/>
      <c r="DN116" s="862"/>
      <c r="DO116" s="862"/>
      <c r="DP116" s="863"/>
      <c r="DQ116" s="864" t="s">
        <v>439</v>
      </c>
      <c r="DR116" s="862"/>
      <c r="DS116" s="862"/>
      <c r="DT116" s="862"/>
      <c r="DU116" s="863"/>
      <c r="DV116" s="909" t="s">
        <v>439</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949864</v>
      </c>
      <c r="AB117" s="994"/>
      <c r="AC117" s="994"/>
      <c r="AD117" s="994"/>
      <c r="AE117" s="995"/>
      <c r="AF117" s="996">
        <v>908314</v>
      </c>
      <c r="AG117" s="994"/>
      <c r="AH117" s="994"/>
      <c r="AI117" s="994"/>
      <c r="AJ117" s="995"/>
      <c r="AK117" s="996">
        <v>977093</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439</v>
      </c>
      <c r="BW117" s="899"/>
      <c r="BX117" s="899"/>
      <c r="BY117" s="899"/>
      <c r="BZ117" s="899"/>
      <c r="CA117" s="899" t="s">
        <v>439</v>
      </c>
      <c r="CB117" s="899"/>
      <c r="CC117" s="899"/>
      <c r="CD117" s="899"/>
      <c r="CE117" s="899"/>
      <c r="CF117" s="960" t="s">
        <v>439</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439</v>
      </c>
      <c r="DM117" s="862"/>
      <c r="DN117" s="862"/>
      <c r="DO117" s="862"/>
      <c r="DP117" s="863"/>
      <c r="DQ117" s="864" t="s">
        <v>439</v>
      </c>
      <c r="DR117" s="862"/>
      <c r="DS117" s="862"/>
      <c r="DT117" s="862"/>
      <c r="DU117" s="863"/>
      <c r="DV117" s="909" t="s">
        <v>439</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308</v>
      </c>
      <c r="AG118" s="987"/>
      <c r="AH118" s="987"/>
      <c r="AI118" s="987"/>
      <c r="AJ118" s="988"/>
      <c r="AK118" s="989" t="s">
        <v>307</v>
      </c>
      <c r="AL118" s="987"/>
      <c r="AM118" s="987"/>
      <c r="AN118" s="987"/>
      <c r="AO118" s="988"/>
      <c r="AP118" s="990" t="s">
        <v>433</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439</v>
      </c>
      <c r="BR118" s="930"/>
      <c r="BS118" s="930"/>
      <c r="BT118" s="930"/>
      <c r="BU118" s="930"/>
      <c r="BV118" s="930" t="s">
        <v>439</v>
      </c>
      <c r="BW118" s="930"/>
      <c r="BX118" s="930"/>
      <c r="BY118" s="930"/>
      <c r="BZ118" s="930"/>
      <c r="CA118" s="930" t="s">
        <v>439</v>
      </c>
      <c r="CB118" s="930"/>
      <c r="CC118" s="930"/>
      <c r="CD118" s="930"/>
      <c r="CE118" s="930"/>
      <c r="CF118" s="960" t="s">
        <v>439</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439</v>
      </c>
      <c r="DH118" s="862"/>
      <c r="DI118" s="862"/>
      <c r="DJ118" s="862"/>
      <c r="DK118" s="863"/>
      <c r="DL118" s="864" t="s">
        <v>439</v>
      </c>
      <c r="DM118" s="862"/>
      <c r="DN118" s="862"/>
      <c r="DO118" s="862"/>
      <c r="DP118" s="863"/>
      <c r="DQ118" s="864" t="s">
        <v>439</v>
      </c>
      <c r="DR118" s="862"/>
      <c r="DS118" s="862"/>
      <c r="DT118" s="862"/>
      <c r="DU118" s="863"/>
      <c r="DV118" s="909" t="s">
        <v>439</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439</v>
      </c>
      <c r="AB119" s="980"/>
      <c r="AC119" s="980"/>
      <c r="AD119" s="980"/>
      <c r="AE119" s="981"/>
      <c r="AF119" s="982" t="s">
        <v>439</v>
      </c>
      <c r="AG119" s="980"/>
      <c r="AH119" s="980"/>
      <c r="AI119" s="980"/>
      <c r="AJ119" s="981"/>
      <c r="AK119" s="982" t="s">
        <v>439</v>
      </c>
      <c r="AL119" s="980"/>
      <c r="AM119" s="980"/>
      <c r="AN119" s="980"/>
      <c r="AO119" s="981"/>
      <c r="AP119" s="983" t="s">
        <v>439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464</v>
      </c>
      <c r="BP119" s="963"/>
      <c r="BQ119" s="967">
        <v>11200907</v>
      </c>
      <c r="BR119" s="930"/>
      <c r="BS119" s="930"/>
      <c r="BT119" s="930"/>
      <c r="BU119" s="930"/>
      <c r="BV119" s="930">
        <v>12574138</v>
      </c>
      <c r="BW119" s="930"/>
      <c r="BX119" s="930"/>
      <c r="BY119" s="930"/>
      <c r="BZ119" s="930"/>
      <c r="CA119" s="930">
        <v>12638258</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439</v>
      </c>
      <c r="DH119" s="845"/>
      <c r="DI119" s="845"/>
      <c r="DJ119" s="845"/>
      <c r="DK119" s="846"/>
      <c r="DL119" s="847" t="s">
        <v>439</v>
      </c>
      <c r="DM119" s="845"/>
      <c r="DN119" s="845"/>
      <c r="DO119" s="845"/>
      <c r="DP119" s="846"/>
      <c r="DQ119" s="847" t="s">
        <v>439</v>
      </c>
      <c r="DR119" s="845"/>
      <c r="DS119" s="845"/>
      <c r="DT119" s="845"/>
      <c r="DU119" s="846"/>
      <c r="DV119" s="933" t="s">
        <v>439</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439</v>
      </c>
      <c r="AB120" s="862"/>
      <c r="AC120" s="862"/>
      <c r="AD120" s="862"/>
      <c r="AE120" s="863"/>
      <c r="AF120" s="864" t="s">
        <v>439</v>
      </c>
      <c r="AG120" s="862"/>
      <c r="AH120" s="862"/>
      <c r="AI120" s="862"/>
      <c r="AJ120" s="863"/>
      <c r="AK120" s="864" t="s">
        <v>439</v>
      </c>
      <c r="AL120" s="862"/>
      <c r="AM120" s="862"/>
      <c r="AN120" s="862"/>
      <c r="AO120" s="863"/>
      <c r="AP120" s="909" t="s">
        <v>439</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5844710</v>
      </c>
      <c r="BR120" s="927"/>
      <c r="BS120" s="927"/>
      <c r="BT120" s="927"/>
      <c r="BU120" s="927"/>
      <c r="BV120" s="927">
        <v>4900602</v>
      </c>
      <c r="BW120" s="927"/>
      <c r="BX120" s="927"/>
      <c r="BY120" s="927"/>
      <c r="BZ120" s="927"/>
      <c r="CA120" s="927">
        <v>4902770</v>
      </c>
      <c r="CB120" s="927"/>
      <c r="CC120" s="927"/>
      <c r="CD120" s="927"/>
      <c r="CE120" s="927"/>
      <c r="CF120" s="951">
        <v>82.3</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2440475</v>
      </c>
      <c r="DH120" s="927"/>
      <c r="DI120" s="927"/>
      <c r="DJ120" s="927"/>
      <c r="DK120" s="927"/>
      <c r="DL120" s="927">
        <v>2409928</v>
      </c>
      <c r="DM120" s="927"/>
      <c r="DN120" s="927"/>
      <c r="DO120" s="927"/>
      <c r="DP120" s="927"/>
      <c r="DQ120" s="927">
        <v>2360123</v>
      </c>
      <c r="DR120" s="927"/>
      <c r="DS120" s="927"/>
      <c r="DT120" s="927"/>
      <c r="DU120" s="927"/>
      <c r="DV120" s="928">
        <v>39.6</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439</v>
      </c>
      <c r="AB121" s="862"/>
      <c r="AC121" s="862"/>
      <c r="AD121" s="862"/>
      <c r="AE121" s="863"/>
      <c r="AF121" s="864" t="s">
        <v>439</v>
      </c>
      <c r="AG121" s="862"/>
      <c r="AH121" s="862"/>
      <c r="AI121" s="862"/>
      <c r="AJ121" s="863"/>
      <c r="AK121" s="864" t="s">
        <v>439</v>
      </c>
      <c r="AL121" s="862"/>
      <c r="AM121" s="862"/>
      <c r="AN121" s="862"/>
      <c r="AO121" s="863"/>
      <c r="AP121" s="909" t="s">
        <v>439</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22931</v>
      </c>
      <c r="BR121" s="899"/>
      <c r="BS121" s="899"/>
      <c r="BT121" s="899"/>
      <c r="BU121" s="899"/>
      <c r="BV121" s="899">
        <v>13463</v>
      </c>
      <c r="BW121" s="899"/>
      <c r="BX121" s="899"/>
      <c r="BY121" s="899"/>
      <c r="BZ121" s="899"/>
      <c r="CA121" s="899">
        <v>9036</v>
      </c>
      <c r="CB121" s="899"/>
      <c r="CC121" s="899"/>
      <c r="CD121" s="899"/>
      <c r="CE121" s="899"/>
      <c r="CF121" s="960">
        <v>0.2</v>
      </c>
      <c r="CG121" s="961"/>
      <c r="CH121" s="961"/>
      <c r="CI121" s="961"/>
      <c r="CJ121" s="961"/>
      <c r="CK121" s="954"/>
      <c r="CL121" s="940"/>
      <c r="CM121" s="940"/>
      <c r="CN121" s="940"/>
      <c r="CO121" s="941"/>
      <c r="CP121" s="920" t="s">
        <v>472</v>
      </c>
      <c r="CQ121" s="921"/>
      <c r="CR121" s="921"/>
      <c r="CS121" s="921"/>
      <c r="CT121" s="921"/>
      <c r="CU121" s="921"/>
      <c r="CV121" s="921"/>
      <c r="CW121" s="921"/>
      <c r="CX121" s="921"/>
      <c r="CY121" s="921"/>
      <c r="CZ121" s="921"/>
      <c r="DA121" s="921"/>
      <c r="DB121" s="921"/>
      <c r="DC121" s="921"/>
      <c r="DD121" s="921"/>
      <c r="DE121" s="921"/>
      <c r="DF121" s="922"/>
      <c r="DG121" s="898" t="s">
        <v>439</v>
      </c>
      <c r="DH121" s="899"/>
      <c r="DI121" s="899"/>
      <c r="DJ121" s="899"/>
      <c r="DK121" s="899"/>
      <c r="DL121" s="899" t="s">
        <v>439</v>
      </c>
      <c r="DM121" s="899"/>
      <c r="DN121" s="899"/>
      <c r="DO121" s="899"/>
      <c r="DP121" s="899"/>
      <c r="DQ121" s="899" t="s">
        <v>439</v>
      </c>
      <c r="DR121" s="899"/>
      <c r="DS121" s="899"/>
      <c r="DT121" s="899"/>
      <c r="DU121" s="899"/>
      <c r="DV121" s="876" t="s">
        <v>439</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439</v>
      </c>
      <c r="AB122" s="862"/>
      <c r="AC122" s="862"/>
      <c r="AD122" s="862"/>
      <c r="AE122" s="863"/>
      <c r="AF122" s="864" t="s">
        <v>439</v>
      </c>
      <c r="AG122" s="862"/>
      <c r="AH122" s="862"/>
      <c r="AI122" s="862"/>
      <c r="AJ122" s="863"/>
      <c r="AK122" s="864" t="s">
        <v>439</v>
      </c>
      <c r="AL122" s="862"/>
      <c r="AM122" s="862"/>
      <c r="AN122" s="862"/>
      <c r="AO122" s="863"/>
      <c r="AP122" s="909" t="s">
        <v>439</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8025411</v>
      </c>
      <c r="BR122" s="930"/>
      <c r="BS122" s="930"/>
      <c r="BT122" s="930"/>
      <c r="BU122" s="930"/>
      <c r="BV122" s="930">
        <v>7900665</v>
      </c>
      <c r="BW122" s="930"/>
      <c r="BX122" s="930"/>
      <c r="BY122" s="930"/>
      <c r="BZ122" s="930"/>
      <c r="CA122" s="930">
        <v>7902024</v>
      </c>
      <c r="CB122" s="930"/>
      <c r="CC122" s="930"/>
      <c r="CD122" s="930"/>
      <c r="CE122" s="930"/>
      <c r="CF122" s="931">
        <v>132.69999999999999</v>
      </c>
      <c r="CG122" s="932"/>
      <c r="CH122" s="932"/>
      <c r="CI122" s="932"/>
      <c r="CJ122" s="932"/>
      <c r="CK122" s="954"/>
      <c r="CL122" s="940"/>
      <c r="CM122" s="940"/>
      <c r="CN122" s="940"/>
      <c r="CO122" s="941"/>
      <c r="CP122" s="920" t="s">
        <v>474</v>
      </c>
      <c r="CQ122" s="921"/>
      <c r="CR122" s="921"/>
      <c r="CS122" s="921"/>
      <c r="CT122" s="921"/>
      <c r="CU122" s="921"/>
      <c r="CV122" s="921"/>
      <c r="CW122" s="921"/>
      <c r="CX122" s="921"/>
      <c r="CY122" s="921"/>
      <c r="CZ122" s="921"/>
      <c r="DA122" s="921"/>
      <c r="DB122" s="921"/>
      <c r="DC122" s="921"/>
      <c r="DD122" s="921"/>
      <c r="DE122" s="921"/>
      <c r="DF122" s="922"/>
      <c r="DG122" s="898" t="s">
        <v>439</v>
      </c>
      <c r="DH122" s="899"/>
      <c r="DI122" s="899"/>
      <c r="DJ122" s="899"/>
      <c r="DK122" s="899"/>
      <c r="DL122" s="899" t="s">
        <v>439</v>
      </c>
      <c r="DM122" s="899"/>
      <c r="DN122" s="899"/>
      <c r="DO122" s="899"/>
      <c r="DP122" s="899"/>
      <c r="DQ122" s="899" t="s">
        <v>439</v>
      </c>
      <c r="DR122" s="899"/>
      <c r="DS122" s="899"/>
      <c r="DT122" s="899"/>
      <c r="DU122" s="899"/>
      <c r="DV122" s="876" t="s">
        <v>439</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439</v>
      </c>
      <c r="AB123" s="862"/>
      <c r="AC123" s="862"/>
      <c r="AD123" s="862"/>
      <c r="AE123" s="863"/>
      <c r="AF123" s="864" t="s">
        <v>439</v>
      </c>
      <c r="AG123" s="862"/>
      <c r="AH123" s="862"/>
      <c r="AI123" s="862"/>
      <c r="AJ123" s="863"/>
      <c r="AK123" s="864" t="s">
        <v>439</v>
      </c>
      <c r="AL123" s="862"/>
      <c r="AM123" s="862"/>
      <c r="AN123" s="862"/>
      <c r="AO123" s="863"/>
      <c r="AP123" s="909" t="s">
        <v>439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475</v>
      </c>
      <c r="BP123" s="963"/>
      <c r="BQ123" s="917">
        <v>13893052</v>
      </c>
      <c r="BR123" s="918"/>
      <c r="BS123" s="918"/>
      <c r="BT123" s="918"/>
      <c r="BU123" s="918"/>
      <c r="BV123" s="918">
        <v>12814730</v>
      </c>
      <c r="BW123" s="918"/>
      <c r="BX123" s="918"/>
      <c r="BY123" s="918"/>
      <c r="BZ123" s="918"/>
      <c r="CA123" s="918">
        <v>12813830</v>
      </c>
      <c r="CB123" s="918"/>
      <c r="CC123" s="918"/>
      <c r="CD123" s="918"/>
      <c r="CE123" s="918"/>
      <c r="CF123" s="828"/>
      <c r="CG123" s="829"/>
      <c r="CH123" s="829"/>
      <c r="CI123" s="829"/>
      <c r="CJ123" s="919"/>
      <c r="CK123" s="954"/>
      <c r="CL123" s="940"/>
      <c r="CM123" s="940"/>
      <c r="CN123" s="940"/>
      <c r="CO123" s="941"/>
      <c r="CP123" s="920" t="s">
        <v>476</v>
      </c>
      <c r="CQ123" s="921"/>
      <c r="CR123" s="921"/>
      <c r="CS123" s="921"/>
      <c r="CT123" s="921"/>
      <c r="CU123" s="921"/>
      <c r="CV123" s="921"/>
      <c r="CW123" s="921"/>
      <c r="CX123" s="921"/>
      <c r="CY123" s="921"/>
      <c r="CZ123" s="921"/>
      <c r="DA123" s="921"/>
      <c r="DB123" s="921"/>
      <c r="DC123" s="921"/>
      <c r="DD123" s="921"/>
      <c r="DE123" s="921"/>
      <c r="DF123" s="922"/>
      <c r="DG123" s="861" t="s">
        <v>439</v>
      </c>
      <c r="DH123" s="862"/>
      <c r="DI123" s="862"/>
      <c r="DJ123" s="862"/>
      <c r="DK123" s="863"/>
      <c r="DL123" s="864" t="s">
        <v>439</v>
      </c>
      <c r="DM123" s="862"/>
      <c r="DN123" s="862"/>
      <c r="DO123" s="862"/>
      <c r="DP123" s="863"/>
      <c r="DQ123" s="864" t="s">
        <v>439</v>
      </c>
      <c r="DR123" s="862"/>
      <c r="DS123" s="862"/>
      <c r="DT123" s="862"/>
      <c r="DU123" s="863"/>
      <c r="DV123" s="909" t="s">
        <v>439</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439</v>
      </c>
      <c r="AB124" s="862"/>
      <c r="AC124" s="862"/>
      <c r="AD124" s="862"/>
      <c r="AE124" s="863"/>
      <c r="AF124" s="864" t="s">
        <v>439</v>
      </c>
      <c r="AG124" s="862"/>
      <c r="AH124" s="862"/>
      <c r="AI124" s="862"/>
      <c r="AJ124" s="863"/>
      <c r="AK124" s="864" t="s">
        <v>439</v>
      </c>
      <c r="AL124" s="862"/>
      <c r="AM124" s="862"/>
      <c r="AN124" s="862"/>
      <c r="AO124" s="863"/>
      <c r="AP124" s="909" t="s">
        <v>439</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439</v>
      </c>
      <c r="BR124" s="916"/>
      <c r="BS124" s="916"/>
      <c r="BT124" s="916"/>
      <c r="BU124" s="916"/>
      <c r="BV124" s="916" t="s">
        <v>439</v>
      </c>
      <c r="BW124" s="916"/>
      <c r="BX124" s="916"/>
      <c r="BY124" s="916"/>
      <c r="BZ124" s="916"/>
      <c r="CA124" s="916" t="s">
        <v>439</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479</v>
      </c>
      <c r="DH124" s="845"/>
      <c r="DI124" s="845"/>
      <c r="DJ124" s="845"/>
      <c r="DK124" s="846"/>
      <c r="DL124" s="847" t="s">
        <v>480</v>
      </c>
      <c r="DM124" s="845"/>
      <c r="DN124" s="845"/>
      <c r="DO124" s="845"/>
      <c r="DP124" s="846"/>
      <c r="DQ124" s="847" t="s">
        <v>480</v>
      </c>
      <c r="DR124" s="845"/>
      <c r="DS124" s="845"/>
      <c r="DT124" s="845"/>
      <c r="DU124" s="846"/>
      <c r="DV124" s="933" t="s">
        <v>480</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480</v>
      </c>
      <c r="AB125" s="862"/>
      <c r="AC125" s="862"/>
      <c r="AD125" s="862"/>
      <c r="AE125" s="863"/>
      <c r="AF125" s="864" t="s">
        <v>480</v>
      </c>
      <c r="AG125" s="862"/>
      <c r="AH125" s="862"/>
      <c r="AI125" s="862"/>
      <c r="AJ125" s="863"/>
      <c r="AK125" s="864" t="s">
        <v>480</v>
      </c>
      <c r="AL125" s="862"/>
      <c r="AM125" s="862"/>
      <c r="AN125" s="862"/>
      <c r="AO125" s="863"/>
      <c r="AP125" s="909" t="s">
        <v>480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479</v>
      </c>
      <c r="DH125" s="927"/>
      <c r="DI125" s="927"/>
      <c r="DJ125" s="927"/>
      <c r="DK125" s="927"/>
      <c r="DL125" s="927" t="s">
        <v>479</v>
      </c>
      <c r="DM125" s="927"/>
      <c r="DN125" s="927"/>
      <c r="DO125" s="927"/>
      <c r="DP125" s="927"/>
      <c r="DQ125" s="927" t="s">
        <v>479</v>
      </c>
      <c r="DR125" s="927"/>
      <c r="DS125" s="927"/>
      <c r="DT125" s="927"/>
      <c r="DU125" s="927"/>
      <c r="DV125" s="928" t="s">
        <v>479</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479</v>
      </c>
      <c r="AB126" s="862"/>
      <c r="AC126" s="862"/>
      <c r="AD126" s="862"/>
      <c r="AE126" s="863"/>
      <c r="AF126" s="864" t="s">
        <v>480</v>
      </c>
      <c r="AG126" s="862"/>
      <c r="AH126" s="862"/>
      <c r="AI126" s="862"/>
      <c r="AJ126" s="863"/>
      <c r="AK126" s="864" t="s">
        <v>480</v>
      </c>
      <c r="AL126" s="862"/>
      <c r="AM126" s="862"/>
      <c r="AN126" s="862"/>
      <c r="AO126" s="863"/>
      <c r="AP126" s="909" t="s">
        <v>480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480</v>
      </c>
      <c r="DH126" s="899"/>
      <c r="DI126" s="899"/>
      <c r="DJ126" s="899"/>
      <c r="DK126" s="899"/>
      <c r="DL126" s="899" t="s">
        <v>480</v>
      </c>
      <c r="DM126" s="899"/>
      <c r="DN126" s="899"/>
      <c r="DO126" s="899"/>
      <c r="DP126" s="899"/>
      <c r="DQ126" s="899" t="s">
        <v>480</v>
      </c>
      <c r="DR126" s="899"/>
      <c r="DS126" s="899"/>
      <c r="DT126" s="899"/>
      <c r="DU126" s="899"/>
      <c r="DV126" s="876" t="s">
        <v>479</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480</v>
      </c>
      <c r="AB127" s="862"/>
      <c r="AC127" s="862"/>
      <c r="AD127" s="862"/>
      <c r="AE127" s="863"/>
      <c r="AF127" s="864" t="s">
        <v>480</v>
      </c>
      <c r="AG127" s="862"/>
      <c r="AH127" s="862"/>
      <c r="AI127" s="862"/>
      <c r="AJ127" s="863"/>
      <c r="AK127" s="864" t="s">
        <v>480</v>
      </c>
      <c r="AL127" s="862"/>
      <c r="AM127" s="862"/>
      <c r="AN127" s="862"/>
      <c r="AO127" s="863"/>
      <c r="AP127" s="909" t="s">
        <v>479</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480</v>
      </c>
      <c r="DH127" s="899"/>
      <c r="DI127" s="899"/>
      <c r="DJ127" s="899"/>
      <c r="DK127" s="899"/>
      <c r="DL127" s="899" t="s">
        <v>480</v>
      </c>
      <c r="DM127" s="899"/>
      <c r="DN127" s="899"/>
      <c r="DO127" s="899"/>
      <c r="DP127" s="899"/>
      <c r="DQ127" s="899" t="s">
        <v>480</v>
      </c>
      <c r="DR127" s="899"/>
      <c r="DS127" s="899"/>
      <c r="DT127" s="899"/>
      <c r="DU127" s="899"/>
      <c r="DV127" s="876" t="s">
        <v>480</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1808</v>
      </c>
      <c r="AB128" s="883"/>
      <c r="AC128" s="883"/>
      <c r="AD128" s="883"/>
      <c r="AE128" s="884"/>
      <c r="AF128" s="885">
        <v>1808</v>
      </c>
      <c r="AG128" s="883"/>
      <c r="AH128" s="883"/>
      <c r="AI128" s="883"/>
      <c r="AJ128" s="884"/>
      <c r="AK128" s="885">
        <v>1808</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493</v>
      </c>
      <c r="BG128" s="869"/>
      <c r="BH128" s="869"/>
      <c r="BI128" s="869"/>
      <c r="BJ128" s="869"/>
      <c r="BK128" s="869"/>
      <c r="BL128" s="892"/>
      <c r="BM128" s="868">
        <v>14.18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495</v>
      </c>
      <c r="DH128" s="873"/>
      <c r="DI128" s="873"/>
      <c r="DJ128" s="873"/>
      <c r="DK128" s="873"/>
      <c r="DL128" s="873" t="s">
        <v>493</v>
      </c>
      <c r="DM128" s="873"/>
      <c r="DN128" s="873"/>
      <c r="DO128" s="873"/>
      <c r="DP128" s="873"/>
      <c r="DQ128" s="873" t="s">
        <v>493</v>
      </c>
      <c r="DR128" s="873"/>
      <c r="DS128" s="873"/>
      <c r="DT128" s="873"/>
      <c r="DU128" s="873"/>
      <c r="DV128" s="874" t="s">
        <v>493</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6781670</v>
      </c>
      <c r="AB129" s="862"/>
      <c r="AC129" s="862"/>
      <c r="AD129" s="862"/>
      <c r="AE129" s="863"/>
      <c r="AF129" s="864">
        <v>6871005</v>
      </c>
      <c r="AG129" s="862"/>
      <c r="AH129" s="862"/>
      <c r="AI129" s="862"/>
      <c r="AJ129" s="863"/>
      <c r="AK129" s="864">
        <v>6620180</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498</v>
      </c>
      <c r="BG129" s="852"/>
      <c r="BH129" s="852"/>
      <c r="BI129" s="852"/>
      <c r="BJ129" s="852"/>
      <c r="BK129" s="852"/>
      <c r="BL129" s="853"/>
      <c r="BM129" s="851">
        <v>19.18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667139</v>
      </c>
      <c r="AB130" s="862"/>
      <c r="AC130" s="862"/>
      <c r="AD130" s="862"/>
      <c r="AE130" s="863"/>
      <c r="AF130" s="864">
        <v>659996</v>
      </c>
      <c r="AG130" s="862"/>
      <c r="AH130" s="862"/>
      <c r="AI130" s="862"/>
      <c r="AJ130" s="863"/>
      <c r="AK130" s="864">
        <v>664070</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6114531</v>
      </c>
      <c r="AB131" s="845"/>
      <c r="AC131" s="845"/>
      <c r="AD131" s="845"/>
      <c r="AE131" s="846"/>
      <c r="AF131" s="847">
        <v>6211009</v>
      </c>
      <c r="AG131" s="845"/>
      <c r="AH131" s="845"/>
      <c r="AI131" s="845"/>
      <c r="AJ131" s="846"/>
      <c r="AK131" s="847">
        <v>5956110</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504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4.5942526089999998</v>
      </c>
      <c r="AB132" s="825"/>
      <c r="AC132" s="825"/>
      <c r="AD132" s="825"/>
      <c r="AE132" s="826"/>
      <c r="AF132" s="827">
        <v>3.9689203480000002</v>
      </c>
      <c r="AG132" s="825"/>
      <c r="AH132" s="825"/>
      <c r="AI132" s="825"/>
      <c r="AJ132" s="826"/>
      <c r="AK132" s="827">
        <v>5.225138555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4.4000000000000004</v>
      </c>
      <c r="AB133" s="804"/>
      <c r="AC133" s="804"/>
      <c r="AD133" s="804"/>
      <c r="AE133" s="805"/>
      <c r="AF133" s="803">
        <v>4.3</v>
      </c>
      <c r="AG133" s="804"/>
      <c r="AH133" s="804"/>
      <c r="AI133" s="804"/>
      <c r="AJ133" s="805"/>
      <c r="AK133" s="803">
        <v>4.5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sqiteJoZgGFWvs6gbjy/5nEx3QbXaDJznwFYPnfYIsJFIRw80I2t+NfCoOr1AuujX8L2X6Fqh4gvbaEyqXSBQ==" saltValue="iKdQ2RcPUG0igoQJyLW4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fUgQytmpao67PKlIaLoSQvlkvIS0FdKTTjUyK5JxLgrwGnvjb2CSUf0WNCQQ8OD/aZfwy6eHJ1rsNOAwk4BkQ==" saltValue="409dOqU/8LJdL4rsWEB/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80" zoomScaleNormal="80" zoomScaleSheetLayoutView="80"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54dZMaYJiNMOC5meoEzeD3tbSTe1M5+yi74ffdaInnj8W8/p7suQTKjyTqKqIN6nlihjnjY/Ok6iI+rFLvmwQ==" saltValue="p1PrAABiartOsBgaCk5f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1531602</v>
      </c>
      <c r="AP9" s="313">
        <v>43410</v>
      </c>
      <c r="AQ9" s="314">
        <v>56845</v>
      </c>
      <c r="AR9" s="315">
        <v>-23.6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304452</v>
      </c>
      <c r="AP10" s="316">
        <v>8629</v>
      </c>
      <c r="AQ10" s="317">
        <v>5922</v>
      </c>
      <c r="AR10" s="318">
        <v>45.7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311247</v>
      </c>
      <c r="AP11" s="316">
        <v>8822</v>
      </c>
      <c r="AQ11" s="317">
        <v>8264</v>
      </c>
      <c r="AR11" s="318">
        <v>6.8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284</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v>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56903</v>
      </c>
      <c r="AP14" s="316">
        <v>1613</v>
      </c>
      <c r="AQ14" s="317">
        <v>2517</v>
      </c>
      <c r="AR14" s="318">
        <v>-35.9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56383</v>
      </c>
      <c r="AP15" s="316">
        <v>1598</v>
      </c>
      <c r="AQ15" s="317">
        <v>1185</v>
      </c>
      <c r="AR15" s="318">
        <v>34.9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-164642</v>
      </c>
      <c r="AP16" s="316">
        <v>-4666</v>
      </c>
      <c r="AQ16" s="317">
        <v>-4726</v>
      </c>
      <c r="AR16" s="318">
        <v>-1.3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2095945</v>
      </c>
      <c r="AP17" s="316">
        <v>59406</v>
      </c>
      <c r="AQ17" s="317">
        <v>70311</v>
      </c>
      <c r="AR17" s="318">
        <v>-15.5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5.27</v>
      </c>
      <c r="AP21" s="329">
        <v>6.54</v>
      </c>
      <c r="AQ21" s="330">
        <v>-1.27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96</v>
      </c>
      <c r="AP22" s="334">
        <v>97.4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768537</v>
      </c>
      <c r="AP32" s="343">
        <v>21783</v>
      </c>
      <c r="AQ32" s="344">
        <v>31480</v>
      </c>
      <c r="AR32" s="345">
        <v>-30.8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520</v>
      </c>
      <c r="AP34" s="343" t="s">
        <v>520</v>
      </c>
      <c r="AQ34" s="344">
        <v>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146375</v>
      </c>
      <c r="AP35" s="343">
        <v>4149</v>
      </c>
      <c r="AQ35" s="344">
        <v>9510</v>
      </c>
      <c r="AR35" s="345">
        <v>-56.4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62181</v>
      </c>
      <c r="AP36" s="343">
        <v>1762</v>
      </c>
      <c r="AQ36" s="344">
        <v>2191</v>
      </c>
      <c r="AR36" s="345">
        <v>-19.600000000000001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t="s">
        <v>520</v>
      </c>
      <c r="AP37" s="343" t="s">
        <v>520</v>
      </c>
      <c r="AQ37" s="344">
        <v>905</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520</v>
      </c>
      <c r="AP38" s="346" t="s">
        <v>520</v>
      </c>
      <c r="AQ38" s="347">
        <v>0</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-1808</v>
      </c>
      <c r="AP39" s="343">
        <v>-51</v>
      </c>
      <c r="AQ39" s="344">
        <v>-3197</v>
      </c>
      <c r="AR39" s="345">
        <v>-98.4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-664070</v>
      </c>
      <c r="AP40" s="343">
        <v>-18822</v>
      </c>
      <c r="AQ40" s="344">
        <v>-28113</v>
      </c>
      <c r="AR40" s="345">
        <v>-33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311215</v>
      </c>
      <c r="AP41" s="343">
        <v>8821</v>
      </c>
      <c r="AQ41" s="344">
        <v>12777</v>
      </c>
      <c r="AR41" s="345">
        <v>-31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899807</v>
      </c>
      <c r="AN51" s="365">
        <v>25805</v>
      </c>
      <c r="AO51" s="366">
        <v>12.7</v>
      </c>
      <c r="AP51" s="367">
        <v>49919</v>
      </c>
      <c r="AQ51" s="368">
        <v>-6.3</v>
      </c>
      <c r="AR51" s="369">
        <v>19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512434</v>
      </c>
      <c r="AN52" s="373">
        <v>14696</v>
      </c>
      <c r="AO52" s="374">
        <v>96.8</v>
      </c>
      <c r="AP52" s="375">
        <v>26398</v>
      </c>
      <c r="AQ52" s="376">
        <v>-8.6999999999999993</v>
      </c>
      <c r="AR52" s="377">
        <v>105.5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789546</v>
      </c>
      <c r="AN53" s="365">
        <v>22586</v>
      </c>
      <c r="AO53" s="366">
        <v>-12.5</v>
      </c>
      <c r="AP53" s="367">
        <v>47738</v>
      </c>
      <c r="AQ53" s="368">
        <v>-4.4000000000000004</v>
      </c>
      <c r="AR53" s="369">
        <v>-8.1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410006</v>
      </c>
      <c r="AN54" s="373">
        <v>11729</v>
      </c>
      <c r="AO54" s="374">
        <v>-20.2</v>
      </c>
      <c r="AP54" s="375">
        <v>24937</v>
      </c>
      <c r="AQ54" s="376">
        <v>-5.5</v>
      </c>
      <c r="AR54" s="377">
        <v>-14.7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1678196</v>
      </c>
      <c r="AN55" s="365">
        <v>47748</v>
      </c>
      <c r="AO55" s="366">
        <v>111.4</v>
      </c>
      <c r="AP55" s="367">
        <v>52191</v>
      </c>
      <c r="AQ55" s="368">
        <v>9.3000000000000007</v>
      </c>
      <c r="AR55" s="369">
        <v>102.1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395203</v>
      </c>
      <c r="AN56" s="373">
        <v>11244</v>
      </c>
      <c r="AO56" s="374">
        <v>-4.0999999999999996</v>
      </c>
      <c r="AP56" s="375">
        <v>24843</v>
      </c>
      <c r="AQ56" s="376">
        <v>-0.4</v>
      </c>
      <c r="AR56" s="377">
        <v>-3.7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3806311</v>
      </c>
      <c r="AN57" s="365">
        <v>108033</v>
      </c>
      <c r="AO57" s="366">
        <v>126.3</v>
      </c>
      <c r="AP57" s="367">
        <v>47387</v>
      </c>
      <c r="AQ57" s="368">
        <v>-9.1999999999999993</v>
      </c>
      <c r="AR57" s="369">
        <v>135.5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385658</v>
      </c>
      <c r="AN58" s="373">
        <v>10946</v>
      </c>
      <c r="AO58" s="374">
        <v>-2.7</v>
      </c>
      <c r="AP58" s="375">
        <v>24928</v>
      </c>
      <c r="AQ58" s="376">
        <v>0.3</v>
      </c>
      <c r="AR58" s="377">
        <v>-3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1354543</v>
      </c>
      <c r="AN59" s="365">
        <v>38392</v>
      </c>
      <c r="AO59" s="366">
        <v>-64.5</v>
      </c>
      <c r="AP59" s="367">
        <v>51264</v>
      </c>
      <c r="AQ59" s="368">
        <v>8.1999999999999993</v>
      </c>
      <c r="AR59" s="369">
        <v>-72.7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623668</v>
      </c>
      <c r="AN60" s="373">
        <v>17677</v>
      </c>
      <c r="AO60" s="374">
        <v>61.5</v>
      </c>
      <c r="AP60" s="375">
        <v>26040</v>
      </c>
      <c r="AQ60" s="376">
        <v>4.5</v>
      </c>
      <c r="AR60" s="377">
        <v>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1705681</v>
      </c>
      <c r="AN61" s="380">
        <v>48513</v>
      </c>
      <c r="AO61" s="381">
        <v>34.700000000000003</v>
      </c>
      <c r="AP61" s="382">
        <v>49700</v>
      </c>
      <c r="AQ61" s="383">
        <v>-0.5</v>
      </c>
      <c r="AR61" s="369">
        <v>35.200000000000003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465394</v>
      </c>
      <c r="AN62" s="373">
        <v>13258</v>
      </c>
      <c r="AO62" s="374">
        <v>26.3</v>
      </c>
      <c r="AP62" s="375">
        <v>25429</v>
      </c>
      <c r="AQ62" s="376">
        <v>-2</v>
      </c>
      <c r="AR62" s="377">
        <v>28.3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K+dZV4r3Hb1h3UJe8r1yXeB0XaZGuDjEu8FBVfCVaTr53BTF20n0sFhJfKyLnsdjZao3zamoVapIqdpZZmxSg==" saltValue="Mpfj2pKCDy4+7Qlmi4V/3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eEnhWI3/Rb2krFIc4F6YKov5Iv1N/VMfrYP1RBiQ9D+mail9URX2YXG9un9Gs1d41noeGaaXpjb3SIMwsyNa6g==" saltValue="wssXD5WOBDlt/PUPoomC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sYPIqaaTatVCo5xgL//JaK6kOnHoYwaLvEynNSKZsaWcZomlTEOS5EfwgnwhH4IHq3UJJS+qMbPF/MpG5H6wZg==" saltValue="3fSJYptmZPIDk4DiCBP6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11</v>
      </c>
      <c r="G47" s="12">
        <v>11.99</v>
      </c>
      <c r="H47" s="12">
        <v>12.42</v>
      </c>
      <c r="I47" s="12">
        <v>14.08</v>
      </c>
      <c r="J47" s="13">
        <v>20.38</v>
      </c>
    </row>
    <row r="48" spans="2:10" ht="57.75" customHeight="1" x14ac:dyDescent="0.15">
      <c r="B48" s="14"/>
      <c r="C48" s="1238" t="s">
        <v>4</v>
      </c>
      <c r="D48" s="1238"/>
      <c r="E48" s="1239"/>
      <c r="F48" s="15">
        <v>2.9</v>
      </c>
      <c r="G48" s="16">
        <v>4.99</v>
      </c>
      <c r="H48" s="16">
        <v>5.04</v>
      </c>
      <c r="I48" s="16">
        <v>5.95</v>
      </c>
      <c r="J48" s="17">
        <v>6.84</v>
      </c>
    </row>
    <row r="49" spans="2:10" ht="57.75" customHeight="1" thickBot="1" x14ac:dyDescent="0.2">
      <c r="B49" s="18"/>
      <c r="C49" s="1240" t="s">
        <v>5</v>
      </c>
      <c r="D49" s="1240"/>
      <c r="E49" s="1241"/>
      <c r="F49" s="19">
        <v>1.07</v>
      </c>
      <c r="G49" s="20">
        <v>3.95</v>
      </c>
      <c r="H49" s="20">
        <v>0.78</v>
      </c>
      <c r="I49" s="20">
        <v>2.97</v>
      </c>
      <c r="J49" s="21">
        <v>5.81</v>
      </c>
    </row>
    <row r="50" spans="2:10" ht="13.5" customHeight="1" x14ac:dyDescent="0.15"/>
  </sheetData>
  <sheetProtection algorithmName="SHA-512" hashValue="ieFXk46Uri58ousNWorWIQ9Ygh0+DsNENeclZX/MSmZUBjvAwBMy9Mw0hZ+Y+LVmBZOn1Zs6BeTNTXO4jBvSlw==" saltValue="Y+SqBTEGqXSKMhUykVdb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567</v>
      </c>
      <c r="D34" s="1248"/>
      <c r="E34" s="1249"/>
      <c r="F34" s="32">
        <v>14.41</v>
      </c>
      <c r="G34" s="33">
        <v>16.02</v>
      </c>
      <c r="H34" s="33">
        <v>15.66</v>
      </c>
      <c r="I34" s="33">
        <v>16.71</v>
      </c>
      <c r="J34" s="34">
        <v>17.8</v>
      </c>
      <c r="K34" s="22"/>
      <c r="L34" s="22"/>
      <c r="M34" s="22"/>
      <c r="N34" s="22"/>
      <c r="O34" s="22"/>
      <c r="P34" s="22"/>
    </row>
    <row r="35" spans="1:16" ht="39" customHeight="1" x14ac:dyDescent="0.15">
      <c r="A35" s="22"/>
      <c r="B35" s="35"/>
      <c r="C35" s="1242" t="s">
        <v>568</v>
      </c>
      <c r="D35" s="1243"/>
      <c r="E35" s="1244"/>
      <c r="F35" s="36">
        <v>2.9</v>
      </c>
      <c r="G35" s="37">
        <v>4.9800000000000004</v>
      </c>
      <c r="H35" s="37">
        <v>5.04</v>
      </c>
      <c r="I35" s="37">
        <v>5.94</v>
      </c>
      <c r="J35" s="38">
        <v>6.84</v>
      </c>
      <c r="K35" s="22"/>
      <c r="L35" s="22"/>
      <c r="M35" s="22"/>
      <c r="N35" s="22"/>
      <c r="O35" s="22"/>
      <c r="P35" s="22"/>
    </row>
    <row r="36" spans="1:16" ht="39" customHeight="1" x14ac:dyDescent="0.15">
      <c r="A36" s="22"/>
      <c r="B36" s="35"/>
      <c r="C36" s="1242" t="s">
        <v>569</v>
      </c>
      <c r="D36" s="1243"/>
      <c r="E36" s="1244"/>
      <c r="F36" s="36">
        <v>0.35</v>
      </c>
      <c r="G36" s="37">
        <v>1.38</v>
      </c>
      <c r="H36" s="37">
        <v>2.16</v>
      </c>
      <c r="I36" s="37">
        <v>1.54</v>
      </c>
      <c r="J36" s="38">
        <v>1.92</v>
      </c>
      <c r="K36" s="22"/>
      <c r="L36" s="22"/>
      <c r="M36" s="22"/>
      <c r="N36" s="22"/>
      <c r="O36" s="22"/>
      <c r="P36" s="22"/>
    </row>
    <row r="37" spans="1:16" ht="39" customHeight="1" x14ac:dyDescent="0.15">
      <c r="A37" s="22"/>
      <c r="B37" s="35"/>
      <c r="C37" s="1242" t="s">
        <v>570</v>
      </c>
      <c r="D37" s="1243"/>
      <c r="E37" s="1244"/>
      <c r="F37" s="36">
        <v>0.14000000000000001</v>
      </c>
      <c r="G37" s="37">
        <v>0.14000000000000001</v>
      </c>
      <c r="H37" s="37">
        <v>4.17</v>
      </c>
      <c r="I37" s="37">
        <v>0.15</v>
      </c>
      <c r="J37" s="38">
        <v>0.18</v>
      </c>
      <c r="K37" s="22"/>
      <c r="L37" s="22"/>
      <c r="M37" s="22"/>
      <c r="N37" s="22"/>
      <c r="O37" s="22"/>
      <c r="P37" s="22"/>
    </row>
    <row r="38" spans="1:16" ht="39" customHeight="1" x14ac:dyDescent="0.15">
      <c r="A38" s="22"/>
      <c r="B38" s="35"/>
      <c r="C38" s="1242" t="s">
        <v>571</v>
      </c>
      <c r="D38" s="1243"/>
      <c r="E38" s="1244"/>
      <c r="F38" s="36">
        <v>0.11</v>
      </c>
      <c r="G38" s="37">
        <v>0.09</v>
      </c>
      <c r="H38" s="37">
        <v>0.19</v>
      </c>
      <c r="I38" s="37">
        <v>0.27</v>
      </c>
      <c r="J38" s="38">
        <v>0.02</v>
      </c>
      <c r="K38" s="22"/>
      <c r="L38" s="22"/>
      <c r="M38" s="22"/>
      <c r="N38" s="22"/>
      <c r="O38" s="22"/>
      <c r="P38" s="22"/>
    </row>
    <row r="39" spans="1:16" ht="39" customHeight="1" x14ac:dyDescent="0.15">
      <c r="A39" s="22"/>
      <c r="B39" s="35"/>
      <c r="C39" s="1242" t="s">
        <v>572</v>
      </c>
      <c r="D39" s="1243"/>
      <c r="E39" s="1244"/>
      <c r="F39" s="36">
        <v>0.35</v>
      </c>
      <c r="G39" s="37">
        <v>0.86</v>
      </c>
      <c r="H39" s="37">
        <v>0.35</v>
      </c>
      <c r="I39" s="37">
        <v>0.88</v>
      </c>
      <c r="J39" s="38">
        <v>0.02</v>
      </c>
      <c r="K39" s="22"/>
      <c r="L39" s="22"/>
      <c r="M39" s="22"/>
      <c r="N39" s="22"/>
      <c r="O39" s="22"/>
      <c r="P39" s="22"/>
    </row>
    <row r="40" spans="1:16" ht="39" customHeight="1" x14ac:dyDescent="0.15">
      <c r="A40" s="22"/>
      <c r="B40" s="35"/>
      <c r="C40" s="1242" t="s">
        <v>573</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575</v>
      </c>
      <c r="D43" s="1246"/>
      <c r="E43" s="1247"/>
      <c r="F43" s="41">
        <v>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5iuf3EJhcTMIjnNDnpczJxAoTmv5p8r37dAlzEaup+UB1KiTQd4djuxGbwCtsWSEB38oTLY5DNe9xn4b4Og2g==" saltValue="AcIl/oFlgUXZqp8WcyUF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718</v>
      </c>
      <c r="L45" s="60">
        <v>733</v>
      </c>
      <c r="M45" s="60">
        <v>727</v>
      </c>
      <c r="N45" s="60">
        <v>704</v>
      </c>
      <c r="O45" s="61">
        <v>769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172</v>
      </c>
      <c r="L48" s="64">
        <v>167</v>
      </c>
      <c r="M48" s="64">
        <v>161</v>
      </c>
      <c r="N48" s="64">
        <v>140</v>
      </c>
      <c r="O48" s="65">
        <v>146</v>
      </c>
      <c r="P48" s="48"/>
      <c r="Q48" s="48"/>
      <c r="R48" s="48"/>
      <c r="S48" s="48"/>
      <c r="T48" s="48"/>
      <c r="U48" s="48"/>
    </row>
    <row r="49" spans="1:21" ht="30.75" customHeight="1" x14ac:dyDescent="0.15">
      <c r="A49" s="48"/>
      <c r="B49" s="1270"/>
      <c r="C49" s="1271"/>
      <c r="D49" s="62"/>
      <c r="E49" s="1252" t="s">
        <v>16</v>
      </c>
      <c r="F49" s="1252"/>
      <c r="G49" s="1252"/>
      <c r="H49" s="1252"/>
      <c r="I49" s="1252"/>
      <c r="J49" s="1253"/>
      <c r="K49" s="63">
        <v>63</v>
      </c>
      <c r="L49" s="64">
        <v>63</v>
      </c>
      <c r="M49" s="64">
        <v>62</v>
      </c>
      <c r="N49" s="64">
        <v>64</v>
      </c>
      <c r="O49" s="65">
        <v>62</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520</v>
      </c>
      <c r="L50" s="64" t="s">
        <v>520</v>
      </c>
      <c r="M50" s="64" t="s">
        <v>520</v>
      </c>
      <c r="N50" s="64" t="s">
        <v>520</v>
      </c>
      <c r="O50" s="65" t="s">
        <v>520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698</v>
      </c>
      <c r="L52" s="64">
        <v>688</v>
      </c>
      <c r="M52" s="64">
        <v>670</v>
      </c>
      <c r="N52" s="64">
        <v>662</v>
      </c>
      <c r="O52" s="65">
        <v>666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255</v>
      </c>
      <c r="L53" s="69">
        <v>275</v>
      </c>
      <c r="M53" s="69">
        <v>280</v>
      </c>
      <c r="N53" s="69">
        <v>246</v>
      </c>
      <c r="O53" s="70">
        <v>311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I9q6rAkebrnTl5bEQ2fbDu19QnCSBg60++WKNRgTLsEqBDaxK+2jo66X7AhKJF7vqV6ejSOjqEU7lrMX06OKQ==" saltValue="Ch0DnQWEMDq37qSWjZSD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8195</v>
      </c>
      <c r="J41" s="104">
        <v>8083</v>
      </c>
      <c r="K41" s="104">
        <v>8103</v>
      </c>
      <c r="L41" s="104">
        <v>9612</v>
      </c>
      <c r="M41" s="105">
        <v>9765</v>
      </c>
    </row>
    <row r="42" spans="2:13" ht="27.75" customHeight="1" x14ac:dyDescent="0.15">
      <c r="B42" s="1278"/>
      <c r="C42" s="1279"/>
      <c r="D42" s="106"/>
      <c r="E42" s="1282" t="s">
        <v>32</v>
      </c>
      <c r="F42" s="1282"/>
      <c r="G42" s="1282"/>
      <c r="H42" s="1283"/>
      <c r="I42" s="107" t="s">
        <v>520</v>
      </c>
      <c r="J42" s="108" t="s">
        <v>520</v>
      </c>
      <c r="K42" s="108" t="s">
        <v>520</v>
      </c>
      <c r="L42" s="108" t="s">
        <v>520</v>
      </c>
      <c r="M42" s="109" t="s">
        <v>520</v>
      </c>
    </row>
    <row r="43" spans="2:13" ht="27.75" customHeight="1" x14ac:dyDescent="0.15">
      <c r="B43" s="1278"/>
      <c r="C43" s="1279"/>
      <c r="D43" s="106"/>
      <c r="E43" s="1282" t="s">
        <v>33</v>
      </c>
      <c r="F43" s="1282"/>
      <c r="G43" s="1282"/>
      <c r="H43" s="1283"/>
      <c r="I43" s="107">
        <v>2480</v>
      </c>
      <c r="J43" s="108">
        <v>2472</v>
      </c>
      <c r="K43" s="108">
        <v>2440</v>
      </c>
      <c r="L43" s="108">
        <v>2410</v>
      </c>
      <c r="M43" s="109">
        <v>2360</v>
      </c>
    </row>
    <row r="44" spans="2:13" ht="27.75" customHeight="1" x14ac:dyDescent="0.15">
      <c r="B44" s="1278"/>
      <c r="C44" s="1279"/>
      <c r="D44" s="106"/>
      <c r="E44" s="1282" t="s">
        <v>34</v>
      </c>
      <c r="F44" s="1282"/>
      <c r="G44" s="1282"/>
      <c r="H44" s="1283"/>
      <c r="I44" s="107">
        <v>666</v>
      </c>
      <c r="J44" s="108">
        <v>612</v>
      </c>
      <c r="K44" s="108">
        <v>559</v>
      </c>
      <c r="L44" s="108">
        <v>503</v>
      </c>
      <c r="M44" s="109">
        <v>491</v>
      </c>
    </row>
    <row r="45" spans="2:13" ht="27.75" customHeight="1" x14ac:dyDescent="0.15">
      <c r="B45" s="1278"/>
      <c r="C45" s="1279"/>
      <c r="D45" s="106"/>
      <c r="E45" s="1282" t="s">
        <v>35</v>
      </c>
      <c r="F45" s="1282"/>
      <c r="G45" s="1282"/>
      <c r="H45" s="1283"/>
      <c r="I45" s="107">
        <v>136</v>
      </c>
      <c r="J45" s="108">
        <v>182</v>
      </c>
      <c r="K45" s="108">
        <v>99</v>
      </c>
      <c r="L45" s="108">
        <v>50</v>
      </c>
      <c r="M45" s="109">
        <v>22</v>
      </c>
    </row>
    <row r="46" spans="2:13" ht="27.75" customHeight="1" x14ac:dyDescent="0.15">
      <c r="B46" s="1278"/>
      <c r="C46" s="1279"/>
      <c r="D46" s="110"/>
      <c r="E46" s="1282" t="s">
        <v>36</v>
      </c>
      <c r="F46" s="1282"/>
      <c r="G46" s="1282"/>
      <c r="H46" s="1283"/>
      <c r="I46" s="107" t="s">
        <v>520</v>
      </c>
      <c r="J46" s="108" t="s">
        <v>520</v>
      </c>
      <c r="K46" s="108" t="s">
        <v>520</v>
      </c>
      <c r="L46" s="108" t="s">
        <v>520</v>
      </c>
      <c r="M46" s="109" t="s">
        <v>520</v>
      </c>
    </row>
    <row r="47" spans="2:13" ht="27.75" customHeight="1" x14ac:dyDescent="0.15">
      <c r="B47" s="1278"/>
      <c r="C47" s="1279"/>
      <c r="D47" s="111"/>
      <c r="E47" s="1292" t="s">
        <v>37</v>
      </c>
      <c r="F47" s="1293"/>
      <c r="G47" s="1293"/>
      <c r="H47" s="1294"/>
      <c r="I47" s="107" t="s">
        <v>520</v>
      </c>
      <c r="J47" s="108" t="s">
        <v>520</v>
      </c>
      <c r="K47" s="108" t="s">
        <v>520</v>
      </c>
      <c r="L47" s="108" t="s">
        <v>520</v>
      </c>
      <c r="M47" s="109" t="s">
        <v>520</v>
      </c>
    </row>
    <row r="48" spans="2:13" ht="27.75" customHeight="1" x14ac:dyDescent="0.15">
      <c r="B48" s="1278"/>
      <c r="C48" s="1279"/>
      <c r="D48" s="106"/>
      <c r="E48" s="1282" t="s">
        <v>38</v>
      </c>
      <c r="F48" s="1282"/>
      <c r="G48" s="1282"/>
      <c r="H48" s="1283"/>
      <c r="I48" s="107" t="s">
        <v>520</v>
      </c>
      <c r="J48" s="108" t="s">
        <v>520</v>
      </c>
      <c r="K48" s="108" t="s">
        <v>520</v>
      </c>
      <c r="L48" s="108" t="s">
        <v>520</v>
      </c>
      <c r="M48" s="109" t="s">
        <v>520</v>
      </c>
    </row>
    <row r="49" spans="2:13" ht="27.75" customHeight="1" x14ac:dyDescent="0.15">
      <c r="B49" s="1280"/>
      <c r="C49" s="1281"/>
      <c r="D49" s="106"/>
      <c r="E49" s="1282" t="s">
        <v>39</v>
      </c>
      <c r="F49" s="1282"/>
      <c r="G49" s="1282"/>
      <c r="H49" s="1283"/>
      <c r="I49" s="107" t="s">
        <v>520</v>
      </c>
      <c r="J49" s="108" t="s">
        <v>520</v>
      </c>
      <c r="K49" s="108" t="s">
        <v>520</v>
      </c>
      <c r="L49" s="108" t="s">
        <v>520</v>
      </c>
      <c r="M49" s="109" t="s">
        <v>520</v>
      </c>
    </row>
    <row r="50" spans="2:13" ht="27.75" customHeight="1" x14ac:dyDescent="0.15">
      <c r="B50" s="1276" t="s">
        <v>40</v>
      </c>
      <c r="C50" s="1277"/>
      <c r="D50" s="112"/>
      <c r="E50" s="1282" t="s">
        <v>41</v>
      </c>
      <c r="F50" s="1282"/>
      <c r="G50" s="1282"/>
      <c r="H50" s="1283"/>
      <c r="I50" s="107">
        <v>5052</v>
      </c>
      <c r="J50" s="108">
        <v>5375</v>
      </c>
      <c r="K50" s="108">
        <v>5845</v>
      </c>
      <c r="L50" s="108">
        <v>4901</v>
      </c>
      <c r="M50" s="109">
        <v>4903</v>
      </c>
    </row>
    <row r="51" spans="2:13" ht="27.75" customHeight="1" x14ac:dyDescent="0.15">
      <c r="B51" s="1278"/>
      <c r="C51" s="1279"/>
      <c r="D51" s="106"/>
      <c r="E51" s="1282" t="s">
        <v>42</v>
      </c>
      <c r="F51" s="1282"/>
      <c r="G51" s="1282"/>
      <c r="H51" s="1283"/>
      <c r="I51" s="107">
        <v>50</v>
      </c>
      <c r="J51" s="108">
        <v>38</v>
      </c>
      <c r="K51" s="108">
        <v>23</v>
      </c>
      <c r="L51" s="108">
        <v>13</v>
      </c>
      <c r="M51" s="109">
        <v>9</v>
      </c>
    </row>
    <row r="52" spans="2:13" ht="27.75" customHeight="1" x14ac:dyDescent="0.15">
      <c r="B52" s="1280"/>
      <c r="C52" s="1281"/>
      <c r="D52" s="106"/>
      <c r="E52" s="1282" t="s">
        <v>43</v>
      </c>
      <c r="F52" s="1282"/>
      <c r="G52" s="1282"/>
      <c r="H52" s="1283"/>
      <c r="I52" s="107">
        <v>7892</v>
      </c>
      <c r="J52" s="108">
        <v>8048</v>
      </c>
      <c r="K52" s="108">
        <v>8025</v>
      </c>
      <c r="L52" s="108">
        <v>7901</v>
      </c>
      <c r="M52" s="109">
        <v>7902</v>
      </c>
    </row>
    <row r="53" spans="2:13" ht="27.75" customHeight="1" thickBot="1" x14ac:dyDescent="0.2">
      <c r="B53" s="1284" t="s">
        <v>44</v>
      </c>
      <c r="C53" s="1285"/>
      <c r="D53" s="113"/>
      <c r="E53" s="1286" t="s">
        <v>45</v>
      </c>
      <c r="F53" s="1286"/>
      <c r="G53" s="1286"/>
      <c r="H53" s="1287"/>
      <c r="I53" s="114">
        <v>-1516</v>
      </c>
      <c r="J53" s="115">
        <v>-2112</v>
      </c>
      <c r="K53" s="115">
        <v>-2692</v>
      </c>
      <c r="L53" s="115">
        <v>-241</v>
      </c>
      <c r="M53" s="116">
        <v>-176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IUcaj7tsnpJEX6q3assbGHLkl/T6X0gxcnrdgRw6ZIykA05/ykYNvyY1fSGoUTvKYnwEv2FWcLzhg7SFZcCHQ==" saltValue="+T7U4VAwYqXZATMMh3SK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843</v>
      </c>
      <c r="G55" s="128">
        <v>968</v>
      </c>
      <c r="H55" s="129">
        <v>1350</v>
      </c>
    </row>
    <row r="56" spans="2:8" ht="52.5" customHeight="1" x14ac:dyDescent="0.15">
      <c r="B56" s="130"/>
      <c r="C56" s="1305" t="s">
        <v>49</v>
      </c>
      <c r="D56" s="1305"/>
      <c r="E56" s="1306"/>
      <c r="F56" s="131">
        <v>353</v>
      </c>
      <c r="G56" s="131">
        <v>353</v>
      </c>
      <c r="H56" s="132">
        <v>353</v>
      </c>
    </row>
    <row r="57" spans="2:8" ht="53.25" customHeight="1" x14ac:dyDescent="0.15">
      <c r="B57" s="130"/>
      <c r="C57" s="1307" t="s">
        <v>50</v>
      </c>
      <c r="D57" s="1307"/>
      <c r="E57" s="1308"/>
      <c r="F57" s="133">
        <v>4294</v>
      </c>
      <c r="G57" s="133">
        <v>3216</v>
      </c>
      <c r="H57" s="134">
        <v>2842</v>
      </c>
    </row>
    <row r="58" spans="2:8" ht="45.75" customHeight="1" x14ac:dyDescent="0.15">
      <c r="B58" s="135"/>
      <c r="C58" s="1295" t="s">
        <v>593</v>
      </c>
      <c r="D58" s="1296"/>
      <c r="E58" s="1297"/>
      <c r="F58" s="136">
        <v>2405</v>
      </c>
      <c r="G58" s="136">
        <v>1304</v>
      </c>
      <c r="H58" s="137">
        <v>1237</v>
      </c>
    </row>
    <row r="59" spans="2:8" ht="45.75" customHeight="1" x14ac:dyDescent="0.15">
      <c r="B59" s="135"/>
      <c r="C59" s="1295" t="s">
        <v>594</v>
      </c>
      <c r="D59" s="1296"/>
      <c r="E59" s="1297"/>
      <c r="F59" s="136">
        <v>567</v>
      </c>
      <c r="G59" s="136">
        <v>567</v>
      </c>
      <c r="H59" s="137">
        <v>567</v>
      </c>
    </row>
    <row r="60" spans="2:8" ht="45.75" customHeight="1" x14ac:dyDescent="0.15">
      <c r="B60" s="135"/>
      <c r="C60" s="1295" t="s">
        <v>595</v>
      </c>
      <c r="D60" s="1296"/>
      <c r="E60" s="1297"/>
      <c r="F60" s="136">
        <v>560</v>
      </c>
      <c r="G60" s="136">
        <v>560</v>
      </c>
      <c r="H60" s="137">
        <v>460</v>
      </c>
    </row>
    <row r="61" spans="2:8" ht="45.75" customHeight="1" x14ac:dyDescent="0.15">
      <c r="B61" s="135"/>
      <c r="C61" s="1295" t="s">
        <v>596</v>
      </c>
      <c r="D61" s="1296"/>
      <c r="E61" s="1297"/>
      <c r="F61" s="136">
        <v>234</v>
      </c>
      <c r="G61" s="136">
        <v>259</v>
      </c>
      <c r="H61" s="137">
        <v>284</v>
      </c>
    </row>
    <row r="62" spans="2:8" ht="45.75" customHeight="1" thickBot="1" x14ac:dyDescent="0.2">
      <c r="B62" s="138"/>
      <c r="C62" s="1298" t="s">
        <v>597</v>
      </c>
      <c r="D62" s="1299"/>
      <c r="E62" s="1300"/>
      <c r="F62" s="139">
        <v>251</v>
      </c>
      <c r="G62" s="139">
        <v>251</v>
      </c>
      <c r="H62" s="140">
        <v>251</v>
      </c>
    </row>
    <row r="63" spans="2:8" ht="52.5" customHeight="1" thickBot="1" x14ac:dyDescent="0.2">
      <c r="B63" s="141"/>
      <c r="C63" s="1301" t="s">
        <v>51</v>
      </c>
      <c r="D63" s="1301"/>
      <c r="E63" s="1302"/>
      <c r="F63" s="142">
        <v>5489</v>
      </c>
      <c r="G63" s="142">
        <v>4537</v>
      </c>
      <c r="H63" s="143">
        <v>4545</v>
      </c>
    </row>
    <row r="64" spans="2:8" ht="15" customHeight="1" x14ac:dyDescent="0.15"/>
  </sheetData>
  <sheetProtection algorithmName="SHA-512" hashValue="khOyWu+FeAGR0UCJcksGy7VA6+D5gl/O7taeb+pANR22GSWiLu51UTNAKs/ZQH9T9WEFWUmG45eFeo5J/LVBOA==" saltValue="zhdcXiUiCt3OfA0xuf/t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605</v>
      </c>
      <c r="AO51" s="1312"/>
      <c r="AP51" s="1312"/>
      <c r="AQ51" s="1312"/>
      <c r="AR51" s="1312"/>
      <c r="AS51" s="1312"/>
      <c r="AT51" s="1312"/>
      <c r="AU51" s="1312"/>
      <c r="AV51" s="1312"/>
      <c r="AW51" s="1312"/>
      <c r="AX51" s="1312"/>
      <c r="AY51" s="1312"/>
      <c r="AZ51" s="1312"/>
      <c r="BA51" s="1312"/>
      <c r="BB51" s="1312" t="s">
        <v>606</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607</v>
      </c>
      <c r="BC53" s="1312"/>
      <c r="BD53" s="1312"/>
      <c r="BE53" s="1312"/>
      <c r="BF53" s="1312"/>
      <c r="BG53" s="1312"/>
      <c r="BH53" s="1312"/>
      <c r="BI53" s="1312"/>
      <c r="BJ53" s="1312"/>
      <c r="BK53" s="1312"/>
      <c r="BL53" s="1312"/>
      <c r="BM53" s="1312"/>
      <c r="BN53" s="1312"/>
      <c r="BO53" s="1312"/>
      <c r="BP53" s="1309">
        <v>56.5</v>
      </c>
      <c r="BQ53" s="1309"/>
      <c r="BR53" s="1309"/>
      <c r="BS53" s="1309"/>
      <c r="BT53" s="1309"/>
      <c r="BU53" s="1309"/>
      <c r="BV53" s="1309"/>
      <c r="BW53" s="1309"/>
      <c r="BX53" s="1309">
        <v>58.7</v>
      </c>
      <c r="BY53" s="1309"/>
      <c r="BZ53" s="1309"/>
      <c r="CA53" s="1309"/>
      <c r="CB53" s="1309"/>
      <c r="CC53" s="1309"/>
      <c r="CD53" s="1309"/>
      <c r="CE53" s="1309"/>
      <c r="CF53" s="1309">
        <v>60.3</v>
      </c>
      <c r="CG53" s="1309"/>
      <c r="CH53" s="1309"/>
      <c r="CI53" s="1309"/>
      <c r="CJ53" s="1309"/>
      <c r="CK53" s="1309"/>
      <c r="CL53" s="1309"/>
      <c r="CM53" s="1309"/>
      <c r="CN53" s="1309">
        <v>57</v>
      </c>
      <c r="CO53" s="1309"/>
      <c r="CP53" s="1309"/>
      <c r="CQ53" s="1309"/>
      <c r="CR53" s="1309"/>
      <c r="CS53" s="1309"/>
      <c r="CT53" s="1309"/>
      <c r="CU53" s="1309"/>
      <c r="CV53" s="1309">
        <v>58.2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608</v>
      </c>
      <c r="AO55" s="1314"/>
      <c r="AP55" s="1314"/>
      <c r="AQ55" s="1314"/>
      <c r="AR55" s="1314"/>
      <c r="AS55" s="1314"/>
      <c r="AT55" s="1314"/>
      <c r="AU55" s="1314"/>
      <c r="AV55" s="1314"/>
      <c r="AW55" s="1314"/>
      <c r="AX55" s="1314"/>
      <c r="AY55" s="1314"/>
      <c r="AZ55" s="1314"/>
      <c r="BA55" s="1314"/>
      <c r="BB55" s="1312" t="s">
        <v>606</v>
      </c>
      <c r="BC55" s="1312"/>
      <c r="BD55" s="1312"/>
      <c r="BE55" s="1312"/>
      <c r="BF55" s="1312"/>
      <c r="BG55" s="1312"/>
      <c r="BH55" s="1312"/>
      <c r="BI55" s="1312"/>
      <c r="BJ55" s="1312"/>
      <c r="BK55" s="1312"/>
      <c r="BL55" s="1312"/>
      <c r="BM55" s="1312"/>
      <c r="BN55" s="1312"/>
      <c r="BO55" s="1312"/>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607</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605</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611</v>
      </c>
      <c r="BC75" s="1312"/>
      <c r="BD75" s="1312"/>
      <c r="BE75" s="1312"/>
      <c r="BF75" s="1312"/>
      <c r="BG75" s="1312"/>
      <c r="BH75" s="1312"/>
      <c r="BI75" s="1312"/>
      <c r="BJ75" s="1312"/>
      <c r="BK75" s="1312"/>
      <c r="BL75" s="1312"/>
      <c r="BM75" s="1312"/>
      <c r="BN75" s="1312"/>
      <c r="BO75" s="1312"/>
      <c r="BP75" s="1309">
        <v>4.9000000000000004</v>
      </c>
      <c r="BQ75" s="1309"/>
      <c r="BR75" s="1309"/>
      <c r="BS75" s="1309"/>
      <c r="BT75" s="1309"/>
      <c r="BU75" s="1309"/>
      <c r="BV75" s="1309"/>
      <c r="BW75" s="1309"/>
      <c r="BX75" s="1309">
        <v>4.3</v>
      </c>
      <c r="BY75" s="1309"/>
      <c r="BZ75" s="1309"/>
      <c r="CA75" s="1309"/>
      <c r="CB75" s="1309"/>
      <c r="CC75" s="1309"/>
      <c r="CD75" s="1309"/>
      <c r="CE75" s="1309"/>
      <c r="CF75" s="1309">
        <v>4.4000000000000004</v>
      </c>
      <c r="CG75" s="1309"/>
      <c r="CH75" s="1309"/>
      <c r="CI75" s="1309"/>
      <c r="CJ75" s="1309"/>
      <c r="CK75" s="1309"/>
      <c r="CL75" s="1309"/>
      <c r="CM75" s="1309"/>
      <c r="CN75" s="1309">
        <v>4.3</v>
      </c>
      <c r="CO75" s="1309"/>
      <c r="CP75" s="1309"/>
      <c r="CQ75" s="1309"/>
      <c r="CR75" s="1309"/>
      <c r="CS75" s="1309"/>
      <c r="CT75" s="1309"/>
      <c r="CU75" s="1309"/>
      <c r="CV75" s="1309">
        <v>4.5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608</v>
      </c>
      <c r="AO77" s="1314"/>
      <c r="AP77" s="1314"/>
      <c r="AQ77" s="1314"/>
      <c r="AR77" s="1314"/>
      <c r="AS77" s="1314"/>
      <c r="AT77" s="1314"/>
      <c r="AU77" s="1314"/>
      <c r="AV77" s="1314"/>
      <c r="AW77" s="1314"/>
      <c r="AX77" s="1314"/>
      <c r="AY77" s="1314"/>
      <c r="AZ77" s="1314"/>
      <c r="BA77" s="1314"/>
      <c r="BB77" s="1312" t="s">
        <v>606</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611</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x+FNDUYpwn1+m8Z3mW/pqNKl50UmF9Ej8mdCP3Yw5MftfIX1M0OiBgUiMpXcMLODZeyZkyN0GJF3mqCWEj5Xw==" saltValue="se1+PVMvY6GtuF+KmzDB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ewAnWrWP5AfNwyM+dsomNntSAKfRUyS0hfP2l+5m7TMm/kOWokPnOptLNecEiQ8nfXKfou2SsDbmiKtvFi/FQ==" saltValue="7p+fQZNYL91gP6p+aI8h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r0J0bUpwmBvAKgM1y0d5V49FEO8Jdas9KhnN/7ESYp4QuSOVUpKxEhO7084buvAwEUkyswhmtWJXi1KOrv3rhA==" saltValue="W4+1N083FeHM/wF6jOOA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25805</v>
      </c>
      <c r="E3" s="162"/>
      <c r="F3" s="163">
        <v>49919</v>
      </c>
      <c r="G3" s="164"/>
      <c r="H3" s="165"/>
    </row>
    <row r="4" spans="1:8" x14ac:dyDescent="0.15">
      <c r="A4" s="166"/>
      <c r="B4" s="167"/>
      <c r="C4" s="168"/>
      <c r="D4" s="169">
        <v>14696</v>
      </c>
      <c r="E4" s="170"/>
      <c r="F4" s="171">
        <v>26398</v>
      </c>
      <c r="G4" s="172"/>
      <c r="H4" s="173"/>
    </row>
    <row r="5" spans="1:8" x14ac:dyDescent="0.15">
      <c r="A5" s="154" t="s">
        <v>554</v>
      </c>
      <c r="B5" s="159"/>
      <c r="C5" s="160"/>
      <c r="D5" s="161">
        <v>22586</v>
      </c>
      <c r="E5" s="162"/>
      <c r="F5" s="163">
        <v>47738</v>
      </c>
      <c r="G5" s="164"/>
      <c r="H5" s="165"/>
    </row>
    <row r="6" spans="1:8" x14ac:dyDescent="0.15">
      <c r="A6" s="166"/>
      <c r="B6" s="167"/>
      <c r="C6" s="168"/>
      <c r="D6" s="169">
        <v>11729</v>
      </c>
      <c r="E6" s="170"/>
      <c r="F6" s="171">
        <v>24937</v>
      </c>
      <c r="G6" s="172"/>
      <c r="H6" s="173"/>
    </row>
    <row r="7" spans="1:8" x14ac:dyDescent="0.15">
      <c r="A7" s="154" t="s">
        <v>555</v>
      </c>
      <c r="B7" s="159"/>
      <c r="C7" s="160"/>
      <c r="D7" s="161">
        <v>47748</v>
      </c>
      <c r="E7" s="162"/>
      <c r="F7" s="163">
        <v>52191</v>
      </c>
      <c r="G7" s="164"/>
      <c r="H7" s="165"/>
    </row>
    <row r="8" spans="1:8" x14ac:dyDescent="0.15">
      <c r="A8" s="166"/>
      <c r="B8" s="167"/>
      <c r="C8" s="168"/>
      <c r="D8" s="169">
        <v>11244</v>
      </c>
      <c r="E8" s="170"/>
      <c r="F8" s="171">
        <v>24843</v>
      </c>
      <c r="G8" s="172"/>
      <c r="H8" s="173"/>
    </row>
    <row r="9" spans="1:8" x14ac:dyDescent="0.15">
      <c r="A9" s="154" t="s">
        <v>556</v>
      </c>
      <c r="B9" s="159"/>
      <c r="C9" s="160"/>
      <c r="D9" s="161">
        <v>108033</v>
      </c>
      <c r="E9" s="162"/>
      <c r="F9" s="163">
        <v>47387</v>
      </c>
      <c r="G9" s="164"/>
      <c r="H9" s="165"/>
    </row>
    <row r="10" spans="1:8" x14ac:dyDescent="0.15">
      <c r="A10" s="166"/>
      <c r="B10" s="167"/>
      <c r="C10" s="168"/>
      <c r="D10" s="169">
        <v>10946</v>
      </c>
      <c r="E10" s="170"/>
      <c r="F10" s="171">
        <v>24928</v>
      </c>
      <c r="G10" s="172"/>
      <c r="H10" s="173"/>
    </row>
    <row r="11" spans="1:8" x14ac:dyDescent="0.15">
      <c r="A11" s="154" t="s">
        <v>557</v>
      </c>
      <c r="B11" s="159"/>
      <c r="C11" s="160"/>
      <c r="D11" s="161">
        <v>38392</v>
      </c>
      <c r="E11" s="162"/>
      <c r="F11" s="163">
        <v>51264</v>
      </c>
      <c r="G11" s="164"/>
      <c r="H11" s="165"/>
    </row>
    <row r="12" spans="1:8" x14ac:dyDescent="0.15">
      <c r="A12" s="166"/>
      <c r="B12" s="167"/>
      <c r="C12" s="174"/>
      <c r="D12" s="169">
        <v>17677</v>
      </c>
      <c r="E12" s="170"/>
      <c r="F12" s="171">
        <v>26040</v>
      </c>
      <c r="G12" s="172"/>
      <c r="H12" s="173"/>
    </row>
    <row r="13" spans="1:8" x14ac:dyDescent="0.15">
      <c r="A13" s="154"/>
      <c r="B13" s="159"/>
      <c r="C13" s="175"/>
      <c r="D13" s="176">
        <v>48513</v>
      </c>
      <c r="E13" s="177"/>
      <c r="F13" s="178">
        <v>49700</v>
      </c>
      <c r="G13" s="179"/>
      <c r="H13" s="165"/>
    </row>
    <row r="14" spans="1:8" x14ac:dyDescent="0.15">
      <c r="A14" s="166"/>
      <c r="B14" s="167"/>
      <c r="C14" s="168"/>
      <c r="D14" s="169">
        <v>13258</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2.9</v>
      </c>
      <c r="C19" s="180">
        <f>ROUND(VALUE(SUBSTITUTE(実質収支比率等に係る経年分析!G$48,"▲","-")),2)</f>
        <v>4.99</v>
      </c>
      <c r="D19" s="180">
        <f>ROUND(VALUE(SUBSTITUTE(実質収支比率等に係る経年分析!H$48,"▲","-")),2)</f>
        <v>5.04</v>
      </c>
      <c r="E19" s="180">
        <f>ROUND(VALUE(SUBSTITUTE(実質収支比率等に係る経年分析!I$48,"▲","-")),2)</f>
        <v>5.95</v>
      </c>
      <c r="F19" s="180">
        <f>ROUND(VALUE(SUBSTITUTE(実質収支比率等に係る経年分析!J$48,"▲","-")),2)</f>
        <v>6.84</v>
      </c>
    </row>
    <row r="20" spans="1:11" x14ac:dyDescent="0.15">
      <c r="A20" s="180" t="s">
        <v>55</v>
      </c>
      <c r="B20" s="180">
        <f>ROUND(VALUE(SUBSTITUTE(実質収支比率等に係る経年分析!F$47,"▲","-")),2)</f>
        <v>11</v>
      </c>
      <c r="C20" s="180">
        <f>ROUND(VALUE(SUBSTITUTE(実質収支比率等に係る経年分析!G$47,"▲","-")),2)</f>
        <v>11.99</v>
      </c>
      <c r="D20" s="180">
        <f>ROUND(VALUE(SUBSTITUTE(実質収支比率等に係る経年分析!H$47,"▲","-")),2)</f>
        <v>12.42</v>
      </c>
      <c r="E20" s="180">
        <f>ROUND(VALUE(SUBSTITUTE(実質収支比率等に係る経年分析!I$47,"▲","-")),2)</f>
        <v>14.08</v>
      </c>
      <c r="F20" s="180">
        <f>ROUND(VALUE(SUBSTITUTE(実質収支比率等に係る経年分析!J$47,"▲","-")),2)</f>
        <v>20.38</v>
      </c>
    </row>
    <row r="21" spans="1:11" x14ac:dyDescent="0.15">
      <c r="A21" s="180" t="s">
        <v>56</v>
      </c>
      <c r="B21" s="180">
        <f>IF(ISNUMBER(VALUE(SUBSTITUTE(実質収支比率等に係る経年分析!F$49,"▲","-"))),ROUND(VALUE(SUBSTITUTE(実質収支比率等に係る経年分析!F$49,"▲","-")),2),NA())</f>
        <v>1.07</v>
      </c>
      <c r="C21" s="180">
        <f>IF(ISNUMBER(VALUE(SUBSTITUTE(実質収支比率等に係る経年分析!G$49,"▲","-"))),ROUND(VALUE(SUBSTITUTE(実質収支比率等に係る経年分析!G$49,"▲","-")),2),NA())</f>
        <v>3.95</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2.97</v>
      </c>
      <c r="F21" s="180">
        <f>IF(ISNUMBER(VALUE(SUBSTITUTE(実質収支比率等に係る経年分析!J$49,"▲","-"))),ROUND(VALUE(SUBSTITUTE(実質収支比率等に係る経年分析!J$49,"▲","-")),2),NA())</f>
        <v>5.81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介護サービス事業会計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後期高齢者医療事業会計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4.9800000000000004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698</v>
      </c>
      <c r="E42" s="182"/>
      <c r="F42" s="182"/>
      <c r="G42" s="182">
        <f>'実質公債費比率（分子）の構造'!L$52</f>
        <v>688</v>
      </c>
      <c r="H42" s="182"/>
      <c r="I42" s="182"/>
      <c r="J42" s="182">
        <f>'実質公債費比率（分子）の構造'!M$52</f>
        <v>670</v>
      </c>
      <c r="K42" s="182"/>
      <c r="L42" s="182"/>
      <c r="M42" s="182">
        <f>'実質公債費比率（分子）の構造'!N$52</f>
        <v>662</v>
      </c>
      <c r="N42" s="182"/>
      <c r="O42" s="182"/>
      <c r="P42" s="182">
        <f>'実質公債費比率（分子）の構造'!O$52</f>
        <v>666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63</v>
      </c>
      <c r="C45" s="182"/>
      <c r="D45" s="182"/>
      <c r="E45" s="182">
        <f>'実質公債費比率（分子）の構造'!L$49</f>
        <v>63</v>
      </c>
      <c r="F45" s="182"/>
      <c r="G45" s="182"/>
      <c r="H45" s="182">
        <f>'実質公債費比率（分子）の構造'!M$49</f>
        <v>62</v>
      </c>
      <c r="I45" s="182"/>
      <c r="J45" s="182"/>
      <c r="K45" s="182">
        <f>'実質公債費比率（分子）の構造'!N$49</f>
        <v>64</v>
      </c>
      <c r="L45" s="182"/>
      <c r="M45" s="182"/>
      <c r="N45" s="182">
        <f>'実質公債費比率（分子）の構造'!O$49</f>
        <v>62</v>
      </c>
      <c r="O45" s="182"/>
      <c r="P45" s="182"/>
    </row>
    <row r="46" spans="1:16" x14ac:dyDescent="0.15">
      <c r="A46" s="182" t="s">
        <v>67</v>
      </c>
      <c r="B46" s="182">
        <f>'実質公債費比率（分子）の構造'!K$48</f>
        <v>172</v>
      </c>
      <c r="C46" s="182"/>
      <c r="D46" s="182"/>
      <c r="E46" s="182">
        <f>'実質公債費比率（分子）の構造'!L$48</f>
        <v>167</v>
      </c>
      <c r="F46" s="182"/>
      <c r="G46" s="182"/>
      <c r="H46" s="182">
        <f>'実質公債費比率（分子）の構造'!M$48</f>
        <v>161</v>
      </c>
      <c r="I46" s="182"/>
      <c r="J46" s="182"/>
      <c r="K46" s="182">
        <f>'実質公債費比率（分子）の構造'!N$48</f>
        <v>140</v>
      </c>
      <c r="L46" s="182"/>
      <c r="M46" s="182"/>
      <c r="N46" s="182">
        <f>'実質公債費比率（分子）の構造'!O$48</f>
        <v>146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718</v>
      </c>
      <c r="C49" s="182"/>
      <c r="D49" s="182"/>
      <c r="E49" s="182">
        <f>'実質公債費比率（分子）の構造'!L$45</f>
        <v>733</v>
      </c>
      <c r="F49" s="182"/>
      <c r="G49" s="182"/>
      <c r="H49" s="182">
        <f>'実質公債費比率（分子）の構造'!M$45</f>
        <v>727</v>
      </c>
      <c r="I49" s="182"/>
      <c r="J49" s="182"/>
      <c r="K49" s="182">
        <f>'実質公債費比率（分子）の構造'!N$45</f>
        <v>704</v>
      </c>
      <c r="L49" s="182"/>
      <c r="M49" s="182"/>
      <c r="N49" s="182">
        <f>'実質公債費比率（分子）の構造'!O$45</f>
        <v>769</v>
      </c>
      <c r="O49" s="182"/>
      <c r="P49" s="182"/>
    </row>
    <row r="50" spans="1:16" x14ac:dyDescent="0.15">
      <c r="A50" s="182" t="s">
        <v>71</v>
      </c>
      <c r="B50" s="182" t="e">
        <f>NA()</f>
        <v>#N/A</v>
      </c>
      <c r="C50" s="182">
        <f>IF(ISNUMBER('実質公債費比率（分子）の構造'!K$53),'実質公債費比率（分子）の構造'!K$53,NA())</f>
        <v>255</v>
      </c>
      <c r="D50" s="182" t="e">
        <f>NA()</f>
        <v>#N/A</v>
      </c>
      <c r="E50" s="182" t="e">
        <f>NA()</f>
        <v>#N/A</v>
      </c>
      <c r="F50" s="182">
        <f>IF(ISNUMBER('実質公債費比率（分子）の構造'!L$53),'実質公債費比率（分子）の構造'!L$53,NA())</f>
        <v>275</v>
      </c>
      <c r="G50" s="182" t="e">
        <f>NA()</f>
        <v>#N/A</v>
      </c>
      <c r="H50" s="182" t="e">
        <f>NA()</f>
        <v>#N/A</v>
      </c>
      <c r="I50" s="182">
        <f>IF(ISNUMBER('実質公債費比率（分子）の構造'!M$53),'実質公債費比率（分子）の構造'!M$53,NA())</f>
        <v>280</v>
      </c>
      <c r="J50" s="182" t="e">
        <f>NA()</f>
        <v>#N/A</v>
      </c>
      <c r="K50" s="182" t="e">
        <f>NA()</f>
        <v>#N/A</v>
      </c>
      <c r="L50" s="182">
        <f>IF(ISNUMBER('実質公債費比率（分子）の構造'!N$53),'実質公債費比率（分子）の構造'!N$53,NA())</f>
        <v>246</v>
      </c>
      <c r="M50" s="182" t="e">
        <f>NA()</f>
        <v>#N/A</v>
      </c>
      <c r="N50" s="182" t="e">
        <f>NA()</f>
        <v>#N/A</v>
      </c>
      <c r="O50" s="182">
        <f>IF(ISNUMBER('実質公債費比率（分子）の構造'!O$53),'実質公債費比率（分子）の構造'!O$53,NA())</f>
        <v>311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7892</v>
      </c>
      <c r="E56" s="181"/>
      <c r="F56" s="181"/>
      <c r="G56" s="181">
        <f>'将来負担比率（分子）の構造'!J$52</f>
        <v>8048</v>
      </c>
      <c r="H56" s="181"/>
      <c r="I56" s="181"/>
      <c r="J56" s="181">
        <f>'将来負担比率（分子）の構造'!K$52</f>
        <v>8025</v>
      </c>
      <c r="K56" s="181"/>
      <c r="L56" s="181"/>
      <c r="M56" s="181">
        <f>'将来負担比率（分子）の構造'!L$52</f>
        <v>7901</v>
      </c>
      <c r="N56" s="181"/>
      <c r="O56" s="181"/>
      <c r="P56" s="181">
        <f>'将来負担比率（分子）の構造'!M$52</f>
        <v>7902</v>
      </c>
    </row>
    <row r="57" spans="1:16" x14ac:dyDescent="0.15">
      <c r="A57" s="181" t="s">
        <v>42</v>
      </c>
      <c r="B57" s="181"/>
      <c r="C57" s="181"/>
      <c r="D57" s="181">
        <f>'将来負担比率（分子）の構造'!I$51</f>
        <v>50</v>
      </c>
      <c r="E57" s="181"/>
      <c r="F57" s="181"/>
      <c r="G57" s="181">
        <f>'将来負担比率（分子）の構造'!J$51</f>
        <v>38</v>
      </c>
      <c r="H57" s="181"/>
      <c r="I57" s="181"/>
      <c r="J57" s="181">
        <f>'将来負担比率（分子）の構造'!K$51</f>
        <v>23</v>
      </c>
      <c r="K57" s="181"/>
      <c r="L57" s="181"/>
      <c r="M57" s="181">
        <f>'将来負担比率（分子）の構造'!L$51</f>
        <v>13</v>
      </c>
      <c r="N57" s="181"/>
      <c r="O57" s="181"/>
      <c r="P57" s="181">
        <f>'将来負担比率（分子）の構造'!M$51</f>
        <v>9</v>
      </c>
    </row>
    <row r="58" spans="1:16" x14ac:dyDescent="0.15">
      <c r="A58" s="181" t="s">
        <v>41</v>
      </c>
      <c r="B58" s="181"/>
      <c r="C58" s="181"/>
      <c r="D58" s="181">
        <f>'将来負担比率（分子）の構造'!I$50</f>
        <v>5052</v>
      </c>
      <c r="E58" s="181"/>
      <c r="F58" s="181"/>
      <c r="G58" s="181">
        <f>'将来負担比率（分子）の構造'!J$50</f>
        <v>5375</v>
      </c>
      <c r="H58" s="181"/>
      <c r="I58" s="181"/>
      <c r="J58" s="181">
        <f>'将来負担比率（分子）の構造'!K$50</f>
        <v>5845</v>
      </c>
      <c r="K58" s="181"/>
      <c r="L58" s="181"/>
      <c r="M58" s="181">
        <f>'将来負担比率（分子）の構造'!L$50</f>
        <v>4901</v>
      </c>
      <c r="N58" s="181"/>
      <c r="O58" s="181"/>
      <c r="P58" s="181">
        <f>'将来負担比率（分子）の構造'!M$50</f>
        <v>4903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136</v>
      </c>
      <c r="C62" s="181"/>
      <c r="D62" s="181"/>
      <c r="E62" s="181">
        <f>'将来負担比率（分子）の構造'!J$45</f>
        <v>182</v>
      </c>
      <c r="F62" s="181"/>
      <c r="G62" s="181"/>
      <c r="H62" s="181">
        <f>'将来負担比率（分子）の構造'!K$45</f>
        <v>99</v>
      </c>
      <c r="I62" s="181"/>
      <c r="J62" s="181"/>
      <c r="K62" s="181">
        <f>'将来負担比率（分子）の構造'!L$45</f>
        <v>50</v>
      </c>
      <c r="L62" s="181"/>
      <c r="M62" s="181"/>
      <c r="N62" s="181">
        <f>'将来負担比率（分子）の構造'!M$45</f>
        <v>22</v>
      </c>
      <c r="O62" s="181"/>
      <c r="P62" s="181"/>
    </row>
    <row r="63" spans="1:16" x14ac:dyDescent="0.15">
      <c r="A63" s="181" t="s">
        <v>34</v>
      </c>
      <c r="B63" s="181">
        <f>'将来負担比率（分子）の構造'!I$44</f>
        <v>666</v>
      </c>
      <c r="C63" s="181"/>
      <c r="D63" s="181"/>
      <c r="E63" s="181">
        <f>'将来負担比率（分子）の構造'!J$44</f>
        <v>612</v>
      </c>
      <c r="F63" s="181"/>
      <c r="G63" s="181"/>
      <c r="H63" s="181">
        <f>'将来負担比率（分子）の構造'!K$44</f>
        <v>559</v>
      </c>
      <c r="I63" s="181"/>
      <c r="J63" s="181"/>
      <c r="K63" s="181">
        <f>'将来負担比率（分子）の構造'!L$44</f>
        <v>503</v>
      </c>
      <c r="L63" s="181"/>
      <c r="M63" s="181"/>
      <c r="N63" s="181">
        <f>'将来負担比率（分子）の構造'!M$44</f>
        <v>491</v>
      </c>
      <c r="O63" s="181"/>
      <c r="P63" s="181"/>
    </row>
    <row r="64" spans="1:16" x14ac:dyDescent="0.15">
      <c r="A64" s="181" t="s">
        <v>33</v>
      </c>
      <c r="B64" s="181">
        <f>'将来負担比率（分子）の構造'!I$43</f>
        <v>2480</v>
      </c>
      <c r="C64" s="181"/>
      <c r="D64" s="181"/>
      <c r="E64" s="181">
        <f>'将来負担比率（分子）の構造'!J$43</f>
        <v>2472</v>
      </c>
      <c r="F64" s="181"/>
      <c r="G64" s="181"/>
      <c r="H64" s="181">
        <f>'将来負担比率（分子）の構造'!K$43</f>
        <v>2440</v>
      </c>
      <c r="I64" s="181"/>
      <c r="J64" s="181"/>
      <c r="K64" s="181">
        <f>'将来負担比率（分子）の構造'!L$43</f>
        <v>2410</v>
      </c>
      <c r="L64" s="181"/>
      <c r="M64" s="181"/>
      <c r="N64" s="181">
        <f>'将来負担比率（分子）の構造'!M$43</f>
        <v>2360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8195</v>
      </c>
      <c r="C66" s="181"/>
      <c r="D66" s="181"/>
      <c r="E66" s="181">
        <f>'将来負担比率（分子）の構造'!J$41</f>
        <v>8083</v>
      </c>
      <c r="F66" s="181"/>
      <c r="G66" s="181"/>
      <c r="H66" s="181">
        <f>'将来負担比率（分子）の構造'!K$41</f>
        <v>8103</v>
      </c>
      <c r="I66" s="181"/>
      <c r="J66" s="181"/>
      <c r="K66" s="181">
        <f>'将来負担比率（分子）の構造'!L$41</f>
        <v>9612</v>
      </c>
      <c r="L66" s="181"/>
      <c r="M66" s="181"/>
      <c r="N66" s="181">
        <f>'将来負担比率（分子）の構造'!M$41</f>
        <v>9765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843</v>
      </c>
      <c r="C72" s="185">
        <f>基金残高に係る経年分析!G55</f>
        <v>968</v>
      </c>
      <c r="D72" s="185">
        <f>基金残高に係る経年分析!H55</f>
        <v>1350</v>
      </c>
    </row>
    <row r="73" spans="1:16" x14ac:dyDescent="0.15">
      <c r="A73" s="184" t="s">
        <v>78</v>
      </c>
      <c r="B73" s="185">
        <f>基金残高に係る経年分析!F56</f>
        <v>353</v>
      </c>
      <c r="C73" s="185">
        <f>基金残高に係る経年分析!G56</f>
        <v>353</v>
      </c>
      <c r="D73" s="185">
        <f>基金残高に係る経年分析!H56</f>
        <v>353</v>
      </c>
    </row>
    <row r="74" spans="1:16" x14ac:dyDescent="0.15">
      <c r="A74" s="184" t="s">
        <v>79</v>
      </c>
      <c r="B74" s="185">
        <f>基金残高に係る経年分析!F57</f>
        <v>4294</v>
      </c>
      <c r="C74" s="185">
        <f>基金残高に係る経年分析!G57</f>
        <v>3216</v>
      </c>
      <c r="D74" s="185">
        <f>基金残高に係る経年分析!H57</f>
        <v>2842</v>
      </c>
    </row>
  </sheetData>
  <sheetProtection algorithmName="SHA-512" hashValue="NZc1keRC64FIjMJ/BaDQMuKjqS+ilcc17EPJLpbr2tw1yPe2t1LL8O2+Weo8K3aQ50LbG0bqPUolRswhKCkDUQ==" saltValue="vScIiVj2Atq6KyHRPXCm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2021-10-21T05:50:55Z</cp:lastPrinted>
  <dcterms:created xsi:type="dcterms:W3CDTF">2021-02-05T04:09:45Z</dcterms:created>
  <dcterms:modified xsi:type="dcterms:W3CDTF">2021-10-21T05:51:20Z</dcterms:modified>
  <cp:category/>
</cp:coreProperties>
</file>